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36" yWindow="1296" windowWidth="22548" windowHeight="12468" tabRatio="879" firstSheet="3" activeTab="4"/>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G1. Crisis M Payment Holidays" sheetId="22"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ut_off">#REF!</definedName>
    <definedName name="general_tc" localSheetId="0">Disclaimer!$A$61</definedName>
    <definedName name="_xlnm.Print_Titles" localSheetId="0">Disclaimer!$2:$2</definedName>
    <definedName name="_xlnm.Print_Titles" localSheetId="3">FAQ!$4:$4</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2" i="9"/>
  <c r="F171" i="9"/>
  <c r="F170" i="9"/>
  <c r="F112" i="9"/>
  <c r="F111" i="9"/>
  <c r="F110" i="9"/>
  <c r="F109" i="9"/>
  <c r="F108" i="9"/>
  <c r="F107" i="9"/>
  <c r="F106" i="9"/>
  <c r="F105" i="9"/>
  <c r="F104" i="9"/>
  <c r="F103" i="9"/>
  <c r="F102" i="9"/>
  <c r="F101" i="9"/>
  <c r="F100" i="9"/>
  <c r="F99" i="9"/>
  <c r="D367" i="19" l="1"/>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G293" i="8"/>
  <c r="F293" i="8"/>
  <c r="F307" i="8"/>
  <c r="F295"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G311" i="9"/>
  <c r="G317" i="9"/>
  <c r="G323" i="9"/>
  <c r="G312" i="9"/>
  <c r="G318" i="9"/>
  <c r="G324" i="9"/>
  <c r="G313" i="9"/>
  <c r="G325" i="9"/>
  <c r="G314" i="9"/>
  <c r="G320" i="9"/>
  <c r="G326" i="9"/>
  <c r="G310" i="9"/>
  <c r="G328" i="9" s="1"/>
  <c r="G315" i="9"/>
  <c r="G321" i="9"/>
  <c r="G327" i="9"/>
  <c r="G316" i="9"/>
  <c r="G322" i="9"/>
  <c r="G319" i="9"/>
  <c r="F321" i="9"/>
  <c r="F323" i="9"/>
  <c r="F326" i="9"/>
  <c r="F311" i="9"/>
  <c r="F314" i="9"/>
  <c r="F317" i="9"/>
  <c r="F320" i="9"/>
  <c r="F324" i="9"/>
  <c r="F327" i="9"/>
  <c r="F325" i="9"/>
  <c r="F316" i="9"/>
  <c r="F312" i="9"/>
  <c r="F315" i="9"/>
  <c r="F318" i="9"/>
  <c r="F322" i="9"/>
  <c r="F313" i="9"/>
  <c r="F319" i="9"/>
  <c r="F310" i="9"/>
  <c r="F328" i="9" s="1"/>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307" i="8"/>
  <c r="D307" i="8"/>
  <c r="C295" i="8"/>
  <c r="C293" i="8"/>
  <c r="D291" i="8"/>
  <c r="C291" i="8"/>
  <c r="D293"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D100" i="8"/>
  <c r="C100" i="8"/>
  <c r="D77" i="8"/>
  <c r="C77" i="8"/>
  <c r="C130" i="8" s="1"/>
  <c r="F121" i="8" s="1"/>
  <c r="C156" i="8" l="1"/>
  <c r="G80" i="8"/>
  <c r="D130" i="8"/>
  <c r="G121" i="8" s="1"/>
  <c r="G148" i="8"/>
  <c r="G147" i="8"/>
  <c r="G450" i="9"/>
  <c r="G428" i="9"/>
  <c r="F252" i="9"/>
  <c r="F241" i="9"/>
  <c r="G126" i="11"/>
  <c r="F17" i="19"/>
  <c r="F18" i="19"/>
  <c r="F16" i="19"/>
  <c r="G134" i="11"/>
  <c r="G136" i="11"/>
  <c r="G124" i="11"/>
  <c r="F153" i="11"/>
  <c r="G171" i="11"/>
  <c r="F440" i="9"/>
  <c r="F436" i="9"/>
  <c r="G120" i="11"/>
  <c r="G128" i="11"/>
  <c r="G138" i="11"/>
  <c r="G122" i="11"/>
  <c r="G130" i="11"/>
  <c r="G142" i="11"/>
  <c r="F128" i="8"/>
  <c r="F122" i="8"/>
  <c r="G122" i="8"/>
  <c r="G152" i="8"/>
  <c r="G154" i="8"/>
  <c r="G149" i="8"/>
  <c r="G153" i="8"/>
  <c r="G150" i="8"/>
  <c r="G151" i="8"/>
  <c r="G155" i="8"/>
  <c r="F99" i="8"/>
  <c r="F95" i="8"/>
  <c r="F98" i="8"/>
  <c r="F94" i="8"/>
  <c r="F97" i="8"/>
  <c r="F96"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6" i="8" l="1"/>
  <c r="G128" i="8"/>
  <c r="G133" i="8"/>
  <c r="G132" i="8"/>
  <c r="F148" i="8"/>
  <c r="F155" i="8"/>
  <c r="F144" i="8"/>
  <c r="F161" i="8"/>
  <c r="F147" i="8"/>
  <c r="F152" i="8"/>
  <c r="F140" i="8"/>
  <c r="F157" i="8"/>
  <c r="F149" i="8"/>
  <c r="F160" i="8"/>
  <c r="F162" i="8"/>
  <c r="F146" i="8"/>
  <c r="F150" i="8"/>
  <c r="F153" i="8"/>
  <c r="F145" i="8"/>
  <c r="F158" i="8"/>
  <c r="F142" i="8"/>
  <c r="F159" i="8"/>
  <c r="F139" i="8"/>
  <c r="F154" i="8"/>
  <c r="F141" i="8"/>
  <c r="F143" i="8"/>
  <c r="F138" i="8"/>
  <c r="F151" i="8"/>
  <c r="G135" i="8"/>
  <c r="G131" i="8"/>
  <c r="G134" i="8"/>
  <c r="G130" i="8"/>
  <c r="F130" i="8"/>
  <c r="F19" i="19"/>
  <c r="G144" i="11"/>
  <c r="F167" i="8"/>
  <c r="F152" i="10"/>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56" i="8" l="1"/>
  <c r="G504" i="19"/>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<sst xmlns="http://schemas.openxmlformats.org/spreadsheetml/2006/main" count="5521" uniqueCount="2836">
  <si>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</si>
  <si>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</si>
  <si>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</si>
  <si>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</si>
  <si>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</si>
  <si>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</si>
  <si>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</si>
  <si>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</si>
  <si>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</si>
  <si>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</si>
  <si>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</si>
  <si>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</si>
  <si>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</si>
  <si>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</si>
  <si>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</si>
  <si>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</si>
  <si>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</si>
  <si>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</si>
  <si>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</si>
  <si>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</si>
  <si>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</si>
  <si>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</si>
  <si>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</si>
  <si>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</si>
  <si>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</si>
  <si>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</si>
  <si>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</si>
  <si>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</si>
  <si>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</si>
  <si>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</si>
  <si>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</si>
  <si>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</si>
  <si>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</si>
  <si>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</si>
  <si>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</si>
  <si>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</si>
  <si>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</si>
  <si>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</si>
  <si>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</si>
  <si>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</si>
  <si>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</si>
  <si>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</si>
  <si>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</si>
  <si>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</si>
  <si>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</si>
  <si>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</si>
  <si>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</si>
  <si>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</si>
  <si>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</si>
  <si>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</si>
  <si>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</si>
  <si>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</si>
  <si>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</si>
  <si>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</si>
  <si>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</si>
  <si>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</si>
  <si>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</si>
  <si>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</si>
  <si>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</si>
  <si>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</si>
  <si>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</si>
  <si>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</si>
  <si>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</si>
  <si>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</si>
  <si>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</si>
  <si>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</si>
  <si>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</si>
  <si>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</si>
  <si>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</si>
  <si>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</si>
  <si>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</si>
  <si>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</si>
  <si>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</si>
  <si>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</si>
  <si>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</si>
  <si>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</si>
  <si>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</si>
  <si>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</si>
  <si>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</si>
  <si>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</si>
  <si>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</si>
  <si>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</si>
  <si>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</si>
  <si>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</si>
  <si>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</si>
  <si>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</si>
  <si>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</si>
  <si>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</si>
  <si>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</si>
  <si>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</si>
  <si>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</si>
  <si>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</si>
  <si>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</si>
  <si>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</si>
  <si>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</si>
  <si>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</si>
  <si>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</si>
  <si>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</si>
  <si>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</si>
  <si>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</si>
  <si>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</si>
  <si>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</si>
  <si>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</si>
  <si>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</si>
  <si>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</si>
  <si>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</si>
  <si>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</si>
  <si>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</si>
  <si>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</si>
  <si>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</si>
  <si>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</si>
  <si>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</si>
  <si>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</si>
  <si>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</si>
  <si>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</si>
  <si>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</si>
  <si>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</si>
  <si>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</si>
  <si>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</si>
  <si>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</si>
  <si>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</si>
  <si>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</si>
  <si>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</si>
  <si>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</si>
  <si>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</si>
  <si>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</si>
  <si>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</si>
  <si>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</si>
  <si>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</si>
  <si>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</si>
  <si>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</si>
  <si>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</si>
  <si>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</si>
  <si>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</si>
  <si>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</si>
  <si>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</si>
  <si>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</si>
  <si>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</si>
  <si>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</si>
  <si>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</si>
  <si>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</si>
  <si>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</si>
  <si>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</si>
  <si>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</si>
  <si>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</si>
  <si>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</si>
  <si>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</si>
  <si>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</si>
  <si>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</si>
  <si>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</si>
  <si>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</si>
  <si>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</si>
  <si>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</si>
  <si>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</si>
  <si>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</si>
  <si>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</si>
  <si>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</si>
  <si>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</si>
  <si>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</si>
  <si>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</si>
  <si>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</si>
  <si>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</si>
  <si>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</si>
  <si>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</si>
  <si>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</si>
  <si>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</si>
  <si>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</si>
  <si>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</si>
  <si>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</si>
  <si>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</si>
  <si>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</si>
  <si>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</si>
  <si>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</si>
  <si>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</si>
  <si>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</si>
  <si>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</si>
  <si>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</si>
  <si>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</si>
  <si>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</si>
  <si>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</si>
  <si>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</si>
  <si>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</si>
  <si>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</si>
  <si>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</si>
  <si>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</si>
  <si>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</si>
  <si>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</si>
  <si>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</si>
  <si>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</si>
  <si>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</si>
  <si>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</si>
  <si>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</si>
  <si>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</si>
  <si>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</si>
  <si>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</si>
  <si>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</si>
  <si>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</si>
  <si>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</si>
  <si>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</si>
  <si>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</si>
  <si>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</si>
  <si>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</si>
  <si>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</si>
  <si>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</si>
  <si>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</si>
  <si>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</si>
  <si>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</si>
  <si>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</si>
  <si>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</si>
  <si>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</si>
  <si>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</si>
  <si>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</si>
  <si>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</si>
  <si>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</si>
  <si>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</si>
  <si>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</si>
  <si>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</si>
  <si>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</si>
  <si>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</si>
  <si>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</si>
  <si>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</si>
  <si>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</si>
  <si>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</si>
  <si>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</si>
  <si>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</si>
  <si>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</si>
  <si>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</si>
  <si>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</si>
  <si>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</si>
  <si>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</si>
  <si>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</si>
  <si>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</si>
  <si>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</si>
  <si>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</si>
  <si>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</si>
  <si>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</si>
  <si>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</si>
  <si>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</si>
  <si>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</si>
  <si>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</si>
  <si>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</si>
  <si>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</si>
  <si>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</si>
  <si>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</si>
  <si>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</si>
  <si>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</si>
  <si>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</si>
  <si>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</si>
  <si>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</si>
  <si>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</si>
  <si>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</si>
  <si>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</si>
  <si>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</si>
  <si>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</si>
  <si>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</si>
  <si>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</si>
  <si>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</si>
  <si>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</si>
  <si>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</si>
  <si>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</si>
  <si>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</si>
  <si>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</si>
  <si>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</si>
  <si>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</si>
  <si>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</si>
  <si>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</si>
  <si>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</si>
  <si>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</si>
  <si>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</si>
  <si>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</si>
  <si>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</si>
  <si>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</si>
  <si>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</si>
  <si>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</si>
  <si>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</si>
  <si>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</si>
  <si>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</si>
  <si>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</si>
  <si>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</si>
  <si>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</si>
  <si>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</si>
  <si>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</si>
  <si>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</si>
  <si>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</si>
  <si>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</si>
  <si>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</si>
  <si>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</si>
  <si>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</si>
  <si>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</si>
  <si>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</si>
  <si>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</si>
  <si>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</si>
  <si>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</si>
  <si>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</si>
  <si>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</si>
  <si>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</si>
  <si>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</si>
  <si>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</si>
  <si>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</si>
  <si>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</si>
  <si>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</si>
  <si>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</si>
  <si>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</si>
  <si>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</si>
  <si>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</si>
  <si>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</si>
  <si>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</si>
  <si>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</si>
  <si>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</si>
  <si>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</si>
  <si>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</si>
  <si>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</si>
  <si>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</si>
  <si>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</si>
  <si>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</si>
  <si>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</si>
  <si>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</si>
  <si>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</si>
  <si>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</si>
  <si>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</si>
  <si>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</si>
  <si>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</si>
  <si>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</si>
  <si>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</si>
  <si>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</si>
  <si>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</si>
  <si>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</si>
  <si>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</si>
  <si>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</si>
  <si>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</si>
  <si>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</si>
  <si>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</si>
  <si>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</si>
  <si>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</si>
  <si>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</si>
  <si>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</si>
  <si>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</si>
  <si>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</si>
  <si>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</si>
  <si>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</si>
  <si>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</si>
  <si>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</si>
  <si>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</si>
  <si>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</si>
  <si>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</si>
  <si>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</si>
  <si>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</si>
  <si>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</si>
  <si>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</si>
  <si>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</si>
  <si>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</si>
  <si>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</si>
  <si>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</si>
  <si>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</si>
  <si>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</si>
  <si>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</si>
  <si>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</si>
  <si>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</si>
  <si>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</si>
  <si>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</si>
  <si>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</si>
  <si>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</si>
  <si>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</si>
  <si>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</si>
  <si>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</si>
  <si>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</si>
  <si>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</si>
  <si>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</si>
  <si>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</si>
  <si>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</si>
  <si>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</si>
  <si>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</si>
  <si>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</si>
  <si>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</si>
  <si>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</si>
  <si>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</si>
  <si>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</si>
  <si>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</si>
  <si>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</si>
  <si>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</si>
  <si>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</si>
  <si>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</si>
  <si>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</si>
  <si>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</si>
  <si>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</si>
  <si>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</si>
  <si>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</si>
  <si>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</si>
  <si>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</si>
  <si>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</si>
  <si>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</si>
  <si>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</si>
  <si>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</si>
  <si>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</si>
  <si>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</si>
  <si>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</si>
  <si>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</si>
  <si>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</si>
  <si>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</si>
  <si>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</si>
  <si>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</si>
  <si>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</si>
  <si>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</si>
  <si>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</si>
  <si>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</si>
  <si>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</si>
  <si>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</si>
  <si>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</si>
  <si>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</si>
  <si>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</si>
  <si>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</si>
  <si>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</si>
  <si>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</si>
  <si>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</si>
  <si>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</si>
  <si>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</si>
  <si>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</si>
  <si>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</si>
  <si>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</si>
  <si>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</si>
  <si>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</si>
  <si>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</si>
  <si>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</si>
  <si>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</si>
  <si>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</si>
  <si>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</si>
  <si>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</si>
  <si>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</si>
  <si>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</si>
  <si>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</si>
  <si>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</si>
  <si>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</si>
  <si>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</si>
  <si>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</si>
  <si>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</si>
  <si>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</si>
  <si>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</si>
  <si>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</si>
  <si>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</si>
  <si>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</si>
  <si>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</si>
  <si>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</si>
  <si>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</si>
  <si>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</si>
  <si>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</si>
  <si>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</si>
  <si>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</si>
  <si>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</si>
  <si>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</si>
  <si>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</si>
  <si>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</si>
  <si>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</si>
  <si>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</si>
  <si>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</si>
  <si>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</si>
  <si>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</si>
  <si>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</si>
  <si>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</si>
  <si>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</si>
  <si>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</si>
  <si>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</si>
  <si>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</si>
  <si>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</si>
  <si>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</si>
  <si>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</si>
  <si>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</si>
  <si>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</si>
  <si>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</si>
  <si>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</si>
  <si>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</si>
  <si>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</si>
  <si>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</si>
  <si>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</si>
  <si>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</si>
  <si>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</si>
  <si>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</si>
  <si>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</si>
  <si>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</si>
  <si>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</si>
  <si>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</si>
  <si>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</si>
  <si>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</si>
  <si>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</si>
  <si>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</si>
  <si>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</si>
  <si>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</si>
  <si>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</si>
  <si>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</si>
  <si>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</si>
  <si>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</si>
  <si>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</si>
  <si>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</si>
  <si>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</si>
  <si>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</si>
  <si>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</si>
  <si>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</si>
  <si>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</si>
  <si>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</si>
  <si>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</si>
  <si>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</si>
  <si>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</si>
  <si>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</si>
  <si>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</si>
  <si>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</si>
  <si>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</si>
  <si>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</si>
  <si>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</si>
  <si>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</si>
  <si>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</si>
  <si>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</si>
  <si>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</si>
  <si>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</si>
  <si>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</si>
  <si>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</si>
  <si>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</si>
  <si>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</si>
  <si>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</si>
  <si>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</si>
  <si>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</si>
  <si>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</si>
  <si>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</si>
  <si>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</si>
  <si>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</si>
  <si>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</si>
  <si>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</si>
  <si>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</si>
  <si>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</si>
  <si>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</si>
  <si>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</si>
  <si>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</si>
  <si>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</si>
  <si>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</si>
  <si>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</si>
  <si>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</si>
  <si>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</si>
  <si>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</si>
  <si>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</si>
  <si>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</si>
  <si>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</si>
  <si>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</si>
  <si>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</si>
  <si>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</si>
  <si>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</si>
  <si>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</si>
  <si>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</si>
  <si>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</si>
  <si>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</si>
  <si>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</si>
  <si>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</si>
  <si>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</si>
  <si>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</si>
  <si>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</si>
  <si>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</si>
  <si>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</si>
  <si>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</si>
  <si>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</si>
  <si>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</si>
  <si>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</si>
  <si>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</si>
  <si>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</si>
  <si>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</si>
  <si>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</si>
  <si>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</si>
  <si>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</si>
  <si>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</si>
  <si>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</si>
  <si>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</si>
  <si>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</si>
  <si>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</si>
  <si>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</si>
  <si>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</si>
  <si>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</si>
  <si>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</si>
  <si>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</si>
  <si>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</si>
  <si>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</si>
  <si>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</si>
  <si>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</si>
  <si>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</si>
  <si>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</si>
  <si>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</si>
  <si>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</si>
  <si>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</si>
  <si>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</si>
  <si>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</si>
  <si>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</si>
  <si>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</si>
  <si>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</si>
  <si>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</si>
  <si>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</si>
  <si>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</si>
  <si>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</si>
  <si>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</si>
  <si>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</si>
  <si>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</si>
  <si>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</si>
  <si>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</si>
  <si>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</si>
  <si>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</si>
  <si>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</si>
  <si>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</si>
  <si>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</si>
  <si>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</si>
  <si>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</si>
  <si>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</si>
  <si>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</si>
  <si>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</si>
  <si>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</si>
  <si>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</si>
  <si>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</si>
  <si>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</si>
  <si>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</si>
  <si>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</si>
  <si>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</si>
  <si>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</si>
  <si>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</si>
  <si>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</si>
  <si>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</si>
  <si>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</si>
  <si>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</si>
  <si>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</si>
  <si>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</si>
  <si>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</si>
  <si>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</si>
  <si>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</si>
  <si>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</si>
  <si>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</si>
  <si>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</si>
  <si>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</si>
  <si>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</si>
  <si>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</si>
  <si>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</si>
  <si>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</si>
  <si>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</si>
  <si>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</si>
  <si>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</si>
  <si>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</si>
  <si>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</si>
  <si>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</si>
  <si>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</si>
  <si>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</si>
  <si>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</si>
  <si>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</si>
  <si>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</si>
  <si>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</si>
  <si>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</si>
  <si>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</si>
  <si>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</si>
  <si>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</si>
  <si>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</si>
  <si>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</si>
  <si>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</si>
  <si>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</si>
  <si>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</si>
  <si>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</si>
  <si>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</si>
  <si>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</si>
  <si>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</si>
  <si>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</si>
  <si>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</si>
  <si>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</si>
  <si>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</si>
  <si>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</si>
  <si>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</si>
  <si>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</si>
  <si>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</si>
  <si>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</si>
  <si>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</si>
  <si>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</si>
  <si>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</si>
  <si>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</si>
  <si>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</si>
  <si>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</si>
  <si>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</si>
  <si>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</si>
  <si>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</si>
  <si>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</si>
  <si>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</si>
  <si>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</si>
  <si>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</si>
  <si>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</si>
  <si>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</si>
  <si>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</si>
  <si>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</si>
  <si>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</si>
  <si>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</si>
  <si>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</si>
  <si>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</si>
  <si>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</si>
  <si>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</si>
  <si>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</si>
  <si>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</si>
  <si>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</si>
  <si>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</si>
  <si>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</si>
  <si>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</si>
  <si>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</si>
  <si>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</si>
  <si>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</si>
  <si>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</si>
  <si>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</si>
  <si>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</si>
  <si>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</si>
  <si>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</si>
  <si>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</si>
  <si>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</si>
  <si>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</si>
  <si>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</si>
  <si>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</si>
  <si>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</si>
  <si>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</si>
  <si>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</si>
  <si>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</si>
  <si>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</si>
  <si>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</si>
  <si>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</si>
  <si>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</si>
  <si>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</si>
  <si>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</si>
  <si>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</si>
  <si>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</si>
  <si>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</si>
  <si>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</si>
  <si>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</si>
  <si>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</si>
  <si>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</si>
  <si>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</si>
  <si>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</si>
  <si>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</si>
  <si>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</si>
  <si>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</si>
  <si>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</si>
  <si>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</si>
  <si>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</si>
  <si>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</si>
  <si>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</si>
  <si>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</si>
  <si>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</si>
  <si>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</si>
  <si>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</si>
  <si>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</si>
  <si>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</si>
  <si>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</si>
  <si>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</si>
  <si>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</si>
  <si>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</si>
  <si>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</si>
  <si>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</si>
  <si>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</si>
  <si>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</si>
  <si>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</si>
  <si>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</si>
  <si>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</si>
  <si>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</si>
  <si>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</si>
  <si>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</si>
  <si>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</si>
  <si>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</si>
  <si>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</si>
  <si>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</si>
  <si>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</si>
  <si>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</si>
  <si>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</si>
  <si>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</si>
  <si>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</si>
  <si>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</si>
  <si>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</si>
  <si>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</si>
  <si>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</si>
  <si>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</si>
  <si>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</si>
  <si>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</si>
  <si>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</si>
  <si>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</si>
  <si>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</si>
  <si>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</si>
  <si>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</si>
  <si>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</si>
  <si>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</si>
  <si>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</si>
  <si>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</si>
  <si>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</si>
  <si>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</si>
  <si>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</si>
  <si>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</si>
  <si>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</si>
  <si>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</si>
  <si>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</si>
  <si>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</si>
  <si>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</si>
  <si>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</si>
  <si>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</si>
  <si>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</si>
  <si>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</si>
  <si>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</si>
  <si>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</si>
  <si>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</si>
  <si>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</si>
  <si>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</si>
  <si>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</si>
  <si>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</si>
  <si>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</si>
  <si>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</si>
  <si>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</si>
  <si>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</si>
  <si>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</si>
  <si>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</si>
  <si>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</si>
  <si>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</si>
  <si>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</si>
  <si>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</si>
  <si>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</si>
  <si>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</si>
  <si>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</si>
  <si>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</si>
  <si>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</si>
  <si>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</si>
  <si>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</si>
  <si>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</si>
  <si>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</si>
  <si>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</si>
  <si>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</si>
  <si>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</si>
  <si>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</si>
  <si>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</si>
  <si>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</si>
  <si>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</si>
  <si>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</si>
  <si>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</si>
  <si>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</si>
  <si>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</si>
  <si>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</si>
  <si>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</si>
  <si>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</si>
  <si>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</si>
  <si>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</si>
  <si>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</si>
  <si>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</si>
  <si>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</si>
  <si>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</si>
  <si>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</si>
  <si>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</si>
  <si>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</si>
  <si>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</si>
  <si>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</si>
  <si>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</si>
  <si>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</si>
  <si>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</si>
  <si>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</si>
  <si>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</si>
  <si>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</si>
  <si>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</si>
  <si>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</si>
  <si>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</si>
  <si>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</si>
  <si>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</si>
  <si>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</si>
  <si>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</si>
  <si>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</si>
  <si>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</si>
  <si>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</si>
  <si>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</si>
  <si>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</si>
  <si>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</si>
  <si>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</si>
  <si>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</si>
  <si>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</si>
  <si>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</si>
  <si>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</si>
  <si>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</si>
  <si>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</si>
  <si>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</si>
  <si>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</si>
  <si>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</si>
  <si>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</si>
  <si>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</si>
  <si>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</si>
  <si>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</si>
  <si>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</si>
  <si>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</si>
  <si>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</si>
  <si>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</si>
  <si>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</si>
  <si>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</si>
  <si>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</si>
  <si>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</si>
  <si>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</si>
  <si>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</si>
  <si>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</si>
  <si>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</si>
  <si>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</si>
  <si>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</si>
  <si>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</si>
  <si>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</si>
  <si>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</si>
  <si>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</si>
  <si>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</si>
  <si>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</si>
  <si>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</si>
  <si>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</si>
  <si>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</si>
  <si>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</si>
  <si>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</si>
  <si>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</si>
  <si>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</si>
  <si>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</si>
  <si>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</si>
  <si>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</si>
  <si>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</si>
  <si>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</si>
  <si>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</si>
  <si>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</si>
  <si>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</si>
  <si>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</si>
  <si>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</si>
  <si>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</si>
  <si>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</si>
  <si>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</si>
  <si>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</si>
  <si>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</si>
  <si>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</si>
  <si>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</si>
  <si>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</si>
  <si>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</si>
  <si>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</si>
  <si>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</si>
  <si>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</si>
  <si>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</si>
  <si>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</si>
  <si>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</si>
  <si>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</si>
  <si>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</si>
  <si>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</si>
  <si>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</si>
  <si>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</si>
  <si>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</si>
  <si>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</si>
  <si>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</si>
  <si>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</si>
  <si>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</si>
  <si>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</si>
  <si>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</si>
  <si>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</si>
  <si>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</si>
  <si>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</si>
  <si>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</si>
  <si>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</si>
  <si>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</si>
  <si>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</si>
  <si>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</si>
  <si>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</si>
  <si>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</si>
  <si>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</si>
  <si>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</si>
  <si>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</si>
  <si>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</si>
  <si>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</si>
  <si>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</si>
  <si>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</si>
  <si>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</si>
  <si>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</si>
  <si>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</si>
  <si>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</si>
  <si>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</si>
  <si>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</si>
  <si>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</si>
  <si>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</si>
  <si>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</si>
  <si>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</si>
  <si>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</si>
  <si>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</si>
  <si>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</si>
  <si>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</si>
  <si>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</si>
  <si>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</si>
  <si>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</si>
  <si>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</si>
  <si>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</si>
  <si>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</si>
  <si>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</si>
  <si>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</si>
  <si>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</si>
  <si>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</si>
  <si>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</si>
  <si>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</si>
  <si>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</si>
  <si>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</si>
  <si>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</si>
  <si>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</si>
  <si>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</si>
  <si>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</si>
  <si>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</si>
  <si>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</si>
  <si>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</si>
  <si>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</si>
  <si>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</si>
  <si>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</si>
  <si>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</si>
  <si>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</si>
  <si>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</si>
  <si>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</si>
  <si>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</si>
  <si>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</si>
  <si>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</si>
  <si>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</si>
  <si>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</si>
  <si>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</si>
  <si>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</si>
  <si>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</si>
  <si>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</si>
  <si>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</si>
  <si>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</si>
  <si>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</si>
  <si>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</si>
  <si>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</si>
  <si>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</si>
  <si>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</si>
  <si>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</si>
  <si>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</si>
  <si>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</si>
  <si>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</si>
  <si>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</si>
  <si>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</si>
  <si>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</si>
  <si>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</si>
  <si>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</si>
  <si>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</si>
  <si>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</si>
  <si>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</si>
  <si>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</si>
  <si>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</si>
  <si>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</si>
  <si>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</si>
  <si>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</si>
  <si>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</si>
  <si>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</si>
  <si>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</si>
  <si>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</si>
  <si>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</si>
  <si>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</si>
  <si>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</si>
  <si>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</si>
  <si>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</si>
  <si>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</si>
  <si>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</si>
  <si>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</si>
  <si>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</si>
  <si>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</si>
  <si>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</si>
  <si>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</si>
  <si>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</si>
  <si>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</si>
  <si>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</si>
  <si>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</si>
  <si>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</si>
  <si>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</si>
  <si>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</si>
  <si>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</si>
  <si>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</si>
  <si>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</si>
  <si>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</si>
  <si>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</si>
  <si>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</si>
  <si>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</si>
  <si>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</si>
  <si>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</si>
  <si>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</si>
  <si>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</si>
  <si>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</si>
  <si>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</si>
  <si>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</si>
  <si>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</si>
  <si>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</si>
  <si>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</si>
  <si>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</si>
  <si>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</si>
  <si>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</si>
  <si>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</si>
  <si>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</si>
  <si>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</si>
  <si>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</si>
  <si>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</si>
  <si>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</si>
  <si>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</si>
  <si>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</si>
  <si>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</si>
  <si>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</si>
  <si>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</si>
  <si>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</si>
  <si>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</si>
  <si>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</si>
  <si>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</si>
  <si>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</si>
  <si>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</si>
  <si>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</si>
  <si>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</si>
  <si>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</si>
  <si>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</si>
  <si>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</si>
  <si>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</si>
  <si>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</si>
  <si>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</si>
  <si>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</si>
  <si>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</si>
  <si>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</si>
  <si>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</si>
  <si>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</si>
  <si>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</si>
  <si>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</si>
  <si>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</si>
  <si>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</si>
  <si>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</si>
  <si>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</si>
  <si>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</si>
  <si>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</si>
  <si>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</si>
  <si>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</si>
  <si>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</si>
  <si>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</si>
  <si>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</si>
  <si>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</si>
  <si>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</si>
  <si>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</si>
  <si>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</si>
  <si>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</si>
  <si>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</si>
  <si>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</si>
  <si>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</si>
  <si>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</si>
  <si>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</si>
  <si>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</si>
  <si>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</si>
  <si>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</si>
  <si>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</si>
  <si>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</si>
  <si>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</si>
  <si>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</si>
  <si>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</si>
  <si>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</si>
  <si>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</si>
  <si>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</si>
  <si>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</si>
  <si>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</si>
  <si>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</si>
  <si>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</si>
  <si>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</si>
  <si>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</si>
  <si>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</si>
  <si>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</si>
  <si>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</si>
  <si>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</si>
  <si>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</si>
  <si>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</si>
  <si>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</si>
  <si>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</si>
  <si>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</si>
  <si>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</si>
  <si>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</si>
  <si>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</si>
  <si>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</si>
  <si>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</si>
  <si>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</si>
  <si>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</si>
  <si>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</si>
  <si>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</si>
  <si>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</si>
  <si>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</si>
  <si>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</si>
  <si>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</si>
  <si>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</si>
  <si>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</si>
  <si>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</si>
  <si>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</si>
  <si>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</si>
  <si>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</si>
  <si>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</si>
  <si>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</si>
  <si>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</si>
  <si>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</si>
  <si>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</si>
  <si>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</si>
  <si>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</si>
  <si>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</si>
  <si>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</si>
  <si>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</si>
  <si>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</si>
  <si>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</si>
  <si>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</si>
  <si>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</si>
  <si>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</si>
  <si>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</si>
  <si>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</si>
  <si>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</si>
  <si>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</si>
  <si>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</si>
  <si>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</si>
  <si>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</si>
  <si>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</si>
  <si>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</si>
  <si>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</si>
  <si>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</si>
  <si>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</si>
  <si>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</si>
  <si>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</si>
  <si>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</si>
  <si>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</si>
  <si>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</si>
  <si>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</si>
  <si>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</si>
  <si>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</si>
  <si>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</si>
  <si>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</si>
  <si>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</si>
  <si>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</si>
  <si>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</si>
  <si>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</si>
  <si>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</si>
  <si>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</si>
  <si>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</si>
  <si>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</si>
  <si>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</si>
  <si>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</si>
  <si>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</si>
  <si>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</si>
  <si>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</si>
  <si>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</si>
  <si>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</si>
  <si>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</si>
  <si>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</si>
  <si>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</si>
  <si>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</si>
  <si>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</si>
  <si>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</si>
  <si>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</si>
  <si>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</si>
  <si>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</si>
  <si>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</si>
  <si>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</si>
  <si>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</si>
  <si>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</si>
  <si>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</si>
  <si>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</si>
  <si>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</si>
  <si>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</si>
  <si>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</si>
  <si>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</si>
  <si>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</si>
  <si>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</si>
  <si>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</si>
  <si>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</si>
  <si>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</si>
  <si>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</si>
  <si>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</si>
  <si>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</si>
  <si>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</si>
  <si>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</si>
  <si>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</si>
  <si>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</si>
  <si>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</si>
  <si>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</si>
  <si>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</si>
  <si>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</si>
  <si>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</si>
  <si>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</si>
  <si>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</si>
  <si>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</si>
  <si>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</si>
  <si>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</si>
  <si>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</si>
  <si>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</si>
  <si>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</si>
  <si>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</si>
  <si>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</si>
  <si>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</si>
  <si>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</si>
  <si>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</si>
  <si>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</si>
  <si>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</si>
  <si>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</si>
  <si>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</si>
  <si>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</si>
  <si>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</si>
  <si>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</si>
  <si>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</si>
  <si>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</si>
  <si>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</si>
  <si>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</si>
  <si>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</si>
  <si>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</si>
  <si>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</si>
  <si>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</si>
  <si>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</si>
  <si>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</si>
  <si>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</si>
  <si>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</si>
  <si>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</si>
  <si>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</si>
  <si>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</si>
  <si>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</si>
  <si>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</si>
  <si>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</si>
  <si>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</si>
  <si>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</si>
  <si>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</si>
  <si>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</si>
  <si>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</si>
  <si>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</si>
  <si>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</si>
  <si>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</si>
  <si>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</si>
  <si>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</si>
  <si>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</si>
  <si>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</si>
  <si>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</si>
  <si>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</si>
  <si>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</si>
  <si>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</si>
  <si>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</si>
  <si>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</si>
  <si>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</si>
  <si>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</si>
  <si>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</si>
  <si>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</si>
  <si>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</si>
  <si>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</si>
  <si>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</si>
  <si>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</si>
  <si>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</si>
  <si>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</si>
  <si>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</si>
  <si>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</si>
  <si>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</si>
  <si>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</si>
  <si>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</si>
  <si>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</si>
  <si>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</si>
  <si>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</si>
  <si>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</si>
  <si>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</si>
  <si>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</si>
  <si>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</si>
  <si>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</si>
  <si>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</si>
  <si>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</si>
  <si>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</si>
  <si>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</si>
  <si>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</si>
  <si>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</si>
  <si>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</si>
  <si>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</si>
  <si>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</si>
  <si>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</si>
  <si>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</si>
  <si>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</si>
  <si>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</si>
  <si>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</si>
  <si>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</si>
  <si>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</si>
  <si>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</si>
  <si>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</si>
  <si>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</si>
  <si>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</si>
  <si>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</si>
  <si>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</si>
  <si>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</si>
  <si>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</si>
  <si>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</si>
  <si>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</si>
  <si>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</si>
  <si>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</si>
  <si>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</si>
  <si>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</si>
  <si>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</si>
  <si>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</si>
  <si>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</si>
  <si>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</si>
  <si>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</si>
  <si>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</si>
  <si>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</si>
  <si>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</si>
  <si>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</si>
  <si>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</si>
  <si>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</si>
  <si>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</si>
  <si>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</si>
  <si>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</si>
  <si>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</si>
  <si>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</si>
  <si>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</si>
  <si>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</si>
  <si>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</si>
  <si>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</si>
  <si>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</si>
  <si>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</si>
  <si>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</si>
  <si>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</si>
  <si>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</si>
  <si>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</si>
  <si>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</si>
  <si>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</si>
  <si>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</si>
  <si>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</si>
  <si>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</si>
  <si>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</si>
  <si>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</si>
  <si>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</si>
  <si>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</si>
  <si>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</si>
  <si>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</si>
  <si>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</si>
  <si>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</si>
  <si>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</si>
  <si>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</si>
  <si>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</si>
  <si>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</si>
  <si>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</si>
  <si>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</si>
  <si>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</si>
  <si>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</si>
  <si>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</si>
  <si>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</si>
  <si>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</si>
  <si>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</si>
  <si>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</si>
  <si>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</si>
  <si>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</si>
  <si>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</si>
  <si>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</si>
  <si>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</si>
  <si>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</si>
  <si>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</si>
  <si>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</si>
  <si>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</si>
  <si>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</si>
  <si>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</si>
  <si>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</si>
  <si>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</si>
  <si>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</si>
  <si>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</si>
  <si>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</si>
  <si>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</si>
  <si>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</si>
  <si>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</si>
  <si>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</si>
  <si>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</si>
  <si>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</si>
  <si>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</si>
  <si>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</si>
  <si>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</si>
  <si>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</si>
  <si>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</si>
  <si>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</si>
  <si>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</si>
  <si>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</si>
  <si>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</si>
  <si>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</si>
  <si>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</si>
  <si>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</si>
  <si>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</si>
  <si>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</si>
  <si>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</si>
  <si>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</si>
  <si>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</si>
  <si>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</si>
  <si>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</si>
  <si>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</si>
  <si>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</si>
  <si>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</si>
  <si>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</si>
  <si>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</si>
  <si>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</si>
  <si>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</si>
  <si>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</si>
  <si>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</si>
  <si>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</si>
  <si>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</si>
  <si>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</si>
  <si>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</si>
  <si>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</si>
  <si>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</si>
  <si>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</si>
  <si>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</si>
  <si>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</si>
  <si>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</si>
  <si>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</si>
  <si>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</si>
  <si>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</si>
  <si>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</si>
  <si>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</si>
  <si>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</si>
  <si>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</si>
  <si>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</si>
  <si>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</si>
  <si>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</si>
  <si>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</si>
  <si>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</si>
  <si>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</si>
  <si>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</si>
  <si>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</si>
  <si>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</si>
  <si>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</si>
  <si>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</si>
  <si>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</si>
  <si>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</si>
  <si>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</si>
  <si>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</si>
  <si>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</si>
  <si>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</si>
  <si>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</si>
  <si>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</si>
  <si>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</si>
  <si>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</si>
  <si>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</si>
  <si>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</si>
  <si>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</si>
  <si>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</si>
  <si>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</si>
  <si>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</si>
  <si>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</si>
  <si>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</si>
  <si>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</si>
  <si>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</si>
  <si>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</si>
  <si>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</si>
  <si>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</si>
  <si>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</si>
  <si>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</si>
  <si>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</si>
  <si>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</si>
  <si>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</si>
  <si>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</si>
  <si>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</si>
  <si>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</si>
  <si>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</si>
  <si>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</si>
  <si>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</si>
  <si>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</si>
  <si>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</si>
  <si>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</si>
  <si>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</si>
  <si>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</si>
  <si>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</si>
  <si>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</si>
  <si>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</si>
  <si>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</si>
  <si>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</si>
  <si>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</si>
  <si>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</si>
  <si>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</si>
  <si>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</si>
  <si>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</si>
  <si>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</si>
  <si>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</si>
  <si>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</si>
  <si>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</si>
  <si>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</si>
  <si>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</si>
  <si>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</si>
  <si>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</si>
  <si>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</si>
  <si>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</si>
  <si>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</si>
  <si>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</si>
  <si>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</si>
  <si>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</si>
  <si>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</si>
  <si>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</si>
  <si>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</si>
  <si>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</si>
  <si>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</si>
  <si>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</si>
  <si>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</si>
  <si>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</si>
  <si>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</si>
  <si>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</si>
  <si>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</si>
  <si>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</si>
  <si>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</si>
  <si>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</si>
  <si>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</si>
  <si>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</si>
  <si>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</si>
  <si>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</si>
  <si>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</si>
  <si>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</si>
  <si>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</si>
  <si>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</si>
  <si>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</si>
  <si>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</si>
  <si>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</si>
  <si>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</si>
  <si>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</si>
  <si>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</si>
  <si>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</si>
  <si>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</si>
  <si>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</si>
  <si>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</si>
  <si>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</si>
  <si>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</si>
  <si>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</si>
  <si>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</si>
  <si>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</si>
  <si>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</si>
  <si>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</si>
  <si>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</si>
  <si>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</si>
  <si>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</si>
  <si>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</si>
  <si>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</si>
  <si>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</si>
  <si>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</si>
  <si>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</si>
  <si>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</si>
  <si>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</si>
  <si>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</si>
  <si>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</si>
  <si>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</si>
  <si>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</si>
  <si>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</si>
  <si>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</si>
  <si>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</si>
  <si>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</si>
  <si>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</si>
  <si>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</si>
  <si>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</si>
  <si>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</si>
  <si>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</si>
  <si>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</si>
  <si>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</si>
  <si>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</si>
  <si>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</si>
  <si>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</si>
  <si>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</si>
  <si>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</si>
  <si>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</si>
  <si>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</si>
  <si>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</si>
  <si>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</si>
  <si>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</si>
  <si>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</si>
  <si>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</si>
  <si>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</si>
  <si>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</si>
  <si>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</si>
  <si>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</si>
  <si>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</si>
  <si>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</si>
  <si>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</si>
  <si>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</si>
  <si>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</si>
  <si>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</si>
  <si>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</si>
  <si>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</si>
  <si>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</si>
  <si>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</si>
  <si>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</si>
  <si>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</si>
  <si>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</si>
  <si>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</si>
  <si>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</si>
  <si>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</si>
  <si>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</si>
  <si>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</si>
  <si>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</si>
  <si>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</si>
  <si>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</si>
  <si>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</si>
  <si>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</si>
  <si>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</si>
  <si>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</si>
  <si>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</si>
  <si>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</si>
  <si>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</si>
  <si>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</si>
  <si>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</si>
  <si>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</si>
  <si>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</si>
  <si>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</si>
  <si>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</si>
  <si>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</si>
  <si>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</si>
  <si>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</si>
  <si>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</si>
  <si>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</si>
  <si>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</si>
  <si>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</si>
  <si>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</si>
  <si>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</si>
  <si>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</si>
  <si>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</si>
  <si>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</si>
  <si>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</si>
  <si>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</si>
  <si>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</si>
  <si>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</si>
  <si>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</si>
  <si>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</si>
  <si>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</si>
  <si>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</si>
  <si>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</si>
  <si>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</si>
  <si>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</si>
  <si>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</si>
  <si>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</si>
  <si>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</si>
  <si>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</si>
  <si>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</si>
  <si>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</si>
  <si>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</si>
  <si>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</si>
  <si>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</si>
  <si>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</si>
  <si>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</si>
  <si>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</si>
  <si>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</si>
  <si>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</si>
  <si>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</si>
  <si>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</si>
  <si>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</si>
  <si>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</si>
  <si>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</si>
  <si>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</si>
  <si>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</si>
  <si>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</si>
  <si>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</si>
  <si>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</si>
  <si>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</si>
  <si>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</si>
  <si>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</si>
  <si>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</si>
  <si>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</si>
  <si>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</si>
  <si>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</si>
  <si>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</si>
  <si>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</si>
  <si>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</si>
  <si>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</si>
  <si>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</si>
  <si>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</si>
  <si>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</si>
  <si>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</si>
  <si>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</si>
  <si>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</si>
  <si>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</si>
  <si>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</si>
  <si>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</si>
  <si>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</si>
  <si>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</si>
  <si>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</si>
  <si>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</si>
  <si>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</si>
  <si>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</si>
  <si>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</si>
  <si>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</si>
  <si>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</si>
  <si>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</si>
  <si>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</si>
  <si>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</si>
  <si>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</si>
  <si>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</si>
  <si>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</si>
  <si>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</si>
  <si>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</si>
  <si>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</si>
  <si>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</si>
  <si>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</si>
  <si>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</si>
  <si>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</si>
  <si>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</si>
  <si>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</si>
  <si>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</si>
  <si>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</si>
  <si>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</si>
  <si>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</si>
  <si>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</si>
  <si>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</si>
  <si>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</si>
  <si>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</si>
  <si>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</si>
  <si>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</si>
  <si>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</si>
  <si>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</si>
  <si>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</si>
  <si>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</si>
  <si>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</si>
  <si>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</si>
  <si>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</si>
  <si>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</si>
  <si>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</si>
  <si>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</si>
  <si>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</si>
  <si>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</si>
  <si>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</si>
  <si>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</si>
  <si>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</si>
  <si>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</si>
  <si>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</si>
  <si>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</si>
  <si>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</si>
  <si>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</si>
  <si>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</si>
  <si>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</si>
  <si>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</si>
  <si>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</si>
  <si>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</si>
  <si>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</si>
  <si>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</si>
  <si>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</si>
  <si>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</si>
  <si>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</si>
  <si>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</si>
  <si>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</si>
  <si>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</si>
  <si>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</si>
  <si>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</si>
  <si>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</si>
  <si>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</si>
  <si>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</si>
  <si>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</si>
  <si>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</si>
  <si>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</si>
  <si>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</si>
  <si>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</si>
  <si>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</si>
  <si>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</si>
  <si>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</si>
  <si>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</si>
  <si>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</si>
  <si>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</si>
  <si>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</si>
  <si>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</si>
  <si>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</si>
  <si>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</si>
  <si>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</si>
  <si>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</si>
  <si>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</si>
  <si>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</si>
  <si>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</si>
  <si>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</si>
  <si>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</si>
  <si>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</si>
  <si>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</si>
  <si>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</si>
  <si>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</si>
  <si>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</si>
  <si>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</si>
  <si>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</si>
  <si>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</si>
  <si>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</si>
  <si>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</si>
  <si>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</si>
  <si>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</si>
  <si>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</si>
  <si>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</si>
  <si>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</si>
  <si>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</si>
  <si>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</si>
  <si>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</si>
  <si>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</si>
  <si>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</si>
  <si>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</si>
  <si>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</si>
  <si>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</si>
  <si>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</si>
  <si>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</si>
  <si>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</si>
  <si>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</si>
  <si>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</si>
  <si>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</si>
  <si>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</si>
  <si>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</si>
  <si>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</si>
  <si>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</si>
  <si>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</si>
  <si>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</si>
  <si>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</si>
  <si>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</si>
  <si>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</si>
  <si>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</si>
  <si>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</si>
  <si>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</si>
  <si>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</si>
  <si>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</si>
  <si>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</si>
  <si>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</si>
  <si>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</si>
  <si>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</si>
  <si>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</si>
  <si>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</si>
  <si>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</si>
  <si>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</si>
  <si>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</si>
  <si>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</si>
  <si>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</si>
  <si>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</si>
  <si>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</si>
  <si>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</si>
  <si>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</si>
  <si>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</si>
  <si>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</si>
  <si>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</si>
  <si>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</si>
  <si>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</si>
  <si>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</si>
  <si>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</si>
  <si>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</si>
  <si>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</si>
  <si>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</si>
  <si>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</si>
  <si>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</si>
  <si>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</si>
  <si>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</si>
  <si>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</si>
  <si>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</si>
  <si>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</si>
  <si>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</si>
  <si>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</si>
  <si>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</si>
  <si>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</si>
  <si>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</si>
  <si>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</si>
  <si>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</si>
  <si>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</si>
  <si>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</si>
  <si>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</si>
  <si>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</si>
  <si>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</si>
  <si>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</si>
  <si>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</si>
  <si>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</si>
  <si>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</si>
  <si>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</si>
  <si>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</si>
  <si>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</si>
  <si>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</si>
  <si>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</si>
  <si>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</si>
  <si>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</si>
  <si>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</si>
  <si>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</si>
  <si>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</si>
  <si>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</si>
  <si>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</si>
  <si>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</si>
  <si>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</si>
  <si>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</si>
  <si>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</si>
  <si>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</si>
  <si>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</si>
  <si>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</si>
  <si>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</si>
  <si>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</si>
  <si>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</si>
  <si>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</si>
  <si>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</si>
  <si>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</si>
  <si>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</si>
  <si>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</si>
  <si>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</si>
  <si>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</si>
  <si>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</si>
  <si>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</si>
  <si>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</si>
  <si>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</si>
  <si>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</si>
  <si>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</si>
  <si>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</si>
  <si>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</si>
  <si>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</si>
  <si>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</si>
  <si>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</si>
  <si>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</si>
  <si>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</si>
  <si>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</si>
  <si>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</si>
  <si>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</si>
  <si>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</si>
  <si>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</si>
  <si>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</si>
  <si>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</si>
  <si>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</si>
  <si>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</si>
  <si>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</si>
  <si>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</si>
  <si>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</si>
  <si>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</si>
  <si>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</si>
  <si>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</si>
  <si>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</si>
  <si>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</si>
  <si>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</si>
  <si>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</si>
  <si>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</si>
  <si>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</si>
  <si>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</si>
  <si>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</si>
  <si>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</si>
  <si>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</si>
  <si>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</si>
  <si>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</si>
  <si>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</si>
  <si>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</si>
  <si>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</si>
  <si>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</si>
  <si>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</si>
  <si>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</si>
  <si>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</si>
  <si>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</si>
  <si>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</si>
  <si>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</si>
  <si>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</si>
  <si>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</si>
  <si>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</si>
  <si>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</si>
  <si>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</si>
  <si>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</si>
  <si>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</si>
  <si>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</si>
  <si>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</si>
  <si>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</si>
  <si>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</si>
  <si>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</si>
  <si>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</si>
  <si>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</si>
  <si>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</si>
  <si>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</si>
  <si>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</si>
  <si>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</si>
  <si>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</si>
  <si>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</si>
  <si>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</si>
  <si>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</si>
  <si>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</si>
  <si>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</si>
  <si>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</si>
  <si>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</si>
  <si>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</si>
  <si>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</si>
  <si>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</si>
  <si>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</si>
  <si>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</si>
  <si>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</si>
  <si>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</si>
  <si>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</si>
  <si>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</si>
  <si>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</si>
  <si>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</si>
  <si>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</si>
  <si>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</si>
  <si>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</si>
  <si>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</si>
  <si>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</si>
  <si>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</si>
  <si>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</si>
  <si>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</si>
  <si>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</si>
  <si>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</si>
  <si>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</si>
  <si>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</si>
  <si>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</si>
  <si>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</si>
  <si>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</si>
  <si>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</si>
  <si>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</si>
  <si>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</si>
  <si>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</si>
  <si>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</si>
  <si>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</si>
  <si>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</si>
  <si>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</si>
  <si>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</si>
  <si>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</si>
  <si>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</si>
  <si>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</si>
  <si>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</si>
  <si>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</si>
  <si>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</si>
  <si>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</si>
  <si>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</si>
  <si>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</si>
  <si>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</si>
  <si>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</si>
  <si>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</si>
  <si>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</si>
  <si>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</si>
  <si>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</si>
  <si>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</si>
  <si>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</si>
  <si>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</si>
  <si>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</si>
  <si>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</si>
  <si>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</si>
  <si>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</si>
  <si>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</si>
  <si>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</si>
  <si>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</si>
  <si>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</si>
  <si>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</si>
  <si>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</si>
  <si>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</si>
  <si>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</si>
  <si>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</si>
  <si>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</si>
  <si>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</si>
  <si>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</si>
  <si>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</si>
  <si>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</si>
  <si>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</si>
  <si>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</si>
  <si>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</si>
  <si>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</si>
  <si>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</si>
  <si>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</si>
  <si>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</si>
  <si>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</si>
  <si>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</si>
  <si>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</si>
  <si>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</si>
  <si>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</si>
  <si>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</si>
  <si>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</si>
  <si>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</si>
  <si>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</si>
  <si>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</si>
  <si>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</si>
  <si>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</si>
  <si>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</si>
  <si>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</si>
  <si>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</si>
  <si>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</si>
  <si>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</si>
  <si>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</si>
  <si>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</si>
  <si>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</si>
  <si>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</si>
  <si>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</si>
  <si>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</si>
  <si>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</si>
  <si>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</si>
  <si>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</si>
  <si>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</si>
  <si>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</si>
  <si>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</si>
  <si>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</si>
  <si>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</si>
  <si>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</si>
  <si>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</si>
  <si>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</si>
  <si>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</si>
  <si>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</si>
  <si>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</si>
  <si>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</si>
  <si>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</si>
  <si>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</si>
  <si>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</si>
  <si>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</si>
  <si>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</si>
  <si>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</si>
  <si>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</si>
  <si>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</si>
  <si>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</si>
  <si>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</si>
  <si>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</si>
  <si>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</si>
  <si>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</si>
  <si>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</si>
  <si>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</si>
  <si>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</si>
  <si>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</si>
  <si>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</si>
  <si>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</si>
  <si>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</si>
  <si>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</si>
  <si>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</si>
  <si>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</si>
  <si>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</si>
  <si>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</si>
  <si>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</si>
  <si>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</si>
  <si>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</si>
  <si>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</si>
  <si>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</si>
  <si>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</si>
  <si>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</si>
  <si>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</si>
  <si>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</si>
  <si>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</si>
  <si>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</si>
  <si>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</si>
  <si>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</si>
  <si>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</si>
  <si>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</si>
  <si>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</si>
  <si>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</si>
  <si>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</si>
  <si>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</si>
  <si>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</si>
  <si>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</si>
  <si>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</si>
  <si>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</si>
  <si>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</si>
  <si>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</si>
  <si>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</si>
  <si>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</si>
  <si>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</si>
  <si>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</si>
  <si>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</si>
  <si>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</si>
  <si>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</si>
  <si>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</si>
  <si>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</si>
  <si>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</si>
  <si>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</si>
  <si>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</si>
  <si>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</si>
  <si>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</si>
  <si>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</si>
  <si>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</si>
  <si>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</si>
  <si>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</si>
  <si>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</si>
  <si>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</si>
  <si>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</si>
  <si>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</si>
  <si>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</si>
  <si>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</si>
  <si>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</si>
  <si>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</si>
  <si>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</si>
  <si>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</si>
  <si>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</si>
  <si>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</si>
  <si>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</si>
  <si>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</si>
  <si>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</si>
  <si>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</si>
  <si>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</si>
  <si>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</si>
  <si>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</si>
  <si>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</si>
  <si>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</si>
  <si>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</si>
  <si>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</si>
  <si>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</si>
  <si>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</si>
  <si>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</si>
  <si>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</si>
  <si>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</si>
  <si>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</si>
  <si>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</si>
  <si>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</si>
  <si>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</si>
  <si>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</si>
  <si>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</si>
  <si>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</si>
  <si>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</si>
  <si>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</si>
  <si>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</si>
  <si>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</si>
  <si>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</si>
  <si>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</si>
  <si>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</si>
  <si>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</si>
  <si>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</si>
  <si>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</si>
  <si>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</si>
  <si>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</si>
  <si>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</si>
  <si>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</si>
  <si>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</si>
  <si>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</si>
  <si>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</si>
  <si>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</si>
  <si>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</si>
  <si>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</si>
  <si>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</si>
  <si>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</si>
  <si>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</si>
  <si>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</si>
  <si>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</si>
  <si>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</si>
  <si>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</si>
  <si>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</si>
  <si>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</si>
  <si>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</si>
  <si>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</si>
  <si>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</si>
  <si>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</si>
  <si>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</si>
  <si>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</si>
  <si>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</si>
  <si>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</si>
  <si>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</si>
  <si>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</si>
  <si>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</si>
  <si>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</si>
  <si>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</si>
  <si>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</si>
  <si>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</si>
  <si>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</si>
  <si>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</si>
  <si>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</si>
  <si>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</si>
  <si>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</si>
  <si>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</si>
  <si>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</si>
  <si>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</si>
  <si>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</si>
  <si>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</si>
  <si>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</si>
  <si>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</si>
  <si>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</si>
  <si>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</si>
  <si>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</si>
  <si>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</si>
  <si>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</si>
  <si>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</si>
  <si>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</si>
  <si>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</si>
  <si>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</si>
  <si>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</si>
  <si>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</si>
  <si>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</si>
  <si>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</si>
  <si>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</si>
  <si>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</si>
  <si>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</si>
  <si>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</si>
  <si>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</si>
  <si>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</si>
  <si>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</si>
  <si>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</si>
  <si>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</si>
  <si>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</si>
  <si>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</si>
  <si>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</si>
  <si>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</si>
  <si>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</si>
  <si>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</si>
  <si>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</si>
  <si>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</si>
  <si>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</si>
  <si>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</si>
  <si>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</si>
  <si>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</si>
  <si>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</si>
  <si>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</si>
  <si>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</si>
  <si>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</si>
  <si>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</si>
  <si>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</si>
  <si>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</si>
  <si>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</si>
  <si>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</si>
  <si>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</si>
  <si>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</si>
  <si>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</si>
  <si>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</si>
  <si>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</si>
  <si>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</si>
  <si>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</si>
  <si>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</si>
  <si>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</si>
  <si>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</si>
  <si>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</si>
  <si>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</si>
  <si>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</si>
  <si>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</si>
  <si>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</si>
  <si>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</si>
  <si>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</si>
  <si>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</si>
  <si>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</si>
  <si>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</si>
  <si>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</si>
  <si>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</si>
  <si>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</si>
  <si>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</si>
  <si>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</si>
  <si>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</si>
  <si>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</si>
  <si>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</si>
  <si>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</si>
  <si>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</si>
  <si>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</si>
  <si>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</si>
  <si>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</si>
  <si>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</si>
  <si>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</si>
  <si>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</si>
  <si>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</si>
  <si>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</si>
  <si>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</si>
  <si>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</si>
  <si>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</si>
  <si>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</si>
  <si>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</si>
  <si>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</si>
  <si>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</si>
  <si>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</si>
  <si>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</si>
  <si>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</si>
  <si>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</si>
  <si>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</si>
  <si>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</si>
  <si>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</si>
  <si>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</si>
  <si>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</si>
  <si>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</si>
  <si>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</si>
  <si>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</si>
  <si>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</si>
  <si>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</si>
  <si>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</si>
  <si>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</si>
  <si>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</si>
  <si>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</si>
  <si>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</si>
  <si>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</si>
  <si>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</si>
  <si>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</si>
  <si>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</si>
  <si>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</si>
  <si>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</si>
  <si>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</si>
  <si>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</si>
  <si>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</si>
  <si>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</si>
  <si>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</si>
  <si>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</si>
  <si>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</si>
  <si>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</si>
  <si>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</si>
  <si>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</si>
  <si>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</si>
  <si>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</si>
  <si>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</si>
  <si>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</si>
  <si>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</si>
  <si>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</si>
  <si>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</si>
  <si>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</si>
  <si>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</si>
  <si>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</si>
  <si>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</si>
  <si>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</si>
  <si>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</si>
  <si>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</si>
  <si>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</si>
  <si>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</si>
  <si>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</si>
  <si>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</si>
  <si>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</si>
  <si>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</si>
  <si>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</si>
  <si>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</si>
  <si>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</si>
  <si>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</si>
  <si>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</si>
  <si>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</si>
  <si>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</si>
  <si>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</si>
  <si>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</si>
  <si>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</si>
  <si>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</si>
  <si>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</si>
  <si>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</si>
  <si>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</si>
  <si>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</si>
  <si>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</si>
  <si>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</si>
  <si>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</si>
  <si>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</si>
  <si>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</si>
  <si>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</si>
  <si>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</si>
  <si>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</si>
  <si>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</si>
  <si>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</si>
  <si>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</si>
  <si>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</si>
  <si>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</si>
  <si>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</si>
  <si>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</si>
  <si>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</si>
  <si>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</si>
  <si>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</si>
  <si>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</si>
  <si>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</si>
  <si>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</si>
  <si>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</si>
  <si>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</si>
  <si>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</si>
  <si>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</si>
  <si>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</si>
  <si>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</si>
  <si>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</si>
  <si>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</si>
  <si>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</si>
  <si>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</si>
  <si>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</si>
  <si>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</si>
  <si>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</si>
  <si>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</si>
  <si>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</si>
  <si>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</si>
  <si>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</si>
  <si>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</si>
  <si>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</si>
  <si>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</si>
  <si>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</si>
  <si>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</si>
  <si>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</si>
  <si>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</si>
  <si>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</si>
  <si>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</si>
  <si>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</si>
  <si>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</si>
  <si>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</si>
  <si>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</si>
  <si>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</si>
  <si>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</si>
  <si>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</si>
  <si>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</si>
  <si>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</si>
  <si>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</si>
  <si>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</si>
  <si>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</si>
  <si>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</si>
  <si>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</si>
  <si>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</si>
  <si>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</si>
  <si>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</si>
  <si>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</si>
  <si>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</si>
  <si>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</si>
  <si>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</si>
  <si>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</si>
  <si>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</si>
  <si>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</si>
  <si>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</si>
  <si>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</si>
  <si>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</si>
  <si>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</si>
  <si>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</si>
  <si>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</si>
  <si>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</si>
  <si>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</si>
  <si>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</si>
  <si>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</si>
  <si>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</si>
  <si>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</si>
  <si>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</si>
  <si>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</si>
  <si>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</si>
  <si>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</si>
  <si>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</si>
  <si>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</si>
  <si>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</si>
  <si>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</si>
  <si>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</si>
  <si>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</si>
  <si>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</si>
  <si>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</si>
  <si>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</si>
  <si>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</si>
  <si>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</si>
  <si>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</si>
  <si>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</si>
  <si>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</si>
  <si>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</si>
  <si>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</si>
  <si>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</si>
  <si>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</si>
  <si>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</si>
  <si>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</si>
  <si>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</si>
  <si>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</si>
  <si>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</si>
  <si>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</si>
  <si>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</si>
  <si>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</si>
  <si>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</si>
  <si>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</si>
  <si>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</si>
  <si>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</si>
  <si>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</si>
  <si>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</si>
  <si>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</si>
  <si>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</si>
  <si>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</si>
  <si>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</si>
  <si>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</si>
  <si>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</si>
  <si>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</si>
  <si>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</si>
  <si>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</si>
  <si>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</si>
  <si>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</si>
  <si>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</si>
  <si>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</si>
  <si>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</si>
  <si>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</si>
  <si>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</si>
  <si>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</si>
  <si>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</si>
  <si>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</si>
  <si>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</si>
  <si>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</si>
  <si>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</si>
  <si>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</si>
  <si>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</si>
  <si>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</si>
  <si>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</si>
  <si>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</si>
  <si>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</si>
  <si>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</si>
  <si>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</si>
  <si>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</si>
  <si>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</si>
  <si>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</si>
  <si>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</si>
  <si>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</si>
  <si>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</si>
  <si>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</si>
  <si>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</si>
  <si>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</si>
  <si>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</si>
  <si>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</si>
  <si>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</si>
  <si>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</si>
  <si>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</si>
  <si>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</si>
  <si>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</si>
  <si>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</si>
  <si>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</si>
  <si>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</si>
  <si>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</si>
  <si>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</si>
  <si>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</si>
  <si>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</si>
  <si>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</si>
  <si>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</si>
  <si>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</si>
  <si>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</si>
  <si>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</si>
  <si>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</si>
  <si>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</si>
  <si>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</si>
  <si>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</si>
  <si>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</si>
  <si>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</si>
  <si>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</si>
  <si>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</si>
  <si>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</si>
  <si>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</si>
  <si>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</si>
  <si>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</si>
  <si>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</si>
  <si>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</si>
  <si>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</si>
  <si>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</si>
  <si>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</si>
  <si>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</si>
  <si>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</si>
  <si>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</si>
  <si>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</si>
  <si>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</si>
  <si>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</si>
  <si>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</si>
  <si>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</si>
  <si>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</si>
  <si>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</si>
  <si>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</si>
  <si>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</si>
  <si>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</si>
  <si>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</si>
  <si>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</si>
  <si>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</si>
  <si>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</si>
  <si>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</si>
  <si>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</si>
  <si>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</si>
  <si>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</si>
  <si>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</si>
  <si>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</si>
  <si>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</si>
  <si>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</si>
  <si>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</si>
  <si>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</si>
  <si>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</si>
  <si>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</si>
  <si>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</si>
  <si>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</si>
  <si>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</si>
  <si>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</si>
  <si>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</si>
  <si>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</si>
  <si>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</si>
  <si>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</si>
  <si>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</si>
  <si>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</si>
  <si>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</si>
  <si>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</si>
  <si>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</si>
  <si>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</si>
  <si>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</si>
  <si>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</si>
  <si>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</si>
  <si>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</si>
  <si>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</si>
  <si>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</si>
  <si>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</si>
  <si>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</si>
  <si>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</si>
  <si>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</si>
  <si>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</si>
  <si>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</si>
  <si>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</si>
  <si>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</si>
  <si>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</si>
  <si>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</si>
  <si>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</si>
  <si>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</si>
  <si>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</si>
  <si>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</si>
  <si>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</si>
  <si>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</si>
  <si>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</si>
  <si>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</si>
  <si>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</si>
  <si>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</si>
  <si>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</si>
  <si>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</si>
  <si>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</si>
  <si>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</si>
  <si>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</si>
  <si>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</si>
  <si>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</si>
  <si>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</si>
  <si>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</si>
  <si>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</si>
  <si>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</si>
  <si>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</si>
  <si>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</si>
  <si>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</si>
  <si>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</si>
  <si>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</si>
  <si>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</si>
  <si>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</si>
  <si>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</si>
  <si>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</si>
  <si>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</si>
  <si>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</si>
  <si>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</si>
  <si>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</si>
  <si>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</si>
  <si>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</si>
  <si>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</si>
  <si>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</si>
  <si>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</si>
  <si>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</si>
  <si>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</si>
  <si>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</si>
  <si>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</si>
  <si>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</si>
  <si>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</si>
  <si>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</si>
  <si>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</si>
  <si>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</si>
  <si>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</si>
  <si>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</si>
  <si>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</si>
  <si>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</si>
  <si>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</si>
  <si>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</si>
  <si>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</si>
  <si>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</si>
  <si>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</si>
  <si>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</si>
  <si>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</si>
  <si>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</si>
  <si>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</si>
  <si>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</si>
  <si>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</si>
  <si>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</si>
  <si>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</si>
  <si>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</si>
  <si>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</si>
  <si>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</si>
  <si>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</si>
  <si>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</si>
  <si>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</si>
  <si>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</si>
  <si>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</si>
  <si>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</si>
  <si>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</si>
  <si>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</si>
  <si>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</si>
  <si>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</si>
  <si>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</si>
  <si>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</si>
  <si>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</si>
  <si>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</si>
  <si>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</si>
  <si>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</si>
  <si>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</si>
  <si>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</si>
  <si>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</si>
  <si>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</si>
  <si>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</si>
  <si>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Arkéa Home Loans SFH</t>
  </si>
  <si>
    <t>Reporting Date: [31/03/23]</t>
  </si>
  <si>
    <t>Cut-off Date: [31/03/23]</t>
  </si>
  <si>
    <t>http://www.arkea.com/banque/assurance/credit/mutuel/ecb_5039/en/home-loans-sfh</t>
  </si>
  <si>
    <t>https://coveredbondlabel.com/issuer/81/pool/87/</t>
  </si>
  <si>
    <t>Alsace-Champagne-Ardenne-Lorraine</t>
  </si>
  <si>
    <t>Aquitaine-Limousin-Poitou-Charentes</t>
  </si>
  <si>
    <t>Auvergne-Rhône-Alpes</t>
  </si>
  <si>
    <t>Bourgogne-Franche-Comté</t>
  </si>
  <si>
    <t>Bretagne</t>
  </si>
  <si>
    <t>Centre-Val de Loire</t>
  </si>
  <si>
    <t>Corse</t>
  </si>
  <si>
    <t>Departements d'Outre-Mer</t>
  </si>
  <si>
    <t>Ile-de-France</t>
  </si>
  <si>
    <t>Languedoc-Roussillon-Midi-Pyrénées</t>
  </si>
  <si>
    <t>Nord-Pas-de-Calais-Picardie</t>
  </si>
  <si>
    <t>Normandie</t>
  </si>
  <si>
    <t>Pays de la Loire</t>
  </si>
  <si>
    <t>Provence-Alpes-Côte d'Azur</t>
  </si>
  <si>
    <t>0-200k€</t>
  </si>
  <si>
    <t>200-400k€</t>
  </si>
  <si>
    <t>400-600k€</t>
  </si>
  <si>
    <t>600-800k€</t>
  </si>
  <si>
    <t>800-1M€</t>
  </si>
  <si>
    <t>&gt;1M€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</si>
</sst>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43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7" fillId="0" borderId="0" xfId="0" applyFont="1" applyFill="1" applyBorder="1" applyAlignment="1">
      <alignment horizontal="left" vertical="center" indent="1"/>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14" fillId="0" borderId="0" xfId="2" quotePrefix="1" applyFont="1"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C7" sqref="C7"/>
    </sheetView>
  </sheetViews>
  <sheetFormatPr baseColWidth="10" defaultColWidth="9.109375" defaultRowHeight="14.4" x14ac:dyDescent="0.3"/>
  <cols>
    <col min="1" max="1" width="242" style="2" customWidth="1"/>
    <col min="2" max="16384" width="9.109375" style="2"/>
  </cols>
  <sheetData>
    <row r="1" spans="1:1" ht="31.5" x14ac:dyDescent="0.25">
      <c r="A1" s="63" t="s">
        <v>1223</v>
      </c>
    </row>
    <row r="3" spans="1:1" ht="15" x14ac:dyDescent="0.25">
      <c r="A3" s="122"/>
    </row>
    <row r="4" spans="1:1" ht="34.5" x14ac:dyDescent="0.25">
      <c r="A4" s="123" t="s">
        <v>1224</v>
      </c>
    </row>
    <row r="5" spans="1:1" ht="34.5" x14ac:dyDescent="0.25">
      <c r="A5" s="123" t="s">
        <v>1225</v>
      </c>
    </row>
    <row r="6" spans="1:1" ht="34.5" x14ac:dyDescent="0.25">
      <c r="A6" s="123" t="s">
        <v>1226</v>
      </c>
    </row>
    <row r="7" spans="1:1" ht="17.25" x14ac:dyDescent="0.25">
      <c r="A7" s="123"/>
    </row>
    <row r="8" spans="1:1" ht="18.75" x14ac:dyDescent="0.25">
      <c r="A8" s="124" t="s">
        <v>1227</v>
      </c>
    </row>
    <row r="9" spans="1:1" ht="34.799999999999997" x14ac:dyDescent="0.35">
      <c r="A9" s="133" t="s">
        <v>1389</v>
      </c>
    </row>
    <row r="10" spans="1:1" ht="69" x14ac:dyDescent="0.25">
      <c r="A10" s="126" t="s">
        <v>1228</v>
      </c>
    </row>
    <row r="11" spans="1:1" ht="34.5" x14ac:dyDescent="0.25">
      <c r="A11" s="126" t="s">
        <v>1229</v>
      </c>
    </row>
    <row r="12" spans="1:1" ht="17.399999999999999" x14ac:dyDescent="0.3">
      <c r="A12" s="126" t="s">
        <v>1230</v>
      </c>
    </row>
    <row r="13" spans="1:1" ht="17.399999999999999" x14ac:dyDescent="0.3">
      <c r="A13" s="126" t="s">
        <v>1231</v>
      </c>
    </row>
    <row r="14" spans="1:1" ht="34.5" x14ac:dyDescent="0.25">
      <c r="A14" s="126" t="s">
        <v>1232</v>
      </c>
    </row>
    <row r="15" spans="1:1" ht="17.25" x14ac:dyDescent="0.25">
      <c r="A15" s="126"/>
    </row>
    <row r="16" spans="1:1" ht="18.75" x14ac:dyDescent="0.25">
      <c r="A16" s="124" t="s">
        <v>1233</v>
      </c>
    </row>
    <row r="17" spans="1:1" ht="17.25" x14ac:dyDescent="0.25">
      <c r="A17" s="127" t="s">
        <v>1234</v>
      </c>
    </row>
    <row r="18" spans="1:1" ht="34.5" x14ac:dyDescent="0.25">
      <c r="A18" s="128" t="s">
        <v>1235</v>
      </c>
    </row>
    <row r="19" spans="1:1" ht="34.5" x14ac:dyDescent="0.25">
      <c r="A19" s="128" t="s">
        <v>1236</v>
      </c>
    </row>
    <row r="20" spans="1:1" ht="51.75" x14ac:dyDescent="0.25">
      <c r="A20" s="128" t="s">
        <v>1237</v>
      </c>
    </row>
    <row r="21" spans="1:1" ht="87" x14ac:dyDescent="0.3">
      <c r="A21" s="128" t="s">
        <v>1238</v>
      </c>
    </row>
    <row r="22" spans="1:1" ht="52.2" x14ac:dyDescent="0.3">
      <c r="A22" s="128" t="s">
        <v>1239</v>
      </c>
    </row>
    <row r="23" spans="1:1" ht="34.799999999999997" x14ac:dyDescent="0.3">
      <c r="A23" s="128" t="s">
        <v>1240</v>
      </c>
    </row>
    <row r="24" spans="1:1" ht="17.399999999999999" x14ac:dyDescent="0.3">
      <c r="A24" s="128" t="s">
        <v>1241</v>
      </c>
    </row>
    <row r="25" spans="1:1" ht="17.399999999999999" x14ac:dyDescent="0.3">
      <c r="A25" s="127" t="s">
        <v>1242</v>
      </c>
    </row>
    <row r="26" spans="1:1" ht="52.2" x14ac:dyDescent="0.35">
      <c r="A26" s="129" t="s">
        <v>1243</v>
      </c>
    </row>
    <row r="27" spans="1:1" ht="17.399999999999999" x14ac:dyDescent="0.35">
      <c r="A27" s="129" t="s">
        <v>1244</v>
      </c>
    </row>
    <row r="28" spans="1:1" ht="17.399999999999999" x14ac:dyDescent="0.3">
      <c r="A28" s="127" t="s">
        <v>1245</v>
      </c>
    </row>
    <row r="29" spans="1:1" ht="34.799999999999997" x14ac:dyDescent="0.3">
      <c r="A29" s="128" t="s">
        <v>1246</v>
      </c>
    </row>
    <row r="30" spans="1:1" ht="34.799999999999997" x14ac:dyDescent="0.3">
      <c r="A30" s="128" t="s">
        <v>1247</v>
      </c>
    </row>
    <row r="31" spans="1:1" ht="34.799999999999997" x14ac:dyDescent="0.3">
      <c r="A31" s="128" t="s">
        <v>1248</v>
      </c>
    </row>
    <row r="32" spans="1:1" ht="34.799999999999997" x14ac:dyDescent="0.3">
      <c r="A32" s="128" t="s">
        <v>1249</v>
      </c>
    </row>
    <row r="33" spans="1:1" ht="17.399999999999999" x14ac:dyDescent="0.3">
      <c r="A33" s="128"/>
    </row>
    <row r="34" spans="1:1" ht="18" x14ac:dyDescent="0.3">
      <c r="A34" s="124" t="s">
        <v>1250</v>
      </c>
    </row>
    <row r="35" spans="1:1" ht="17.399999999999999" x14ac:dyDescent="0.3">
      <c r="A35" s="127" t="s">
        <v>1251</v>
      </c>
    </row>
    <row r="36" spans="1:1" ht="34.799999999999997" x14ac:dyDescent="0.3">
      <c r="A36" s="128" t="s">
        <v>1252</v>
      </c>
    </row>
    <row r="37" spans="1:1" ht="34.799999999999997" x14ac:dyDescent="0.3">
      <c r="A37" s="128" t="s">
        <v>1253</v>
      </c>
    </row>
    <row r="38" spans="1:1" ht="34.799999999999997" x14ac:dyDescent="0.3">
      <c r="A38" s="128" t="s">
        <v>1254</v>
      </c>
    </row>
    <row r="39" spans="1:1" ht="17.399999999999999" x14ac:dyDescent="0.3">
      <c r="A39" s="128" t="s">
        <v>1255</v>
      </c>
    </row>
    <row r="40" spans="1:1" ht="34.799999999999997" x14ac:dyDescent="0.3">
      <c r="A40" s="128" t="s">
        <v>1256</v>
      </c>
    </row>
    <row r="41" spans="1:1" ht="17.399999999999999" x14ac:dyDescent="0.3">
      <c r="A41" s="127" t="s">
        <v>1257</v>
      </c>
    </row>
    <row r="42" spans="1:1" ht="17.399999999999999" x14ac:dyDescent="0.3">
      <c r="A42" s="128" t="s">
        <v>1258</v>
      </c>
    </row>
    <row r="43" spans="1:1" ht="17.399999999999999" x14ac:dyDescent="0.35">
      <c r="A43" s="129" t="s">
        <v>1259</v>
      </c>
    </row>
    <row r="44" spans="1:1" ht="17.399999999999999" x14ac:dyDescent="0.3">
      <c r="A44" s="127" t="s">
        <v>1260</v>
      </c>
    </row>
    <row r="45" spans="1:1" ht="34.799999999999997" x14ac:dyDescent="0.35">
      <c r="A45" s="129" t="s">
        <v>1261</v>
      </c>
    </row>
    <row r="46" spans="1:1" ht="34.799999999999997" x14ac:dyDescent="0.3">
      <c r="A46" s="128" t="s">
        <v>1262</v>
      </c>
    </row>
    <row r="47" spans="1:1" ht="52.2" x14ac:dyDescent="0.3">
      <c r="A47" s="128" t="s">
        <v>1263</v>
      </c>
    </row>
    <row r="48" spans="1:1" ht="17.399999999999999" x14ac:dyDescent="0.3">
      <c r="A48" s="128" t="s">
        <v>1264</v>
      </c>
    </row>
    <row r="49" spans="1:1" ht="17.399999999999999" x14ac:dyDescent="0.35">
      <c r="A49" s="129" t="s">
        <v>1265</v>
      </c>
    </row>
    <row r="50" spans="1:1" ht="17.399999999999999" x14ac:dyDescent="0.3">
      <c r="A50" s="127" t="s">
        <v>1266</v>
      </c>
    </row>
    <row r="51" spans="1:1" ht="34.799999999999997" x14ac:dyDescent="0.35">
      <c r="A51" s="129" t="s">
        <v>1267</v>
      </c>
    </row>
    <row r="52" spans="1:1" ht="17.399999999999999" x14ac:dyDescent="0.3">
      <c r="A52" s="128" t="s">
        <v>1268</v>
      </c>
    </row>
    <row r="53" spans="1:1" ht="34.799999999999997" x14ac:dyDescent="0.35">
      <c r="A53" s="129" t="s">
        <v>1269</v>
      </c>
    </row>
    <row r="54" spans="1:1" ht="17.399999999999999" x14ac:dyDescent="0.3">
      <c r="A54" s="127" t="s">
        <v>1270</v>
      </c>
    </row>
    <row r="55" spans="1:1" ht="17.399999999999999" x14ac:dyDescent="0.35">
      <c r="A55" s="129" t="s">
        <v>1271</v>
      </c>
    </row>
    <row r="56" spans="1:1" ht="34.799999999999997" x14ac:dyDescent="0.3">
      <c r="A56" s="128" t="s">
        <v>1272</v>
      </c>
    </row>
    <row r="57" spans="1:1" ht="17.399999999999999" x14ac:dyDescent="0.3">
      <c r="A57" s="128" t="s">
        <v>1273</v>
      </c>
    </row>
    <row r="58" spans="1:1" ht="17.399999999999999" x14ac:dyDescent="0.3">
      <c r="A58" s="128" t="s">
        <v>1274</v>
      </c>
    </row>
    <row r="59" spans="1:1" ht="17.399999999999999" x14ac:dyDescent="0.3">
      <c r="A59" s="127" t="s">
        <v>1275</v>
      </c>
    </row>
    <row r="60" spans="1:1" ht="34.799999999999997" x14ac:dyDescent="0.3">
      <c r="A60" s="128" t="s">
        <v>1276</v>
      </c>
    </row>
    <row r="61" spans="1:1" ht="17.399999999999999" x14ac:dyDescent="0.3">
      <c r="A61" s="130"/>
    </row>
    <row r="62" spans="1:1" ht="18" x14ac:dyDescent="0.3">
      <c r="A62" s="124" t="s">
        <v>1277</v>
      </c>
    </row>
    <row r="63" spans="1:1" ht="17.399999999999999" x14ac:dyDescent="0.3">
      <c r="A63" s="127" t="s">
        <v>1278</v>
      </c>
    </row>
    <row r="64" spans="1:1" ht="34.799999999999997" x14ac:dyDescent="0.3">
      <c r="A64" s="128" t="s">
        <v>1279</v>
      </c>
    </row>
    <row r="65" spans="1:1" ht="17.399999999999999" x14ac:dyDescent="0.3">
      <c r="A65" s="128" t="s">
        <v>1280</v>
      </c>
    </row>
    <row r="66" spans="1:1" ht="34.799999999999997" x14ac:dyDescent="0.3">
      <c r="A66" s="126" t="s">
        <v>1281</v>
      </c>
    </row>
    <row r="67" spans="1:1" ht="34.799999999999997" x14ac:dyDescent="0.3">
      <c r="A67" s="126" t="s">
        <v>1282</v>
      </c>
    </row>
    <row r="68" spans="1:1" ht="34.799999999999997" x14ac:dyDescent="0.3">
      <c r="A68" s="126" t="s">
        <v>1283</v>
      </c>
    </row>
    <row r="69" spans="1:1" ht="17.399999999999999" x14ac:dyDescent="0.3">
      <c r="A69" s="131" t="s">
        <v>1284</v>
      </c>
    </row>
    <row r="70" spans="1:1" ht="52.2" x14ac:dyDescent="0.3">
      <c r="A70" s="126" t="s">
        <v>1285</v>
      </c>
    </row>
    <row r="71" spans="1:1" ht="17.399999999999999" x14ac:dyDescent="0.3">
      <c r="A71" s="126" t="s">
        <v>1286</v>
      </c>
    </row>
    <row r="72" spans="1:1" ht="17.399999999999999" x14ac:dyDescent="0.3">
      <c r="A72" s="131" t="s">
        <v>1287</v>
      </c>
    </row>
    <row r="73" spans="1:1" ht="17.399999999999999" x14ac:dyDescent="0.3">
      <c r="A73" s="126" t="s">
        <v>1288</v>
      </c>
    </row>
    <row r="74" spans="1:1" ht="17.399999999999999" x14ac:dyDescent="0.3">
      <c r="A74" s="131" t="s">
        <v>1289</v>
      </c>
    </row>
    <row r="75" spans="1:1" ht="34.799999999999997" x14ac:dyDescent="0.3">
      <c r="A75" s="126" t="s">
        <v>1290</v>
      </c>
    </row>
    <row r="76" spans="1:1" ht="17.399999999999999" x14ac:dyDescent="0.3">
      <c r="A76" s="126" t="s">
        <v>1291</v>
      </c>
    </row>
    <row r="77" spans="1:1" ht="52.2" x14ac:dyDescent="0.3">
      <c r="A77" s="126" t="s">
        <v>1292</v>
      </c>
    </row>
    <row r="78" spans="1:1" ht="17.399999999999999" x14ac:dyDescent="0.3">
      <c r="A78" s="131" t="s">
        <v>1293</v>
      </c>
    </row>
    <row r="79" spans="1:1" ht="17.399999999999999" x14ac:dyDescent="0.35">
      <c r="A79" s="125" t="s">
        <v>1294</v>
      </c>
    </row>
    <row r="80" spans="1:1" ht="17.399999999999999" x14ac:dyDescent="0.3">
      <c r="A80" s="131" t="s">
        <v>1295</v>
      </c>
    </row>
    <row r="81" spans="1:1" ht="34.799999999999997" x14ac:dyDescent="0.3">
      <c r="A81" s="126" t="s">
        <v>1296</v>
      </c>
    </row>
    <row r="82" spans="1:1" ht="34.799999999999997" x14ac:dyDescent="0.3">
      <c r="A82" s="126" t="s">
        <v>1297</v>
      </c>
    </row>
    <row r="83" spans="1:1" ht="34.799999999999997" x14ac:dyDescent="0.3">
      <c r="A83" s="126" t="s">
        <v>1298</v>
      </c>
    </row>
    <row r="84" spans="1:1" ht="34.799999999999997" x14ac:dyDescent="0.3">
      <c r="A84" s="126" t="s">
        <v>1299</v>
      </c>
    </row>
    <row r="85" spans="1:1" ht="34.799999999999997" x14ac:dyDescent="0.3">
      <c r="A85" s="126" t="s">
        <v>1300</v>
      </c>
    </row>
    <row r="86" spans="1:1" ht="17.399999999999999" x14ac:dyDescent="0.3">
      <c r="A86" s="131" t="s">
        <v>1301</v>
      </c>
    </row>
    <row r="87" spans="1:1" ht="17.399999999999999" x14ac:dyDescent="0.3">
      <c r="A87" s="126" t="s">
        <v>1302</v>
      </c>
    </row>
    <row r="88" spans="1:1" ht="34.799999999999997" x14ac:dyDescent="0.3">
      <c r="A88" s="126" t="s">
        <v>1303</v>
      </c>
    </row>
    <row r="89" spans="1:1" ht="17.399999999999999" x14ac:dyDescent="0.3">
      <c r="A89" s="131" t="s">
        <v>1304</v>
      </c>
    </row>
    <row r="90" spans="1:1" ht="34.799999999999997" x14ac:dyDescent="0.3">
      <c r="A90" s="126" t="s">
        <v>1305</v>
      </c>
    </row>
    <row r="91" spans="1:1" ht="17.399999999999999" x14ac:dyDescent="0.3">
      <c r="A91" s="131" t="s">
        <v>1306</v>
      </c>
    </row>
    <row r="92" spans="1:1" ht="17.399999999999999" x14ac:dyDescent="0.35">
      <c r="A92" s="125" t="s">
        <v>1307</v>
      </c>
    </row>
    <row r="93" spans="1:1" ht="17.399999999999999" x14ac:dyDescent="0.3">
      <c r="A93" s="126" t="s">
        <v>1308</v>
      </c>
    </row>
    <row r="94" spans="1:1" ht="17.399999999999999" x14ac:dyDescent="0.3">
      <c r="A94" s="126"/>
    </row>
    <row r="95" spans="1:1" ht="18" x14ac:dyDescent="0.3">
      <c r="A95" s="124" t="s">
        <v>1309</v>
      </c>
    </row>
    <row r="96" spans="1:1" ht="34.799999999999997" x14ac:dyDescent="0.35">
      <c r="A96" s="125" t="s">
        <v>1310</v>
      </c>
    </row>
    <row r="97" spans="1:1" ht="17.399999999999999" x14ac:dyDescent="0.35">
      <c r="A97" s="125" t="s">
        <v>1311</v>
      </c>
    </row>
    <row r="98" spans="1:1" ht="17.399999999999999" x14ac:dyDescent="0.3">
      <c r="A98" s="131" t="s">
        <v>1312</v>
      </c>
    </row>
    <row r="99" spans="1:1" ht="17.399999999999999" x14ac:dyDescent="0.3">
      <c r="A99" s="123" t="s">
        <v>1313</v>
      </c>
    </row>
    <row r="100" spans="1:1" ht="17.399999999999999" x14ac:dyDescent="0.3">
      <c r="A100" s="126" t="s">
        <v>1314</v>
      </c>
    </row>
    <row r="101" spans="1:1" ht="17.399999999999999" x14ac:dyDescent="0.3">
      <c r="A101" s="126" t="s">
        <v>1315</v>
      </c>
    </row>
    <row r="102" spans="1:1" ht="17.399999999999999" x14ac:dyDescent="0.3">
      <c r="A102" s="126" t="s">
        <v>1316</v>
      </c>
    </row>
    <row r="103" spans="1:1" ht="17.399999999999999" x14ac:dyDescent="0.3">
      <c r="A103" s="126" t="s">
        <v>1317</v>
      </c>
    </row>
    <row r="104" spans="1:1" ht="34.799999999999997" x14ac:dyDescent="0.3">
      <c r="A104" s="126" t="s">
        <v>1318</v>
      </c>
    </row>
    <row r="105" spans="1:1" ht="17.399999999999999" x14ac:dyDescent="0.3">
      <c r="A105" s="123" t="s">
        <v>1319</v>
      </c>
    </row>
    <row r="106" spans="1:1" ht="17.399999999999999" x14ac:dyDescent="0.3">
      <c r="A106" s="126" t="s">
        <v>1320</v>
      </c>
    </row>
    <row r="107" spans="1:1" ht="17.399999999999999" x14ac:dyDescent="0.3">
      <c r="A107" s="126" t="s">
        <v>1321</v>
      </c>
    </row>
    <row r="108" spans="1:1" ht="17.399999999999999" x14ac:dyDescent="0.3">
      <c r="A108" s="126" t="s">
        <v>1322</v>
      </c>
    </row>
    <row r="109" spans="1:1" ht="17.399999999999999" x14ac:dyDescent="0.3">
      <c r="A109" s="126" t="s">
        <v>1323</v>
      </c>
    </row>
    <row r="110" spans="1:1" ht="17.399999999999999" x14ac:dyDescent="0.3">
      <c r="A110" s="126" t="s">
        <v>1324</v>
      </c>
    </row>
    <row r="111" spans="1:1" ht="17.399999999999999" x14ac:dyDescent="0.3">
      <c r="A111" s="126" t="s">
        <v>1325</v>
      </c>
    </row>
    <row r="112" spans="1:1" ht="17.399999999999999" x14ac:dyDescent="0.3">
      <c r="A112" s="131" t="s">
        <v>1326</v>
      </c>
    </row>
    <row r="113" spans="1:1" ht="17.399999999999999" x14ac:dyDescent="0.3">
      <c r="A113" s="126" t="s">
        <v>1327</v>
      </c>
    </row>
    <row r="114" spans="1:1" ht="17.399999999999999" x14ac:dyDescent="0.3">
      <c r="A114" s="123" t="s">
        <v>1328</v>
      </c>
    </row>
    <row r="115" spans="1:1" ht="17.399999999999999" x14ac:dyDescent="0.3">
      <c r="A115" s="126" t="s">
        <v>1329</v>
      </c>
    </row>
    <row r="116" spans="1:1" ht="17.399999999999999" x14ac:dyDescent="0.3">
      <c r="A116" s="126" t="s">
        <v>1330</v>
      </c>
    </row>
    <row r="117" spans="1:1" ht="17.399999999999999" x14ac:dyDescent="0.3">
      <c r="A117" s="123" t="s">
        <v>1331</v>
      </c>
    </row>
    <row r="118" spans="1:1" ht="17.399999999999999" x14ac:dyDescent="0.3">
      <c r="A118" s="126" t="s">
        <v>1332</v>
      </c>
    </row>
    <row r="119" spans="1:1" ht="17.399999999999999" x14ac:dyDescent="0.3">
      <c r="A119" s="126" t="s">
        <v>1333</v>
      </c>
    </row>
    <row r="120" spans="1:1" ht="17.399999999999999" x14ac:dyDescent="0.3">
      <c r="A120" s="126" t="s">
        <v>1334</v>
      </c>
    </row>
    <row r="121" spans="1:1" ht="17.399999999999999" x14ac:dyDescent="0.3">
      <c r="A121" s="131" t="s">
        <v>1335</v>
      </c>
    </row>
    <row r="122" spans="1:1" ht="17.399999999999999" x14ac:dyDescent="0.3">
      <c r="A122" s="123" t="s">
        <v>1336</v>
      </c>
    </row>
    <row r="123" spans="1:1" ht="17.399999999999999" x14ac:dyDescent="0.3">
      <c r="A123" s="123" t="s">
        <v>1337</v>
      </c>
    </row>
    <row r="124" spans="1:1" ht="17.399999999999999" x14ac:dyDescent="0.3">
      <c r="A124" s="126" t="s">
        <v>1338</v>
      </c>
    </row>
    <row r="125" spans="1:1" ht="17.399999999999999" x14ac:dyDescent="0.3">
      <c r="A125" s="126" t="s">
        <v>1339</v>
      </c>
    </row>
    <row r="126" spans="1:1" ht="17.399999999999999" x14ac:dyDescent="0.3">
      <c r="A126" s="126" t="s">
        <v>1340</v>
      </c>
    </row>
    <row r="127" spans="1:1" ht="17.399999999999999" x14ac:dyDescent="0.3">
      <c r="A127" s="126" t="s">
        <v>1341</v>
      </c>
    </row>
    <row r="128" spans="1:1" ht="17.399999999999999" x14ac:dyDescent="0.3">
      <c r="A128" s="126" t="s">
        <v>1342</v>
      </c>
    </row>
    <row r="129" spans="1:1" ht="17.399999999999999" x14ac:dyDescent="0.3">
      <c r="A129" s="131" t="s">
        <v>1343</v>
      </c>
    </row>
    <row r="130" spans="1:1" ht="34.799999999999997" x14ac:dyDescent="0.3">
      <c r="A130" s="126" t="s">
        <v>1344</v>
      </c>
    </row>
    <row r="131" spans="1:1" ht="69.599999999999994" x14ac:dyDescent="0.3">
      <c r="A131" s="126" t="s">
        <v>1345</v>
      </c>
    </row>
    <row r="132" spans="1:1" ht="34.799999999999997" x14ac:dyDescent="0.3">
      <c r="A132" s="126" t="s">
        <v>1346</v>
      </c>
    </row>
    <row r="133" spans="1:1" ht="17.399999999999999" x14ac:dyDescent="0.3">
      <c r="A133" s="131" t="s">
        <v>1347</v>
      </c>
    </row>
    <row r="134" spans="1:1" ht="34.799999999999997" x14ac:dyDescent="0.3">
      <c r="A134" s="123" t="s">
        <v>1348</v>
      </c>
    </row>
    <row r="135" spans="1:1" ht="17.399999999999999" x14ac:dyDescent="0.3">
      <c r="A135" s="123"/>
    </row>
    <row r="136" spans="1:1" ht="18" x14ac:dyDescent="0.3">
      <c r="A136" s="124" t="s">
        <v>1349</v>
      </c>
    </row>
    <row r="137" spans="1:1" ht="17.399999999999999" x14ac:dyDescent="0.3">
      <c r="A137" s="126" t="s">
        <v>1350</v>
      </c>
    </row>
    <row r="138" spans="1:1" ht="34.799999999999997" x14ac:dyDescent="0.3">
      <c r="A138" s="128" t="s">
        <v>1351</v>
      </c>
    </row>
    <row r="139" spans="1:1" ht="34.799999999999997" x14ac:dyDescent="0.3">
      <c r="A139" s="128" t="s">
        <v>1352</v>
      </c>
    </row>
    <row r="140" spans="1:1" ht="17.399999999999999" x14ac:dyDescent="0.3">
      <c r="A140" s="127" t="s">
        <v>1353</v>
      </c>
    </row>
    <row r="141" spans="1:1" ht="17.399999999999999" x14ac:dyDescent="0.3">
      <c r="A141" s="132" t="s">
        <v>1354</v>
      </c>
    </row>
    <row r="142" spans="1:1" ht="34.799999999999997" x14ac:dyDescent="0.35">
      <c r="A142" s="129" t="s">
        <v>1355</v>
      </c>
    </row>
    <row r="143" spans="1:1" ht="17.399999999999999" x14ac:dyDescent="0.3">
      <c r="A143" s="128" t="s">
        <v>1356</v>
      </c>
    </row>
    <row r="144" spans="1:1" ht="17.399999999999999" x14ac:dyDescent="0.3">
      <c r="A144" s="128" t="s">
        <v>1357</v>
      </c>
    </row>
    <row r="145" spans="1:1" ht="17.399999999999999" x14ac:dyDescent="0.3">
      <c r="A145" s="132" t="s">
        <v>1358</v>
      </c>
    </row>
    <row r="146" spans="1:1" ht="17.399999999999999" x14ac:dyDescent="0.3">
      <c r="A146" s="127" t="s">
        <v>1359</v>
      </c>
    </row>
    <row r="147" spans="1:1" ht="17.399999999999999" x14ac:dyDescent="0.3">
      <c r="A147" s="132" t="s">
        <v>1360</v>
      </c>
    </row>
    <row r="148" spans="1:1" ht="17.399999999999999" x14ac:dyDescent="0.3">
      <c r="A148" s="128" t="s">
        <v>1361</v>
      </c>
    </row>
    <row r="149" spans="1:1" ht="17.399999999999999" x14ac:dyDescent="0.3">
      <c r="A149" s="128" t="s">
        <v>1362</v>
      </c>
    </row>
    <row r="150" spans="1:1" ht="17.399999999999999" x14ac:dyDescent="0.3">
      <c r="A150" s="128" t="s">
        <v>1363</v>
      </c>
    </row>
    <row r="151" spans="1:1" ht="34.799999999999997" x14ac:dyDescent="0.3">
      <c r="A151" s="132" t="s">
        <v>1364</v>
      </c>
    </row>
    <row r="152" spans="1:1" ht="17.399999999999999" x14ac:dyDescent="0.3">
      <c r="A152" s="127" t="s">
        <v>1365</v>
      </c>
    </row>
    <row r="153" spans="1:1" ht="17.399999999999999" x14ac:dyDescent="0.3">
      <c r="A153" s="128" t="s">
        <v>1366</v>
      </c>
    </row>
    <row r="154" spans="1:1" ht="17.399999999999999" x14ac:dyDescent="0.3">
      <c r="A154" s="128" t="s">
        <v>1367</v>
      </c>
    </row>
    <row r="155" spans="1:1" ht="17.399999999999999" x14ac:dyDescent="0.3">
      <c r="A155" s="128" t="s">
        <v>1368</v>
      </c>
    </row>
    <row r="156" spans="1:1" ht="17.399999999999999" x14ac:dyDescent="0.3">
      <c r="A156" s="128" t="s">
        <v>1369</v>
      </c>
    </row>
    <row r="157" spans="1:1" ht="34.799999999999997" x14ac:dyDescent="0.3">
      <c r="A157" s="128" t="s">
        <v>1370</v>
      </c>
    </row>
    <row r="158" spans="1:1" ht="34.799999999999997" x14ac:dyDescent="0.3">
      <c r="A158" s="128" t="s">
        <v>1371</v>
      </c>
    </row>
    <row r="159" spans="1:1" ht="17.399999999999999" x14ac:dyDescent="0.3">
      <c r="A159" s="127" t="s">
        <v>1372</v>
      </c>
    </row>
    <row r="160" spans="1:1" ht="34.799999999999997" x14ac:dyDescent="0.3">
      <c r="A160" s="128" t="s">
        <v>1373</v>
      </c>
    </row>
    <row r="161" spans="1:1" ht="34.799999999999997" x14ac:dyDescent="0.3">
      <c r="A161" s="128" t="s">
        <v>1374</v>
      </c>
    </row>
    <row r="162" spans="1:1" ht="17.399999999999999" x14ac:dyDescent="0.3">
      <c r="A162" s="128" t="s">
        <v>1375</v>
      </c>
    </row>
    <row r="163" spans="1:1" ht="17.399999999999999" x14ac:dyDescent="0.3">
      <c r="A163" s="127" t="s">
        <v>1376</v>
      </c>
    </row>
    <row r="164" spans="1:1" ht="34.799999999999997" x14ac:dyDescent="0.35">
      <c r="A164" s="134" t="s">
        <v>1390</v>
      </c>
    </row>
    <row r="165" spans="1:1" ht="34.799999999999997" x14ac:dyDescent="0.3">
      <c r="A165" s="128" t="s">
        <v>1377</v>
      </c>
    </row>
    <row r="166" spans="1:1" ht="17.399999999999999" x14ac:dyDescent="0.3">
      <c r="A166" s="127" t="s">
        <v>1378</v>
      </c>
    </row>
    <row r="167" spans="1:1" ht="17.399999999999999" x14ac:dyDescent="0.3">
      <c r="A167" s="128" t="s">
        <v>1379</v>
      </c>
    </row>
    <row r="168" spans="1:1" ht="17.399999999999999" x14ac:dyDescent="0.3">
      <c r="A168" s="127" t="s">
        <v>1380</v>
      </c>
    </row>
    <row r="169" spans="1:1" ht="17.399999999999999" x14ac:dyDescent="0.35">
      <c r="A169" s="129" t="s">
        <v>1381</v>
      </c>
    </row>
    <row r="170" spans="1:1" ht="17.399999999999999" x14ac:dyDescent="0.35">
      <c r="A170" s="129"/>
    </row>
    <row r="171" spans="1:1" ht="17.399999999999999" x14ac:dyDescent="0.35">
      <c r="A171" s="129"/>
    </row>
    <row r="172" spans="1:1" ht="17.399999999999999" x14ac:dyDescent="0.35">
      <c r="A172" s="129"/>
    </row>
    <row r="173" spans="1:1" ht="17.399999999999999" x14ac:dyDescent="0.35">
      <c r="A173" s="129"/>
    </row>
    <row r="174" spans="1:1" ht="17.399999999999999" x14ac:dyDescent="0.35">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
  <sheetViews>
    <sheetView zoomScale="80" zoomScaleNormal="80" workbookViewId="0"/>
  </sheetViews>
  <sheetFormatPr baseColWidth="10" defaultColWidth="8.88671875"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A3" sqref="A3"/>
    </sheetView>
  </sheetViews>
  <sheetFormatPr baseColWidth="10" defaultColWidth="8.88671875" defaultRowHeight="14.4" outlineLevelRow="1" x14ac:dyDescent="0.3"/>
  <cols>
    <col min="1" max="1" width="13.33203125" style="66" customWidth="1"/>
    <col min="2" max="2" width="60.5546875" style="66" bestFit="1"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25">
      <c r="A1" s="410" t="s">
        <v>1535</v>
      </c>
      <c r="B1" s="410"/>
    </row>
    <row r="2" spans="1:13" ht="31.5" x14ac:dyDescent="0.25">
      <c r="A2" s="184" t="s">
        <v>1534</v>
      </c>
      <c r="B2" s="184"/>
      <c r="C2" s="64"/>
      <c r="D2" s="64"/>
      <c r="E2" s="64"/>
      <c r="F2" s="369" t="s">
        <v>2795</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71</v>
      </c>
      <c r="C4" s="69" t="s">
        <v>72</v>
      </c>
      <c r="D4" s="67"/>
      <c r="E4" s="67"/>
      <c r="F4" s="64"/>
      <c r="G4" s="64"/>
      <c r="H4" s="64"/>
      <c r="I4" s="77" t="s">
        <v>1527</v>
      </c>
      <c r="J4" s="119" t="s">
        <v>1206</v>
      </c>
      <c r="L4" s="64"/>
      <c r="M4" s="64"/>
    </row>
    <row r="5" spans="1:13" ht="15.75" thickBot="1" x14ac:dyDescent="0.3">
      <c r="H5" s="64"/>
      <c r="I5" s="138" t="s">
        <v>1208</v>
      </c>
      <c r="J5" s="66" t="s">
        <v>1209</v>
      </c>
      <c r="L5" s="64"/>
      <c r="M5" s="64"/>
    </row>
    <row r="6" spans="1:13" ht="18.75" x14ac:dyDescent="0.25">
      <c r="A6" s="70"/>
      <c r="B6" s="71" t="s">
        <v>1432</v>
      </c>
      <c r="C6" s="70"/>
      <c r="E6" s="72"/>
      <c r="F6" s="72"/>
      <c r="G6" s="72"/>
      <c r="H6" s="64"/>
      <c r="I6" s="138" t="s">
        <v>1211</v>
      </c>
      <c r="J6" s="66" t="s">
        <v>1212</v>
      </c>
      <c r="L6" s="64"/>
      <c r="M6" s="64"/>
    </row>
    <row r="7" spans="1:13" ht="15" x14ac:dyDescent="0.25">
      <c r="B7" s="74" t="s">
        <v>1533</v>
      </c>
      <c r="H7" s="64"/>
      <c r="I7" s="138" t="s">
        <v>1214</v>
      </c>
      <c r="J7" s="66" t="s">
        <v>1215</v>
      </c>
      <c r="L7" s="64"/>
      <c r="M7" s="64"/>
    </row>
    <row r="8" spans="1:13" ht="15" x14ac:dyDescent="0.25">
      <c r="B8" s="74" t="s">
        <v>1445</v>
      </c>
      <c r="H8" s="64"/>
      <c r="I8" s="138" t="s">
        <v>1525</v>
      </c>
      <c r="J8" s="66" t="s">
        <v>1526</v>
      </c>
      <c r="L8" s="64"/>
      <c r="M8" s="64"/>
    </row>
    <row r="9" spans="1:13" ht="15.75" thickBot="1" x14ac:dyDescent="0.3">
      <c r="B9" s="75" t="s">
        <v>1467</v>
      </c>
      <c r="H9" s="64"/>
      <c r="L9" s="64"/>
      <c r="M9" s="64"/>
    </row>
    <row r="10" spans="1:13" ht="15" x14ac:dyDescent="0.25">
      <c r="B10" s="76"/>
      <c r="H10" s="64"/>
      <c r="I10" s="139" t="s">
        <v>1529</v>
      </c>
      <c r="L10" s="64"/>
      <c r="M10" s="64"/>
    </row>
    <row r="11" spans="1:13" ht="15" x14ac:dyDescent="0.25">
      <c r="B11" s="76"/>
      <c r="H11" s="64"/>
      <c r="I11" s="139" t="s">
        <v>1531</v>
      </c>
      <c r="L11" s="64"/>
      <c r="M11" s="64"/>
    </row>
    <row r="12" spans="1:13" ht="37.5" x14ac:dyDescent="0.25">
      <c r="A12" s="77" t="s">
        <v>80</v>
      </c>
      <c r="B12" s="77" t="s">
        <v>1516</v>
      </c>
      <c r="C12" s="78"/>
      <c r="D12" s="78"/>
      <c r="E12" s="78"/>
      <c r="F12" s="78"/>
      <c r="G12" s="78"/>
      <c r="H12" s="64"/>
      <c r="L12" s="64"/>
      <c r="M12" s="64"/>
    </row>
    <row r="13" spans="1:13" ht="15" customHeight="1" x14ac:dyDescent="0.25">
      <c r="A13" s="85"/>
      <c r="B13" s="86" t="s">
        <v>1444</v>
      </c>
      <c r="C13" s="85" t="s">
        <v>1515</v>
      </c>
      <c r="D13" s="85" t="s">
        <v>1528</v>
      </c>
      <c r="E13" s="87"/>
      <c r="F13" s="88"/>
      <c r="G13" s="88"/>
      <c r="H13" s="64"/>
      <c r="L13" s="64"/>
      <c r="M13" s="64"/>
    </row>
    <row r="14" spans="1:13" ht="15" x14ac:dyDescent="0.25">
      <c r="A14" s="66" t="s">
        <v>1433</v>
      </c>
      <c r="B14" s="83" t="s">
        <v>1398</v>
      </c>
      <c r="C14" s="136" t="s">
        <v>1509</v>
      </c>
      <c r="D14" s="136" t="s">
        <v>1509</v>
      </c>
      <c r="E14" s="72"/>
      <c r="F14" s="72"/>
      <c r="G14" s="72"/>
      <c r="H14" s="64"/>
      <c r="L14" s="64"/>
      <c r="M14" s="64"/>
    </row>
    <row r="15" spans="1:13" ht="15" x14ac:dyDescent="0.25">
      <c r="A15" s="66" t="s">
        <v>1434</v>
      </c>
      <c r="B15" s="83" t="s">
        <v>404</v>
      </c>
      <c r="C15" s="66" t="s">
        <v>82</v>
      </c>
      <c r="D15" s="66" t="s">
        <v>82</v>
      </c>
      <c r="E15" s="72"/>
      <c r="F15" s="72"/>
      <c r="G15" s="72"/>
      <c r="H15" s="64"/>
      <c r="L15" s="64"/>
      <c r="M15" s="64"/>
    </row>
    <row r="16" spans="1:13" ht="15" x14ac:dyDescent="0.25">
      <c r="A16" s="66" t="s">
        <v>1435</v>
      </c>
      <c r="B16" s="83" t="s">
        <v>1399</v>
      </c>
      <c r="C16" s="66" t="s">
        <v>82</v>
      </c>
      <c r="D16" s="66" t="s">
        <v>82</v>
      </c>
      <c r="E16" s="72"/>
      <c r="F16" s="72"/>
      <c r="G16" s="72"/>
      <c r="H16" s="64"/>
      <c r="L16" s="64"/>
      <c r="M16" s="64"/>
    </row>
    <row r="17" spans="1:13" ht="15" x14ac:dyDescent="0.25">
      <c r="A17" s="66" t="s">
        <v>1436</v>
      </c>
      <c r="B17" s="261" t="s">
        <v>1400</v>
      </c>
      <c r="C17" s="66" t="s">
        <v>82</v>
      </c>
      <c r="D17" s="66" t="s">
        <v>82</v>
      </c>
      <c r="E17" s="72"/>
      <c r="F17" s="72"/>
      <c r="G17" s="72"/>
      <c r="H17" s="64"/>
      <c r="L17" s="64"/>
      <c r="M17" s="64"/>
    </row>
    <row r="18" spans="1:13" ht="15" x14ac:dyDescent="0.25">
      <c r="A18" s="66" t="s">
        <v>1437</v>
      </c>
      <c r="B18" s="83" t="s">
        <v>1401</v>
      </c>
      <c r="C18" s="66" t="s">
        <v>82</v>
      </c>
      <c r="D18" s="66" t="s">
        <v>82</v>
      </c>
      <c r="E18" s="72"/>
      <c r="F18" s="72"/>
      <c r="G18" s="72"/>
      <c r="H18" s="64"/>
      <c r="L18" s="64"/>
      <c r="M18" s="64"/>
    </row>
    <row r="19" spans="1:13" ht="15" x14ac:dyDescent="0.25">
      <c r="A19" s="66" t="s">
        <v>1438</v>
      </c>
      <c r="B19" s="83" t="s">
        <v>1402</v>
      </c>
      <c r="C19" s="66" t="s">
        <v>82</v>
      </c>
      <c r="D19" s="66" t="s">
        <v>82</v>
      </c>
      <c r="E19" s="72"/>
      <c r="F19" s="72"/>
      <c r="G19" s="72"/>
      <c r="H19" s="64"/>
      <c r="L19" s="64"/>
      <c r="M19" s="64"/>
    </row>
    <row r="20" spans="1:13" ht="15" x14ac:dyDescent="0.25">
      <c r="A20" s="66" t="s">
        <v>1439</v>
      </c>
      <c r="B20" s="83" t="s">
        <v>1403</v>
      </c>
      <c r="C20" s="66" t="s">
        <v>82</v>
      </c>
      <c r="D20" s="66" t="s">
        <v>82</v>
      </c>
      <c r="E20" s="72"/>
      <c r="F20" s="72"/>
      <c r="G20" s="72"/>
      <c r="H20" s="64"/>
      <c r="L20" s="64"/>
      <c r="M20" s="64"/>
    </row>
    <row r="21" spans="1:13" ht="15" x14ac:dyDescent="0.25">
      <c r="A21" s="66" t="s">
        <v>1440</v>
      </c>
      <c r="B21" s="83" t="s">
        <v>1404</v>
      </c>
      <c r="C21" s="66" t="s">
        <v>82</v>
      </c>
      <c r="D21" s="66" t="s">
        <v>82</v>
      </c>
      <c r="E21" s="72"/>
      <c r="F21" s="72"/>
      <c r="G21" s="72"/>
      <c r="H21" s="64"/>
      <c r="L21" s="64"/>
      <c r="M21" s="64"/>
    </row>
    <row r="22" spans="1:13" ht="15" x14ac:dyDescent="0.25">
      <c r="A22" s="66" t="s">
        <v>1441</v>
      </c>
      <c r="B22" s="83" t="s">
        <v>1405</v>
      </c>
      <c r="C22" s="66" t="s">
        <v>82</v>
      </c>
      <c r="D22" s="66" t="s">
        <v>82</v>
      </c>
      <c r="E22" s="72"/>
      <c r="F22" s="72"/>
      <c r="G22" s="72"/>
      <c r="H22" s="64"/>
      <c r="L22" s="64"/>
      <c r="M22" s="64"/>
    </row>
    <row r="23" spans="1:13" x14ac:dyDescent="0.3">
      <c r="A23" s="66" t="s">
        <v>1442</v>
      </c>
      <c r="B23" s="83" t="s">
        <v>1511</v>
      </c>
      <c r="C23" s="66" t="s">
        <v>82</v>
      </c>
      <c r="D23" s="66" t="s">
        <v>82</v>
      </c>
      <c r="E23" s="72"/>
      <c r="F23" s="72"/>
      <c r="G23" s="72"/>
      <c r="H23" s="64"/>
      <c r="L23" s="64"/>
      <c r="M23" s="64"/>
    </row>
    <row r="24" spans="1:13" x14ac:dyDescent="0.3">
      <c r="A24" s="66" t="s">
        <v>1513</v>
      </c>
      <c r="B24" s="83" t="s">
        <v>1512</v>
      </c>
      <c r="C24" s="66" t="s">
        <v>82</v>
      </c>
      <c r="D24" s="66" t="s">
        <v>82</v>
      </c>
      <c r="E24" s="72"/>
      <c r="F24" s="72"/>
      <c r="G24" s="72"/>
      <c r="H24" s="64"/>
      <c r="L24" s="64"/>
      <c r="M24" s="64"/>
    </row>
    <row r="25" spans="1:13" outlineLevel="1" x14ac:dyDescent="0.3">
      <c r="A25" s="66" t="s">
        <v>1443</v>
      </c>
      <c r="B25" s="81" t="s">
        <v>2640</v>
      </c>
      <c r="C25" s="275" t="s">
        <v>82</v>
      </c>
      <c r="D25" s="275" t="s">
        <v>82</v>
      </c>
      <c r="E25" s="72"/>
      <c r="F25" s="72"/>
      <c r="G25" s="72"/>
      <c r="H25" s="64"/>
      <c r="L25" s="64"/>
      <c r="M25" s="64"/>
    </row>
    <row r="26" spans="1:13" outlineLevel="1" x14ac:dyDescent="0.3">
      <c r="A26" s="66" t="s">
        <v>1446</v>
      </c>
      <c r="B26" s="337"/>
      <c r="C26" s="339"/>
      <c r="D26" s="339"/>
      <c r="E26" s="72"/>
      <c r="F26" s="72"/>
      <c r="G26" s="72"/>
      <c r="H26" s="64"/>
      <c r="L26" s="64"/>
      <c r="M26" s="64"/>
    </row>
    <row r="27" spans="1:13" outlineLevel="1" x14ac:dyDescent="0.3">
      <c r="A27" s="66" t="s">
        <v>1447</v>
      </c>
      <c r="B27" s="337"/>
      <c r="C27" s="339"/>
      <c r="D27" s="339"/>
      <c r="E27" s="72"/>
      <c r="F27" s="72"/>
      <c r="G27" s="72"/>
      <c r="H27" s="64"/>
      <c r="L27" s="64"/>
      <c r="M27" s="64"/>
    </row>
    <row r="28" spans="1:13" outlineLevel="1" x14ac:dyDescent="0.3">
      <c r="A28" s="66" t="s">
        <v>1448</v>
      </c>
      <c r="B28" s="337"/>
      <c r="C28" s="339"/>
      <c r="D28" s="339"/>
      <c r="E28" s="72"/>
      <c r="F28" s="72"/>
      <c r="G28" s="72"/>
      <c r="H28" s="64"/>
      <c r="L28" s="64"/>
      <c r="M28" s="64"/>
    </row>
    <row r="29" spans="1:13" outlineLevel="1" x14ac:dyDescent="0.3">
      <c r="A29" s="66" t="s">
        <v>1449</v>
      </c>
      <c r="B29" s="337"/>
      <c r="C29" s="339"/>
      <c r="D29" s="339"/>
      <c r="E29" s="72"/>
      <c r="F29" s="72"/>
      <c r="G29" s="72"/>
      <c r="H29" s="64"/>
      <c r="L29" s="64"/>
      <c r="M29" s="64"/>
    </row>
    <row r="30" spans="1:13" outlineLevel="1" x14ac:dyDescent="0.3">
      <c r="A30" s="66" t="s">
        <v>1450</v>
      </c>
      <c r="B30" s="337"/>
      <c r="C30" s="339"/>
      <c r="D30" s="339"/>
      <c r="E30" s="72"/>
      <c r="F30" s="72"/>
      <c r="G30" s="72"/>
      <c r="H30" s="64"/>
      <c r="L30" s="64"/>
      <c r="M30" s="64"/>
    </row>
    <row r="31" spans="1:13" outlineLevel="1" x14ac:dyDescent="0.3">
      <c r="A31" s="66" t="s">
        <v>1451</v>
      </c>
      <c r="B31" s="337"/>
      <c r="C31" s="339"/>
      <c r="D31" s="339"/>
      <c r="E31" s="72"/>
      <c r="F31" s="72"/>
      <c r="G31" s="72"/>
      <c r="H31" s="64"/>
      <c r="L31" s="64"/>
      <c r="M31" s="64"/>
    </row>
    <row r="32" spans="1:13" outlineLevel="1" x14ac:dyDescent="0.3">
      <c r="A32" s="66" t="s">
        <v>1452</v>
      </c>
      <c r="B32" s="337"/>
      <c r="C32" s="339"/>
      <c r="D32" s="339"/>
      <c r="E32" s="72"/>
      <c r="F32" s="72"/>
      <c r="G32" s="72"/>
      <c r="H32" s="64"/>
      <c r="L32" s="64"/>
      <c r="M32" s="64"/>
    </row>
    <row r="33" spans="1:13" ht="18" x14ac:dyDescent="0.3">
      <c r="A33" s="78"/>
      <c r="B33" s="77" t="s">
        <v>1445</v>
      </c>
      <c r="C33" s="78"/>
      <c r="D33" s="78"/>
      <c r="E33" s="78"/>
      <c r="F33" s="78"/>
      <c r="G33" s="78"/>
      <c r="H33" s="64"/>
      <c r="L33" s="64"/>
      <c r="M33" s="64"/>
    </row>
    <row r="34" spans="1:13" ht="15" customHeight="1" x14ac:dyDescent="0.3">
      <c r="A34" s="85"/>
      <c r="B34" s="86" t="s">
        <v>1406</v>
      </c>
      <c r="C34" s="85" t="s">
        <v>1523</v>
      </c>
      <c r="D34" s="85" t="s">
        <v>1528</v>
      </c>
      <c r="E34" s="85" t="s">
        <v>1407</v>
      </c>
      <c r="F34" s="88"/>
      <c r="G34" s="88"/>
      <c r="H34" s="64"/>
      <c r="L34" s="64"/>
      <c r="M34" s="64"/>
    </row>
    <row r="35" spans="1:13" x14ac:dyDescent="0.3">
      <c r="A35" s="66" t="s">
        <v>1468</v>
      </c>
      <c r="B35" s="136" t="s">
        <v>1509</v>
      </c>
      <c r="C35" s="136" t="s">
        <v>1524</v>
      </c>
      <c r="D35" s="136" t="s">
        <v>1510</v>
      </c>
      <c r="E35" s="136" t="s">
        <v>1508</v>
      </c>
      <c r="F35" s="137"/>
      <c r="G35" s="137"/>
      <c r="H35" s="64"/>
      <c r="L35" s="64"/>
      <c r="M35" s="64"/>
    </row>
    <row r="36" spans="1:13" x14ac:dyDescent="0.3">
      <c r="A36" s="66" t="s">
        <v>1469</v>
      </c>
      <c r="B36" s="83" t="s">
        <v>1408</v>
      </c>
      <c r="C36" s="66" t="s">
        <v>82</v>
      </c>
      <c r="D36" s="66" t="s">
        <v>82</v>
      </c>
      <c r="E36" s="66" t="s">
        <v>82</v>
      </c>
      <c r="H36" s="64"/>
      <c r="L36" s="64"/>
      <c r="M36" s="64"/>
    </row>
    <row r="37" spans="1:13" x14ac:dyDescent="0.3">
      <c r="A37" s="66" t="s">
        <v>1470</v>
      </c>
      <c r="B37" s="83" t="s">
        <v>1409</v>
      </c>
      <c r="C37" s="66" t="s">
        <v>82</v>
      </c>
      <c r="D37" s="66" t="s">
        <v>82</v>
      </c>
      <c r="E37" s="66" t="s">
        <v>82</v>
      </c>
      <c r="H37" s="64"/>
      <c r="L37" s="64"/>
      <c r="M37" s="64"/>
    </row>
    <row r="38" spans="1:13" x14ac:dyDescent="0.3">
      <c r="A38" s="66" t="s">
        <v>1471</v>
      </c>
      <c r="B38" s="83" t="s">
        <v>1410</v>
      </c>
      <c r="C38" s="66" t="s">
        <v>82</v>
      </c>
      <c r="D38" s="66" t="s">
        <v>82</v>
      </c>
      <c r="E38" s="66" t="s">
        <v>82</v>
      </c>
      <c r="H38" s="64"/>
      <c r="L38" s="64"/>
      <c r="M38" s="64"/>
    </row>
    <row r="39" spans="1:13" x14ac:dyDescent="0.3">
      <c r="A39" s="66" t="s">
        <v>1472</v>
      </c>
      <c r="B39" s="83" t="s">
        <v>1411</v>
      </c>
      <c r="C39" s="66" t="s">
        <v>82</v>
      </c>
      <c r="D39" s="66" t="s">
        <v>82</v>
      </c>
      <c r="E39" s="66" t="s">
        <v>82</v>
      </c>
      <c r="H39" s="64"/>
      <c r="L39" s="64"/>
      <c r="M39" s="64"/>
    </row>
    <row r="40" spans="1:13" x14ac:dyDescent="0.3">
      <c r="A40" s="66" t="s">
        <v>1473</v>
      </c>
      <c r="B40" s="83" t="s">
        <v>1412</v>
      </c>
      <c r="C40" s="66" t="s">
        <v>82</v>
      </c>
      <c r="D40" s="66" t="s">
        <v>82</v>
      </c>
      <c r="E40" s="66" t="s">
        <v>82</v>
      </c>
      <c r="H40" s="64"/>
      <c r="L40" s="64"/>
      <c r="M40" s="64"/>
    </row>
    <row r="41" spans="1:13" x14ac:dyDescent="0.3">
      <c r="A41" s="66" t="s">
        <v>1474</v>
      </c>
      <c r="B41" s="83" t="s">
        <v>1413</v>
      </c>
      <c r="C41" s="66" t="s">
        <v>82</v>
      </c>
      <c r="D41" s="66" t="s">
        <v>82</v>
      </c>
      <c r="E41" s="66" t="s">
        <v>82</v>
      </c>
      <c r="H41" s="64"/>
      <c r="L41" s="64"/>
      <c r="M41" s="64"/>
    </row>
    <row r="42" spans="1:13" x14ac:dyDescent="0.3">
      <c r="A42" s="66" t="s">
        <v>1475</v>
      </c>
      <c r="B42" s="83" t="s">
        <v>1414</v>
      </c>
      <c r="C42" s="66" t="s">
        <v>82</v>
      </c>
      <c r="D42" s="66" t="s">
        <v>82</v>
      </c>
      <c r="E42" s="66" t="s">
        <v>82</v>
      </c>
      <c r="H42" s="64"/>
      <c r="L42" s="64"/>
      <c r="M42" s="64"/>
    </row>
    <row r="43" spans="1:13" x14ac:dyDescent="0.3">
      <c r="A43" s="66" t="s">
        <v>1476</v>
      </c>
      <c r="B43" s="83" t="s">
        <v>1415</v>
      </c>
      <c r="C43" s="66" t="s">
        <v>82</v>
      </c>
      <c r="D43" s="66" t="s">
        <v>82</v>
      </c>
      <c r="E43" s="66" t="s">
        <v>82</v>
      </c>
      <c r="H43" s="64"/>
      <c r="L43" s="64"/>
      <c r="M43" s="64"/>
    </row>
    <row r="44" spans="1:13" x14ac:dyDescent="0.3">
      <c r="A44" s="66" t="s">
        <v>1477</v>
      </c>
      <c r="B44" s="83" t="s">
        <v>1416</v>
      </c>
      <c r="C44" s="66" t="s">
        <v>82</v>
      </c>
      <c r="D44" s="66" t="s">
        <v>82</v>
      </c>
      <c r="E44" s="66" t="s">
        <v>82</v>
      </c>
      <c r="H44" s="64"/>
      <c r="L44" s="64"/>
      <c r="M44" s="64"/>
    </row>
    <row r="45" spans="1:13" x14ac:dyDescent="0.3">
      <c r="A45" s="66" t="s">
        <v>1478</v>
      </c>
      <c r="B45" s="83" t="s">
        <v>1417</v>
      </c>
      <c r="C45" s="66" t="s">
        <v>82</v>
      </c>
      <c r="D45" s="66" t="s">
        <v>82</v>
      </c>
      <c r="E45" s="66" t="s">
        <v>82</v>
      </c>
      <c r="H45" s="64"/>
      <c r="L45" s="64"/>
      <c r="M45" s="64"/>
    </row>
    <row r="46" spans="1:13" x14ac:dyDescent="0.3">
      <c r="A46" s="66" t="s">
        <v>1479</v>
      </c>
      <c r="B46" s="83" t="s">
        <v>1418</v>
      </c>
      <c r="C46" s="66" t="s">
        <v>82</v>
      </c>
      <c r="D46" s="66" t="s">
        <v>82</v>
      </c>
      <c r="E46" s="66" t="s">
        <v>82</v>
      </c>
      <c r="H46" s="64"/>
      <c r="L46" s="64"/>
      <c r="M46" s="64"/>
    </row>
    <row r="47" spans="1:13" x14ac:dyDescent="0.3">
      <c r="A47" s="66" t="s">
        <v>1480</v>
      </c>
      <c r="B47" s="83" t="s">
        <v>1419</v>
      </c>
      <c r="C47" s="66" t="s">
        <v>82</v>
      </c>
      <c r="D47" s="66" t="s">
        <v>82</v>
      </c>
      <c r="E47" s="66" t="s">
        <v>82</v>
      </c>
      <c r="H47" s="64"/>
      <c r="L47" s="64"/>
      <c r="M47" s="64"/>
    </row>
    <row r="48" spans="1:13" x14ac:dyDescent="0.3">
      <c r="A48" s="66" t="s">
        <v>1481</v>
      </c>
      <c r="B48" s="83" t="s">
        <v>1420</v>
      </c>
      <c r="C48" s="66" t="s">
        <v>82</v>
      </c>
      <c r="D48" s="66" t="s">
        <v>82</v>
      </c>
      <c r="E48" s="66" t="s">
        <v>82</v>
      </c>
      <c r="H48" s="64"/>
      <c r="L48" s="64"/>
      <c r="M48" s="64"/>
    </row>
    <row r="49" spans="1:13" x14ac:dyDescent="0.3">
      <c r="A49" s="66" t="s">
        <v>1482</v>
      </c>
      <c r="B49" s="83" t="s">
        <v>1421</v>
      </c>
      <c r="C49" s="66" t="s">
        <v>82</v>
      </c>
      <c r="D49" s="66" t="s">
        <v>82</v>
      </c>
      <c r="E49" s="66" t="s">
        <v>82</v>
      </c>
      <c r="H49" s="64"/>
      <c r="L49" s="64"/>
      <c r="M49" s="64"/>
    </row>
    <row r="50" spans="1:13" x14ac:dyDescent="0.3">
      <c r="A50" s="66" t="s">
        <v>1483</v>
      </c>
      <c r="B50" s="83" t="s">
        <v>1422</v>
      </c>
      <c r="C50" s="66" t="s">
        <v>82</v>
      </c>
      <c r="D50" s="66" t="s">
        <v>82</v>
      </c>
      <c r="E50" s="66" t="s">
        <v>82</v>
      </c>
      <c r="H50" s="64"/>
      <c r="L50" s="64"/>
      <c r="M50" s="64"/>
    </row>
    <row r="51" spans="1:13" x14ac:dyDescent="0.3">
      <c r="A51" s="66" t="s">
        <v>1484</v>
      </c>
      <c r="B51" s="83" t="s">
        <v>1423</v>
      </c>
      <c r="C51" s="66" t="s">
        <v>82</v>
      </c>
      <c r="D51" s="66" t="s">
        <v>82</v>
      </c>
      <c r="E51" s="66" t="s">
        <v>82</v>
      </c>
      <c r="H51" s="64"/>
      <c r="L51" s="64"/>
      <c r="M51" s="64"/>
    </row>
    <row r="52" spans="1:13" x14ac:dyDescent="0.3">
      <c r="A52" s="66" t="s">
        <v>1485</v>
      </c>
      <c r="B52" s="83" t="s">
        <v>1424</v>
      </c>
      <c r="C52" s="66" t="s">
        <v>82</v>
      </c>
      <c r="D52" s="66" t="s">
        <v>82</v>
      </c>
      <c r="E52" s="66" t="s">
        <v>82</v>
      </c>
      <c r="H52" s="64"/>
      <c r="L52" s="64"/>
      <c r="M52" s="64"/>
    </row>
    <row r="53" spans="1:13" x14ac:dyDescent="0.3">
      <c r="A53" s="66" t="s">
        <v>1486</v>
      </c>
      <c r="B53" s="83" t="s">
        <v>1425</v>
      </c>
      <c r="C53" s="66" t="s">
        <v>82</v>
      </c>
      <c r="D53" s="66" t="s">
        <v>82</v>
      </c>
      <c r="E53" s="66" t="s">
        <v>82</v>
      </c>
      <c r="H53" s="64"/>
      <c r="L53" s="64"/>
      <c r="M53" s="64"/>
    </row>
    <row r="54" spans="1:13" x14ac:dyDescent="0.3">
      <c r="A54" s="66" t="s">
        <v>1487</v>
      </c>
      <c r="B54" s="83" t="s">
        <v>1426</v>
      </c>
      <c r="C54" s="66" t="s">
        <v>82</v>
      </c>
      <c r="D54" s="66" t="s">
        <v>82</v>
      </c>
      <c r="E54" s="66" t="s">
        <v>82</v>
      </c>
      <c r="H54" s="64"/>
      <c r="L54" s="64"/>
      <c r="M54" s="64"/>
    </row>
    <row r="55" spans="1:13" x14ac:dyDescent="0.3">
      <c r="A55" s="66" t="s">
        <v>1488</v>
      </c>
      <c r="B55" s="83" t="s">
        <v>1427</v>
      </c>
      <c r="C55" s="66" t="s">
        <v>82</v>
      </c>
      <c r="D55" s="66" t="s">
        <v>82</v>
      </c>
      <c r="E55" s="66" t="s">
        <v>82</v>
      </c>
      <c r="H55" s="64"/>
      <c r="L55" s="64"/>
      <c r="M55" s="64"/>
    </row>
    <row r="56" spans="1:13" x14ac:dyDescent="0.3">
      <c r="A56" s="66" t="s">
        <v>1489</v>
      </c>
      <c r="B56" s="83" t="s">
        <v>1428</v>
      </c>
      <c r="C56" s="66" t="s">
        <v>82</v>
      </c>
      <c r="D56" s="66" t="s">
        <v>82</v>
      </c>
      <c r="E56" s="66" t="s">
        <v>82</v>
      </c>
      <c r="H56" s="64"/>
      <c r="L56" s="64"/>
      <c r="M56" s="64"/>
    </row>
    <row r="57" spans="1:13" x14ac:dyDescent="0.3">
      <c r="A57" s="66" t="s">
        <v>1490</v>
      </c>
      <c r="B57" s="83" t="s">
        <v>1429</v>
      </c>
      <c r="C57" s="66" t="s">
        <v>82</v>
      </c>
      <c r="D57" s="66" t="s">
        <v>82</v>
      </c>
      <c r="E57" s="66" t="s">
        <v>82</v>
      </c>
      <c r="H57" s="64"/>
      <c r="L57" s="64"/>
      <c r="M57" s="64"/>
    </row>
    <row r="58" spans="1:13" x14ac:dyDescent="0.3">
      <c r="A58" s="66" t="s">
        <v>1491</v>
      </c>
      <c r="B58" s="83" t="s">
        <v>1430</v>
      </c>
      <c r="C58" s="66" t="s">
        <v>82</v>
      </c>
      <c r="D58" s="66" t="s">
        <v>82</v>
      </c>
      <c r="E58" s="66" t="s">
        <v>82</v>
      </c>
      <c r="H58" s="64"/>
      <c r="L58" s="64"/>
      <c r="M58" s="64"/>
    </row>
    <row r="59" spans="1:13" x14ac:dyDescent="0.3">
      <c r="A59" s="66" t="s">
        <v>1492</v>
      </c>
      <c r="B59" s="83" t="s">
        <v>1431</v>
      </c>
      <c r="C59" s="66" t="s">
        <v>82</v>
      </c>
      <c r="D59" s="66" t="s">
        <v>82</v>
      </c>
      <c r="E59" s="66" t="s">
        <v>82</v>
      </c>
      <c r="H59" s="64"/>
      <c r="L59" s="64"/>
      <c r="M59" s="64"/>
    </row>
    <row r="60" spans="1:13" outlineLevel="1" x14ac:dyDescent="0.3">
      <c r="A60" s="66" t="s">
        <v>1453</v>
      </c>
      <c r="B60" s="83"/>
      <c r="E60" s="83"/>
      <c r="F60" s="83"/>
      <c r="G60" s="83"/>
      <c r="H60" s="64"/>
      <c r="L60" s="64"/>
      <c r="M60" s="64"/>
    </row>
    <row r="61" spans="1:13" outlineLevel="1" x14ac:dyDescent="0.3">
      <c r="A61" s="66" t="s">
        <v>1454</v>
      </c>
      <c r="B61" s="83"/>
      <c r="E61" s="83"/>
      <c r="F61" s="83"/>
      <c r="G61" s="83"/>
      <c r="H61" s="64"/>
      <c r="L61" s="64"/>
      <c r="M61" s="64"/>
    </row>
    <row r="62" spans="1:13" outlineLevel="1" x14ac:dyDescent="0.3">
      <c r="A62" s="66" t="s">
        <v>1455</v>
      </c>
      <c r="B62" s="83"/>
      <c r="E62" s="83"/>
      <c r="F62" s="83"/>
      <c r="G62" s="83"/>
      <c r="H62" s="64"/>
      <c r="L62" s="64"/>
      <c r="M62" s="64"/>
    </row>
    <row r="63" spans="1:13" outlineLevel="1" x14ac:dyDescent="0.3">
      <c r="A63" s="66" t="s">
        <v>1456</v>
      </c>
      <c r="B63" s="83"/>
      <c r="E63" s="83"/>
      <c r="F63" s="83"/>
      <c r="G63" s="83"/>
      <c r="H63" s="64"/>
      <c r="L63" s="64"/>
      <c r="M63" s="64"/>
    </row>
    <row r="64" spans="1:13" outlineLevel="1" x14ac:dyDescent="0.3">
      <c r="A64" s="66" t="s">
        <v>1457</v>
      </c>
      <c r="B64" s="83"/>
      <c r="E64" s="83"/>
      <c r="F64" s="83"/>
      <c r="G64" s="83"/>
      <c r="H64" s="64"/>
      <c r="L64" s="64"/>
      <c r="M64" s="64"/>
    </row>
    <row r="65" spans="1:14" outlineLevel="1" x14ac:dyDescent="0.3">
      <c r="A65" s="66" t="s">
        <v>1458</v>
      </c>
      <c r="B65" s="83"/>
      <c r="E65" s="83"/>
      <c r="F65" s="83"/>
      <c r="G65" s="83"/>
      <c r="H65" s="64"/>
      <c r="L65" s="64"/>
      <c r="M65" s="64"/>
    </row>
    <row r="66" spans="1:14" outlineLevel="1" x14ac:dyDescent="0.3">
      <c r="A66" s="66" t="s">
        <v>1459</v>
      </c>
      <c r="B66" s="83"/>
      <c r="E66" s="83"/>
      <c r="F66" s="83"/>
      <c r="G66" s="83"/>
      <c r="H66" s="64"/>
      <c r="L66" s="64"/>
      <c r="M66" s="64"/>
    </row>
    <row r="67" spans="1:14" outlineLevel="1" x14ac:dyDescent="0.3">
      <c r="A67" s="66" t="s">
        <v>1460</v>
      </c>
      <c r="B67" s="83"/>
      <c r="E67" s="83"/>
      <c r="F67" s="83"/>
      <c r="G67" s="83"/>
      <c r="H67" s="64"/>
      <c r="L67" s="64"/>
      <c r="M67" s="64"/>
    </row>
    <row r="68" spans="1:14" outlineLevel="1" x14ac:dyDescent="0.3">
      <c r="A68" s="66" t="s">
        <v>1461</v>
      </c>
      <c r="B68" s="83"/>
      <c r="E68" s="83"/>
      <c r="F68" s="83"/>
      <c r="G68" s="83"/>
      <c r="H68" s="64"/>
      <c r="L68" s="64"/>
      <c r="M68" s="64"/>
    </row>
    <row r="69" spans="1:14" outlineLevel="1" x14ac:dyDescent="0.3">
      <c r="A69" s="66" t="s">
        <v>1462</v>
      </c>
      <c r="B69" s="83"/>
      <c r="E69" s="83"/>
      <c r="F69" s="83"/>
      <c r="G69" s="83"/>
      <c r="H69" s="64"/>
      <c r="L69" s="64"/>
      <c r="M69" s="64"/>
    </row>
    <row r="70" spans="1:14" outlineLevel="1" x14ac:dyDescent="0.3">
      <c r="A70" s="66" t="s">
        <v>1463</v>
      </c>
      <c r="B70" s="83"/>
      <c r="E70" s="83"/>
      <c r="F70" s="83"/>
      <c r="G70" s="83"/>
      <c r="H70" s="64"/>
      <c r="L70" s="64"/>
      <c r="M70" s="64"/>
    </row>
    <row r="71" spans="1:14" outlineLevel="1" x14ac:dyDescent="0.3">
      <c r="A71" s="66" t="s">
        <v>1464</v>
      </c>
      <c r="B71" s="83"/>
      <c r="E71" s="83"/>
      <c r="F71" s="83"/>
      <c r="G71" s="83"/>
      <c r="H71" s="64"/>
      <c r="L71" s="64"/>
      <c r="M71" s="64"/>
    </row>
    <row r="72" spans="1:14" outlineLevel="1" x14ac:dyDescent="0.3">
      <c r="A72" s="66" t="s">
        <v>1465</v>
      </c>
      <c r="B72" s="83"/>
      <c r="E72" s="83"/>
      <c r="F72" s="83"/>
      <c r="G72" s="83"/>
      <c r="H72" s="64"/>
      <c r="L72" s="64"/>
      <c r="M72" s="64"/>
    </row>
    <row r="73" spans="1:14" ht="18" x14ac:dyDescent="0.3">
      <c r="A73" s="78"/>
      <c r="B73" s="77" t="s">
        <v>1467</v>
      </c>
      <c r="C73" s="78"/>
      <c r="D73" s="78"/>
      <c r="E73" s="78"/>
      <c r="F73" s="78"/>
      <c r="G73" s="78"/>
      <c r="H73" s="64"/>
    </row>
    <row r="74" spans="1:14" ht="15" customHeight="1" x14ac:dyDescent="0.3">
      <c r="A74" s="85"/>
      <c r="B74" s="86" t="s">
        <v>789</v>
      </c>
      <c r="C74" s="85" t="s">
        <v>1532</v>
      </c>
      <c r="D74" s="85"/>
      <c r="E74" s="88"/>
      <c r="F74" s="88"/>
      <c r="G74" s="88"/>
      <c r="H74" s="96"/>
      <c r="I74" s="96"/>
      <c r="J74" s="96"/>
      <c r="K74" s="96"/>
      <c r="L74" s="96"/>
      <c r="M74" s="96"/>
      <c r="N74" s="96"/>
    </row>
    <row r="75" spans="1:14" x14ac:dyDescent="0.3">
      <c r="A75" s="66" t="s">
        <v>1493</v>
      </c>
      <c r="B75" s="66" t="s">
        <v>1514</v>
      </c>
      <c r="C75" s="275" t="s">
        <v>82</v>
      </c>
      <c r="H75" s="64"/>
    </row>
    <row r="76" spans="1:14" x14ac:dyDescent="0.3">
      <c r="A76" s="66" t="s">
        <v>1494</v>
      </c>
      <c r="B76" s="66" t="s">
        <v>1530</v>
      </c>
      <c r="C76" s="66" t="s">
        <v>82</v>
      </c>
      <c r="H76" s="64"/>
    </row>
    <row r="77" spans="1:14" outlineLevel="1" x14ac:dyDescent="0.3">
      <c r="A77" s="66" t="s">
        <v>1495</v>
      </c>
      <c r="H77" s="64"/>
    </row>
    <row r="78" spans="1:14" outlineLevel="1" x14ac:dyDescent="0.3">
      <c r="A78" s="66" t="s">
        <v>1496</v>
      </c>
      <c r="H78" s="64"/>
    </row>
    <row r="79" spans="1:14" outlineLevel="1" x14ac:dyDescent="0.3">
      <c r="A79" s="66" t="s">
        <v>1497</v>
      </c>
      <c r="H79" s="64"/>
    </row>
    <row r="80" spans="1:14" outlineLevel="1" x14ac:dyDescent="0.3">
      <c r="A80" s="66" t="s">
        <v>1498</v>
      </c>
      <c r="H80" s="64"/>
    </row>
    <row r="81" spans="1:8" x14ac:dyDescent="0.3">
      <c r="A81" s="85"/>
      <c r="B81" s="86" t="s">
        <v>1499</v>
      </c>
      <c r="C81" s="85" t="s">
        <v>486</v>
      </c>
      <c r="D81" s="85" t="s">
        <v>487</v>
      </c>
      <c r="E81" s="88" t="s">
        <v>801</v>
      </c>
      <c r="F81" s="88" t="s">
        <v>986</v>
      </c>
      <c r="G81" s="88" t="s">
        <v>1522</v>
      </c>
      <c r="H81" s="64"/>
    </row>
    <row r="82" spans="1:8" x14ac:dyDescent="0.3">
      <c r="A82" s="66" t="s">
        <v>1500</v>
      </c>
      <c r="B82" s="275" t="s">
        <v>1589</v>
      </c>
      <c r="C82" s="275" t="s">
        <v>82</v>
      </c>
      <c r="D82" s="275" t="s">
        <v>82</v>
      </c>
      <c r="E82" s="275" t="s">
        <v>82</v>
      </c>
      <c r="F82" s="275" t="s">
        <v>82</v>
      </c>
      <c r="G82" s="275" t="s">
        <v>82</v>
      </c>
      <c r="H82" s="64"/>
    </row>
    <row r="83" spans="1:8" x14ac:dyDescent="0.3">
      <c r="A83" s="66" t="s">
        <v>1501</v>
      </c>
      <c r="B83" s="275" t="s">
        <v>1519</v>
      </c>
      <c r="C83" s="66" t="s">
        <v>82</v>
      </c>
      <c r="D83" s="66" t="s">
        <v>82</v>
      </c>
      <c r="E83" s="66" t="s">
        <v>82</v>
      </c>
      <c r="F83" s="66" t="s">
        <v>82</v>
      </c>
      <c r="G83" s="66" t="s">
        <v>82</v>
      </c>
      <c r="H83" s="64"/>
    </row>
    <row r="84" spans="1:8" x14ac:dyDescent="0.3">
      <c r="A84" s="66" t="s">
        <v>1502</v>
      </c>
      <c r="B84" s="275" t="s">
        <v>1517</v>
      </c>
      <c r="C84" s="66" t="s">
        <v>82</v>
      </c>
      <c r="D84" s="66" t="s">
        <v>82</v>
      </c>
      <c r="E84" s="66" t="s">
        <v>82</v>
      </c>
      <c r="F84" s="66" t="s">
        <v>82</v>
      </c>
      <c r="G84" s="66" t="s">
        <v>82</v>
      </c>
      <c r="H84" s="64"/>
    </row>
    <row r="85" spans="1:8" x14ac:dyDescent="0.3">
      <c r="A85" s="66" t="s">
        <v>1503</v>
      </c>
      <c r="B85" s="275" t="s">
        <v>1518</v>
      </c>
      <c r="C85" s="66" t="s">
        <v>82</v>
      </c>
      <c r="D85" s="66" t="s">
        <v>82</v>
      </c>
      <c r="E85" s="66" t="s">
        <v>82</v>
      </c>
      <c r="F85" s="66" t="s">
        <v>82</v>
      </c>
      <c r="G85" s="66" t="s">
        <v>82</v>
      </c>
      <c r="H85" s="64"/>
    </row>
    <row r="86" spans="1:8" x14ac:dyDescent="0.3">
      <c r="A86" s="66" t="s">
        <v>1521</v>
      </c>
      <c r="B86" s="275" t="s">
        <v>1520</v>
      </c>
      <c r="C86" s="66" t="s">
        <v>82</v>
      </c>
      <c r="D86" s="66" t="s">
        <v>82</v>
      </c>
      <c r="E86" s="66" t="s">
        <v>82</v>
      </c>
      <c r="F86" s="66" t="s">
        <v>82</v>
      </c>
      <c r="G86" s="66" t="s">
        <v>82</v>
      </c>
      <c r="H86" s="64"/>
    </row>
    <row r="87" spans="1:8" outlineLevel="1" x14ac:dyDescent="0.3">
      <c r="A87" s="66" t="s">
        <v>1504</v>
      </c>
      <c r="H87" s="64"/>
    </row>
    <row r="88" spans="1:8" outlineLevel="1" x14ac:dyDescent="0.3">
      <c r="A88" s="66" t="s">
        <v>1505</v>
      </c>
      <c r="H88" s="64"/>
    </row>
    <row r="89" spans="1:8" outlineLevel="1" x14ac:dyDescent="0.3">
      <c r="A89" s="66" t="s">
        <v>1506</v>
      </c>
      <c r="H89" s="64"/>
    </row>
    <row r="90" spans="1:8" outlineLevel="1" x14ac:dyDescent="0.3">
      <c r="A90" s="66" t="s">
        <v>1507</v>
      </c>
      <c r="H90" s="64"/>
    </row>
    <row r="91" spans="1:8" x14ac:dyDescent="0.3">
      <c r="H91" s="64"/>
    </row>
    <row r="92" spans="1:8" x14ac:dyDescent="0.3">
      <c r="H92" s="64"/>
    </row>
    <row r="93" spans="1:8" x14ac:dyDescent="0.3">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41"/>
  <sheetViews>
    <sheetView topLeftCell="A121" zoomScale="80" zoomScaleNormal="80" workbookViewId="0">
      <selection activeCell="C39" sqref="C39"/>
    </sheetView>
  </sheetViews>
  <sheetFormatPr baseColWidth="10" defaultColWidth="8.88671875" defaultRowHeight="14.4" x14ac:dyDescent="0.3"/>
  <cols>
    <col min="1" max="1" width="14.88671875" customWidth="1"/>
    <col min="2" max="2" width="60.5546875" bestFit="1" customWidth="1"/>
    <col min="3" max="7" width="41" customWidth="1"/>
  </cols>
  <sheetData>
    <row r="1" spans="1:7" ht="24" customHeight="1" x14ac:dyDescent="0.25">
      <c r="A1" s="410"/>
      <c r="B1" s="410"/>
    </row>
    <row r="2" spans="1:7" ht="31.5" x14ac:dyDescent="0.25">
      <c r="A2" s="184" t="s">
        <v>2802</v>
      </c>
      <c r="B2" s="184"/>
      <c r="C2" s="64"/>
      <c r="D2" s="64"/>
      <c r="E2" s="64"/>
      <c r="F2" s="369" t="s">
        <v>2795</v>
      </c>
      <c r="G2" s="99"/>
    </row>
    <row r="3" spans="1:7" ht="15.75" thickBot="1" x14ac:dyDescent="0.3">
      <c r="A3" s="64"/>
      <c r="B3" s="65"/>
      <c r="C3" s="65"/>
      <c r="D3" s="64"/>
      <c r="E3" s="64"/>
      <c r="F3" s="64"/>
      <c r="G3" s="64"/>
    </row>
    <row r="4" spans="1:7" ht="19.5" thickBot="1" x14ac:dyDescent="0.3">
      <c r="A4" s="220"/>
      <c r="B4" s="221" t="s">
        <v>71</v>
      </c>
      <c r="C4" s="358" t="s">
        <v>72</v>
      </c>
      <c r="D4" s="220"/>
      <c r="E4" s="220"/>
      <c r="F4" s="218"/>
      <c r="G4" s="218"/>
    </row>
    <row r="5" spans="1:7" ht="15" x14ac:dyDescent="0.25">
      <c r="A5" s="219"/>
      <c r="B5" s="219"/>
      <c r="C5" s="219"/>
      <c r="D5" s="219"/>
      <c r="E5" s="219"/>
      <c r="F5" s="219"/>
      <c r="G5" s="219"/>
    </row>
    <row r="6" spans="1:7" ht="18.75" x14ac:dyDescent="0.25">
      <c r="A6" s="222"/>
      <c r="B6" s="412" t="s">
        <v>2240</v>
      </c>
      <c r="C6" s="413"/>
      <c r="D6" s="275"/>
      <c r="E6" s="223"/>
      <c r="F6" s="223"/>
      <c r="G6" s="223"/>
    </row>
    <row r="7" spans="1:7" ht="15" x14ac:dyDescent="0.25">
      <c r="A7" s="325"/>
      <c r="B7" s="414" t="s">
        <v>1668</v>
      </c>
      <c r="C7" s="414"/>
      <c r="D7" s="322"/>
      <c r="E7" s="219"/>
      <c r="F7" s="219"/>
      <c r="G7" s="219"/>
    </row>
    <row r="8" spans="1:7" ht="15" x14ac:dyDescent="0.25">
      <c r="A8" s="219"/>
      <c r="B8" s="415" t="s">
        <v>1669</v>
      </c>
      <c r="C8" s="416"/>
      <c r="D8" s="322"/>
      <c r="E8" s="219"/>
      <c r="F8" s="219"/>
      <c r="G8" s="219"/>
    </row>
    <row r="9" spans="1:7" ht="15" x14ac:dyDescent="0.25">
      <c r="A9" s="219"/>
      <c r="B9" s="417" t="s">
        <v>1670</v>
      </c>
      <c r="C9" s="418"/>
      <c r="D9" s="322"/>
      <c r="E9" s="219"/>
      <c r="F9" s="219"/>
      <c r="G9" s="219"/>
    </row>
    <row r="10" spans="1:7" ht="15.75" thickBot="1" x14ac:dyDescent="0.3">
      <c r="A10" s="219"/>
      <c r="B10" s="419" t="s">
        <v>1671</v>
      </c>
      <c r="C10" s="420"/>
      <c r="D10" s="275"/>
      <c r="E10" s="219"/>
      <c r="F10" s="219"/>
      <c r="G10" s="219"/>
    </row>
    <row r="11" spans="1:7" ht="15" x14ac:dyDescent="0.25">
      <c r="A11" s="219"/>
      <c r="B11" s="324"/>
      <c r="C11" s="323"/>
      <c r="D11" s="219"/>
      <c r="E11" s="219"/>
      <c r="F11" s="219"/>
      <c r="G11" s="219"/>
    </row>
    <row r="12" spans="1:7" ht="15" x14ac:dyDescent="0.25">
      <c r="A12" s="219"/>
      <c r="B12" s="224"/>
      <c r="C12" s="219"/>
      <c r="D12" s="219"/>
      <c r="E12" s="219"/>
      <c r="F12" s="219"/>
      <c r="G12" s="219"/>
    </row>
    <row r="13" spans="1:7" ht="15" x14ac:dyDescent="0.25">
      <c r="A13" s="219"/>
      <c r="B13" s="224"/>
      <c r="C13" s="219"/>
      <c r="D13" s="219"/>
      <c r="E13" s="219"/>
      <c r="F13" s="219"/>
      <c r="G13" s="219"/>
    </row>
    <row r="14" spans="1:7" ht="18.75" customHeight="1" x14ac:dyDescent="0.25">
      <c r="A14" s="77"/>
      <c r="B14" s="411" t="s">
        <v>1668</v>
      </c>
      <c r="C14" s="411"/>
      <c r="D14" s="77"/>
      <c r="E14" s="77"/>
      <c r="F14" s="77"/>
      <c r="G14" s="77"/>
    </row>
    <row r="15" spans="1:7" ht="15" x14ac:dyDescent="0.25">
      <c r="A15" s="85"/>
      <c r="B15" s="85" t="s">
        <v>1672</v>
      </c>
      <c r="C15" s="85" t="s">
        <v>112</v>
      </c>
      <c r="D15" s="85" t="s">
        <v>1673</v>
      </c>
      <c r="E15" s="85"/>
      <c r="F15" s="85" t="s">
        <v>1674</v>
      </c>
      <c r="G15" s="85" t="s">
        <v>1675</v>
      </c>
    </row>
    <row r="16" spans="1:7" ht="15" x14ac:dyDescent="0.25">
      <c r="A16" s="219" t="s">
        <v>1676</v>
      </c>
      <c r="B16" s="217" t="s">
        <v>1677</v>
      </c>
      <c r="C16" s="331" t="s">
        <v>82</v>
      </c>
      <c r="D16" s="332" t="s">
        <v>82</v>
      </c>
      <c r="E16" s="216"/>
      <c r="F16" s="244" t="str">
        <f>IF(OR('B1. HTT Mortgage Assets'!$C$15=0,C16="[For completion]"),"",C16/'B1. HTT Mortgage Assets'!$C$15)</f>
        <v/>
      </c>
      <c r="G16" s="244" t="str">
        <f>IF(OR('B1. HTT Mortgage Assets'!$F$28=0,D16="[For completion]"),"",D16/'B1. HTT Mortgage Assets'!$F$28)</f>
        <v/>
      </c>
    </row>
    <row r="17" spans="1:7" ht="15" x14ac:dyDescent="0.25">
      <c r="A17" s="219" t="s">
        <v>1679</v>
      </c>
      <c r="B17" s="235" t="s">
        <v>2220</v>
      </c>
      <c r="C17" s="331" t="s">
        <v>82</v>
      </c>
      <c r="D17" s="332" t="s">
        <v>82</v>
      </c>
      <c r="E17" s="216"/>
      <c r="F17" s="244" t="str">
        <f>IF(OR('B1. HTT Mortgage Assets'!$C$15=0,C17="[For completion]"),"",C17/'B1. HTT Mortgage Assets'!$C$15)</f>
        <v/>
      </c>
      <c r="G17" s="244" t="str">
        <f>IF(OR('B1. HTT Mortgage Assets'!$F$28=0,D17="[For completion]"),"",D17/'B1. HTT Mortgage Assets'!$F$28)</f>
        <v/>
      </c>
    </row>
    <row r="18" spans="1:7" ht="15" x14ac:dyDescent="0.25">
      <c r="A18" s="219" t="s">
        <v>1680</v>
      </c>
      <c r="B18" s="235" t="s">
        <v>1682</v>
      </c>
      <c r="C18" s="331" t="s">
        <v>82</v>
      </c>
      <c r="D18" s="332" t="s">
        <v>82</v>
      </c>
      <c r="E18" s="216"/>
      <c r="F18" s="244" t="str">
        <f>IF(OR('B1. HTT Mortgage Assets'!$C$15=0,C18="[For completion]"),"",C18/'B1. HTT Mortgage Assets'!$C$15)</f>
        <v/>
      </c>
      <c r="G18" s="244" t="str">
        <f>IF(OR('B1. HTT Mortgage Assets'!$F$28=0,D18="[For completion]"),"",D18/'B1. HTT Mortgage Assets'!$F$28)</f>
        <v/>
      </c>
    </row>
    <row r="19" spans="1:7" ht="15" x14ac:dyDescent="0.25">
      <c r="A19" s="275" t="s">
        <v>1681</v>
      </c>
      <c r="B19" s="235" t="s">
        <v>2000</v>
      </c>
      <c r="C19" s="250">
        <f>SUM(C16:C18)</f>
        <v>0</v>
      </c>
      <c r="D19" s="248">
        <f>SUM(D16:D18)</f>
        <v>0</v>
      </c>
      <c r="E19" s="216"/>
      <c r="F19" s="244">
        <f>SUM(F16:F18)</f>
        <v>0</v>
      </c>
      <c r="G19" s="244">
        <f>SUM(G16:G18)</f>
        <v>0</v>
      </c>
    </row>
    <row r="20" spans="1:7" ht="15" x14ac:dyDescent="0.25">
      <c r="A20" s="235" t="s">
        <v>2221</v>
      </c>
      <c r="B20" s="336" t="s">
        <v>147</v>
      </c>
      <c r="C20" s="333"/>
      <c r="D20" s="333"/>
      <c r="E20" s="216"/>
      <c r="F20" s="235"/>
      <c r="G20" s="235"/>
    </row>
    <row r="21" spans="1:7" ht="15" x14ac:dyDescent="0.25">
      <c r="A21" s="235" t="s">
        <v>2222</v>
      </c>
      <c r="B21" s="336" t="s">
        <v>147</v>
      </c>
      <c r="C21" s="333"/>
      <c r="D21" s="333"/>
      <c r="E21" s="216"/>
      <c r="F21" s="235"/>
      <c r="G21" s="235"/>
    </row>
    <row r="22" spans="1:7" ht="15" x14ac:dyDescent="0.25">
      <c r="A22" s="235" t="s">
        <v>2223</v>
      </c>
      <c r="B22" s="336" t="s">
        <v>147</v>
      </c>
      <c r="C22" s="333"/>
      <c r="D22" s="333"/>
      <c r="E22" s="216"/>
      <c r="F22" s="235"/>
      <c r="G22" s="235"/>
    </row>
    <row r="23" spans="1:7" ht="15" x14ac:dyDescent="0.25">
      <c r="A23" s="235" t="s">
        <v>2224</v>
      </c>
      <c r="B23" s="336" t="s">
        <v>147</v>
      </c>
      <c r="C23" s="333"/>
      <c r="D23" s="333"/>
      <c r="E23" s="216"/>
      <c r="F23" s="235"/>
      <c r="G23" s="235"/>
    </row>
    <row r="24" spans="1:7" ht="15" x14ac:dyDescent="0.25">
      <c r="A24" s="235" t="s">
        <v>2225</v>
      </c>
      <c r="B24" s="336" t="s">
        <v>147</v>
      </c>
      <c r="C24" s="333"/>
      <c r="D24" s="333"/>
      <c r="E24" s="216"/>
      <c r="F24" s="235"/>
      <c r="G24" s="235"/>
    </row>
    <row r="25" spans="1:7" ht="18.75" x14ac:dyDescent="0.25">
      <c r="A25" s="77"/>
      <c r="B25" s="411" t="s">
        <v>1669</v>
      </c>
      <c r="C25" s="411"/>
      <c r="D25" s="77"/>
      <c r="E25" s="77"/>
      <c r="F25" s="77"/>
      <c r="G25" s="77"/>
    </row>
    <row r="26" spans="1:7" x14ac:dyDescent="0.3">
      <c r="A26" s="85"/>
      <c r="B26" s="85" t="s">
        <v>1683</v>
      </c>
      <c r="C26" s="85" t="s">
        <v>112</v>
      </c>
      <c r="D26" s="85"/>
      <c r="E26" s="85"/>
      <c r="F26" s="85" t="s">
        <v>1684</v>
      </c>
      <c r="G26" s="85"/>
    </row>
    <row r="27" spans="1:7" x14ac:dyDescent="0.3">
      <c r="A27" s="228" t="s">
        <v>1685</v>
      </c>
      <c r="B27" s="228" t="s">
        <v>456</v>
      </c>
      <c r="C27" s="334" t="s">
        <v>82</v>
      </c>
      <c r="D27" s="245"/>
      <c r="E27" s="228"/>
      <c r="F27" s="244" t="str">
        <f>IF($C$30=0,"",IF(C27="[For completion]","",C27/$C$30))</f>
        <v/>
      </c>
      <c r="G27" s="216"/>
    </row>
    <row r="28" spans="1:7" x14ac:dyDescent="0.3">
      <c r="A28" s="228" t="s">
        <v>1686</v>
      </c>
      <c r="B28" s="228" t="s">
        <v>458</v>
      </c>
      <c r="C28" s="334" t="s">
        <v>82</v>
      </c>
      <c r="D28" s="245"/>
      <c r="E28" s="228"/>
      <c r="F28" s="244" t="str">
        <f>IF($C$30=0,"",IF(C28="[For completion]","",C28/$C$30))</f>
        <v/>
      </c>
      <c r="G28" s="216"/>
    </row>
    <row r="29" spans="1:7" x14ac:dyDescent="0.3">
      <c r="A29" s="228" t="s">
        <v>1687</v>
      </c>
      <c r="B29" s="228" t="s">
        <v>143</v>
      </c>
      <c r="C29" s="334" t="s">
        <v>82</v>
      </c>
      <c r="D29" s="245"/>
      <c r="E29" s="228"/>
      <c r="F29" s="244" t="str">
        <f>IF($C$30=0,"",IF(C29="[For completion]","",C29/$C$30))</f>
        <v/>
      </c>
      <c r="G29" s="216"/>
    </row>
    <row r="30" spans="1:7" x14ac:dyDescent="0.3">
      <c r="A30" s="228" t="s">
        <v>1688</v>
      </c>
      <c r="B30" s="230" t="s">
        <v>145</v>
      </c>
      <c r="C30" s="245">
        <f>SUM(C27:C29)</f>
        <v>0</v>
      </c>
      <c r="D30" s="228"/>
      <c r="E30" s="228"/>
      <c r="F30" s="242">
        <f>SUM(F27:F29)</f>
        <v>0</v>
      </c>
      <c r="G30" s="216"/>
    </row>
    <row r="31" spans="1:7" x14ac:dyDescent="0.3">
      <c r="A31" s="228" t="s">
        <v>1689</v>
      </c>
      <c r="B31" s="232" t="s">
        <v>1391</v>
      </c>
      <c r="C31" s="334"/>
      <c r="D31" s="228"/>
      <c r="E31" s="228"/>
      <c r="F31" s="244" t="str">
        <f>IF($C$30=0,"",IF(C31="[For completion]","",C31/$C$30))</f>
        <v/>
      </c>
      <c r="G31" s="216"/>
    </row>
    <row r="32" spans="1:7" x14ac:dyDescent="0.3">
      <c r="A32" s="228" t="s">
        <v>1690</v>
      </c>
      <c r="B32" s="232" t="s">
        <v>2226</v>
      </c>
      <c r="C32" s="334"/>
      <c r="D32" s="228"/>
      <c r="E32" s="228"/>
      <c r="F32" s="244" t="str">
        <f t="shared" ref="F32:F39" si="0">IF($C$30=0,"",IF(C32="[For completion]","",C32/$C$30))</f>
        <v/>
      </c>
      <c r="G32" s="72"/>
    </row>
    <row r="33" spans="1:7" x14ac:dyDescent="0.3">
      <c r="A33" s="228" t="s">
        <v>1691</v>
      </c>
      <c r="B33" s="232" t="s">
        <v>2227</v>
      </c>
      <c r="C33" s="334"/>
      <c r="D33" s="228"/>
      <c r="E33" s="228"/>
      <c r="F33" s="244" t="str">
        <f>IF($C$30=0,"",IF(C33="[For completion]","",C33/$C$30))</f>
        <v/>
      </c>
      <c r="G33" s="72"/>
    </row>
    <row r="34" spans="1:7" x14ac:dyDescent="0.3">
      <c r="A34" s="228" t="s">
        <v>1692</v>
      </c>
      <c r="B34" s="232" t="s">
        <v>2228</v>
      </c>
      <c r="C34" s="334"/>
      <c r="D34" s="228"/>
      <c r="E34" s="228"/>
      <c r="F34" s="244" t="str">
        <f t="shared" si="0"/>
        <v/>
      </c>
      <c r="G34" s="72"/>
    </row>
    <row r="35" spans="1:7" x14ac:dyDescent="0.3">
      <c r="A35" s="228" t="s">
        <v>1693</v>
      </c>
      <c r="B35" s="232" t="s">
        <v>2001</v>
      </c>
      <c r="C35" s="334"/>
      <c r="D35" s="228"/>
      <c r="E35" s="228"/>
      <c r="F35" s="244" t="str">
        <f t="shared" si="0"/>
        <v/>
      </c>
      <c r="G35" s="72"/>
    </row>
    <row r="36" spans="1:7" x14ac:dyDescent="0.3">
      <c r="A36" s="228" t="s">
        <v>1694</v>
      </c>
      <c r="B36" s="232" t="s">
        <v>2229</v>
      </c>
      <c r="C36" s="334"/>
      <c r="D36" s="228"/>
      <c r="E36" s="228"/>
      <c r="F36" s="244" t="str">
        <f t="shared" si="0"/>
        <v/>
      </c>
      <c r="G36" s="223"/>
    </row>
    <row r="37" spans="1:7" x14ac:dyDescent="0.3">
      <c r="A37" s="228" t="s">
        <v>1695</v>
      </c>
      <c r="B37" s="232" t="s">
        <v>2230</v>
      </c>
      <c r="C37" s="334"/>
      <c r="D37" s="228"/>
      <c r="E37" s="228"/>
      <c r="F37" s="244" t="str">
        <f t="shared" si="0"/>
        <v/>
      </c>
      <c r="G37" s="72"/>
    </row>
    <row r="38" spans="1:7" x14ac:dyDescent="0.3">
      <c r="A38" s="228" t="s">
        <v>1696</v>
      </c>
      <c r="B38" s="232" t="s">
        <v>2231</v>
      </c>
      <c r="C38" s="334"/>
      <c r="D38" s="228"/>
      <c r="E38" s="228"/>
      <c r="F38" s="244" t="str">
        <f t="shared" si="0"/>
        <v/>
      </c>
      <c r="G38" s="72"/>
    </row>
    <row r="39" spans="1:7" x14ac:dyDescent="0.3">
      <c r="A39" s="228" t="s">
        <v>1697</v>
      </c>
      <c r="B39" s="232" t="s">
        <v>2002</v>
      </c>
      <c r="C39" s="334"/>
      <c r="D39" s="228"/>
      <c r="E39" s="216"/>
      <c r="F39" s="244" t="str">
        <f t="shared" si="0"/>
        <v/>
      </c>
      <c r="G39" s="72"/>
    </row>
    <row r="40" spans="1:7" x14ac:dyDescent="0.3">
      <c r="A40" s="228" t="s">
        <v>1698</v>
      </c>
      <c r="B40" s="336" t="s">
        <v>2739</v>
      </c>
      <c r="C40" s="334"/>
      <c r="D40" s="228"/>
      <c r="E40" s="216"/>
      <c r="F40" s="235"/>
      <c r="G40" s="235"/>
    </row>
    <row r="41" spans="1:7" x14ac:dyDescent="0.3">
      <c r="A41" s="228" t="s">
        <v>1699</v>
      </c>
      <c r="B41" s="336" t="s">
        <v>147</v>
      </c>
      <c r="C41" s="335"/>
      <c r="D41" s="227"/>
      <c r="E41" s="216"/>
      <c r="F41" s="235"/>
      <c r="G41" s="235"/>
    </row>
    <row r="42" spans="1:7" x14ac:dyDescent="0.3">
      <c r="A42" s="228" t="s">
        <v>1700</v>
      </c>
      <c r="B42" s="336" t="s">
        <v>147</v>
      </c>
      <c r="C42" s="335"/>
      <c r="D42" s="227"/>
      <c r="E42" s="227"/>
      <c r="F42" s="235"/>
      <c r="G42" s="235"/>
    </row>
    <row r="43" spans="1:7" x14ac:dyDescent="0.3">
      <c r="A43" s="228" t="s">
        <v>1701</v>
      </c>
      <c r="B43" s="336" t="s">
        <v>147</v>
      </c>
      <c r="C43" s="335"/>
      <c r="D43" s="227"/>
      <c r="E43" s="227"/>
      <c r="F43" s="235"/>
      <c r="G43" s="235"/>
    </row>
    <row r="44" spans="1:7" x14ac:dyDescent="0.3">
      <c r="A44" s="228" t="s">
        <v>1702</v>
      </c>
      <c r="B44" s="336" t="s">
        <v>147</v>
      </c>
      <c r="C44" s="335"/>
      <c r="D44" s="227"/>
      <c r="E44" s="227"/>
      <c r="F44" s="235"/>
      <c r="G44" s="235"/>
    </row>
    <row r="45" spans="1:7" x14ac:dyDescent="0.3">
      <c r="A45" s="228" t="s">
        <v>1703</v>
      </c>
      <c r="B45" s="336" t="s">
        <v>147</v>
      </c>
      <c r="C45" s="335"/>
      <c r="D45" s="227"/>
      <c r="E45" s="227"/>
      <c r="F45" s="235"/>
      <c r="G45" s="235"/>
    </row>
    <row r="46" spans="1:7" x14ac:dyDescent="0.3">
      <c r="A46" s="228" t="s">
        <v>1704</v>
      </c>
      <c r="B46" s="336" t="s">
        <v>147</v>
      </c>
      <c r="C46" s="335"/>
      <c r="D46" s="227"/>
      <c r="E46" s="227"/>
      <c r="F46" s="235"/>
      <c r="G46" s="235"/>
    </row>
    <row r="47" spans="1:7" x14ac:dyDescent="0.3">
      <c r="A47" s="228" t="s">
        <v>1705</v>
      </c>
      <c r="B47" s="336" t="s">
        <v>147</v>
      </c>
      <c r="C47" s="335"/>
      <c r="D47" s="227"/>
      <c r="E47" s="227"/>
      <c r="F47" s="235"/>
    </row>
    <row r="48" spans="1:7" x14ac:dyDescent="0.3">
      <c r="A48" s="228" t="s">
        <v>1706</v>
      </c>
      <c r="B48" s="336" t="s">
        <v>147</v>
      </c>
      <c r="C48" s="335"/>
      <c r="D48" s="227"/>
      <c r="E48" s="227"/>
      <c r="F48" s="235"/>
      <c r="G48" s="216"/>
    </row>
    <row r="49" spans="1:7" x14ac:dyDescent="0.3">
      <c r="A49" s="85"/>
      <c r="B49" s="85" t="s">
        <v>473</v>
      </c>
      <c r="C49" s="85" t="s">
        <v>474</v>
      </c>
      <c r="D49" s="85" t="s">
        <v>475</v>
      </c>
      <c r="E49" s="85"/>
      <c r="F49" s="85" t="s">
        <v>2484</v>
      </c>
      <c r="G49" s="85"/>
    </row>
    <row r="50" spans="1:7" x14ac:dyDescent="0.3">
      <c r="A50" s="228" t="s">
        <v>1707</v>
      </c>
      <c r="B50" s="228" t="s">
        <v>2003</v>
      </c>
      <c r="C50" s="338" t="s">
        <v>82</v>
      </c>
      <c r="D50" s="338" t="s">
        <v>82</v>
      </c>
      <c r="E50" s="228"/>
      <c r="F50" s="341" t="s">
        <v>82</v>
      </c>
      <c r="G50" s="235"/>
    </row>
    <row r="51" spans="1:7" x14ac:dyDescent="0.3">
      <c r="A51" s="228" t="s">
        <v>1708</v>
      </c>
      <c r="B51" s="337" t="s">
        <v>480</v>
      </c>
      <c r="C51" s="339"/>
      <c r="D51" s="339"/>
      <c r="E51" s="228"/>
      <c r="F51" s="228"/>
      <c r="G51" s="235"/>
    </row>
    <row r="52" spans="1:7" x14ac:dyDescent="0.3">
      <c r="A52" s="228" t="s">
        <v>1709</v>
      </c>
      <c r="B52" s="337" t="s">
        <v>482</v>
      </c>
      <c r="C52" s="339"/>
      <c r="D52" s="339"/>
      <c r="E52" s="228"/>
      <c r="F52" s="228"/>
      <c r="G52" s="235"/>
    </row>
    <row r="53" spans="1:7" x14ac:dyDescent="0.3">
      <c r="A53" s="228" t="s">
        <v>1710</v>
      </c>
      <c r="B53" s="233"/>
      <c r="C53" s="228"/>
      <c r="D53" s="228"/>
      <c r="E53" s="228"/>
      <c r="F53" s="228"/>
      <c r="G53" s="235"/>
    </row>
    <row r="54" spans="1:7" x14ac:dyDescent="0.3">
      <c r="A54" s="228" t="s">
        <v>1711</v>
      </c>
      <c r="B54" s="233"/>
      <c r="C54" s="228"/>
      <c r="D54" s="228"/>
      <c r="E54" s="228"/>
      <c r="F54" s="228"/>
      <c r="G54" s="235"/>
    </row>
    <row r="55" spans="1:7" x14ac:dyDescent="0.3">
      <c r="A55" s="228" t="s">
        <v>1712</v>
      </c>
      <c r="B55" s="233"/>
      <c r="C55" s="228"/>
      <c r="D55" s="228"/>
      <c r="E55" s="228"/>
      <c r="F55" s="228"/>
      <c r="G55" s="235"/>
    </row>
    <row r="56" spans="1:7" x14ac:dyDescent="0.3">
      <c r="A56" s="228" t="s">
        <v>1713</v>
      </c>
      <c r="B56" s="233"/>
      <c r="C56" s="228"/>
      <c r="D56" s="228"/>
      <c r="E56" s="228"/>
      <c r="F56" s="228"/>
      <c r="G56" s="235"/>
    </row>
    <row r="57" spans="1:7" x14ac:dyDescent="0.3">
      <c r="A57" s="85"/>
      <c r="B57" s="85" t="s">
        <v>485</v>
      </c>
      <c r="C57" s="85" t="s">
        <v>486</v>
      </c>
      <c r="D57" s="85" t="s">
        <v>487</v>
      </c>
      <c r="E57" s="85"/>
      <c r="F57" s="85" t="s">
        <v>2318</v>
      </c>
      <c r="G57" s="85"/>
    </row>
    <row r="58" spans="1:7" x14ac:dyDescent="0.3">
      <c r="A58" s="228" t="s">
        <v>1714</v>
      </c>
      <c r="B58" s="228" t="s">
        <v>489</v>
      </c>
      <c r="C58" s="340" t="s">
        <v>82</v>
      </c>
      <c r="D58" s="340" t="s">
        <v>82</v>
      </c>
      <c r="E58" s="246"/>
      <c r="F58" s="340" t="s">
        <v>82</v>
      </c>
      <c r="G58" s="235"/>
    </row>
    <row r="59" spans="1:7" x14ac:dyDescent="0.3">
      <c r="A59" s="228" t="s">
        <v>1715</v>
      </c>
      <c r="B59" s="228"/>
      <c r="C59" s="242"/>
      <c r="D59" s="242"/>
      <c r="E59" s="246"/>
      <c r="F59" s="242"/>
      <c r="G59" s="235"/>
    </row>
    <row r="60" spans="1:7" x14ac:dyDescent="0.3">
      <c r="A60" s="228" t="s">
        <v>1716</v>
      </c>
      <c r="B60" s="228"/>
      <c r="C60" s="242"/>
      <c r="D60" s="242"/>
      <c r="E60" s="246"/>
      <c r="F60" s="242"/>
      <c r="G60" s="235"/>
    </row>
    <row r="61" spans="1:7" x14ac:dyDescent="0.3">
      <c r="A61" s="228" t="s">
        <v>1717</v>
      </c>
      <c r="B61" s="228"/>
      <c r="C61" s="242"/>
      <c r="D61" s="242"/>
      <c r="E61" s="246"/>
      <c r="F61" s="242"/>
      <c r="G61" s="235"/>
    </row>
    <row r="62" spans="1:7" x14ac:dyDescent="0.3">
      <c r="A62" s="228" t="s">
        <v>1718</v>
      </c>
      <c r="B62" s="228"/>
      <c r="C62" s="242"/>
      <c r="D62" s="242"/>
      <c r="E62" s="246"/>
      <c r="F62" s="242"/>
      <c r="G62" s="235"/>
    </row>
    <row r="63" spans="1:7" x14ac:dyDescent="0.3">
      <c r="A63" s="228" t="s">
        <v>1719</v>
      </c>
      <c r="B63" s="228"/>
      <c r="C63" s="242"/>
      <c r="D63" s="242"/>
      <c r="E63" s="246"/>
      <c r="F63" s="242"/>
      <c r="G63" s="235"/>
    </row>
    <row r="64" spans="1:7" x14ac:dyDescent="0.3">
      <c r="A64" s="228" t="s">
        <v>1720</v>
      </c>
      <c r="B64" s="228"/>
      <c r="C64" s="242"/>
      <c r="D64" s="242"/>
      <c r="E64" s="246"/>
      <c r="F64" s="242"/>
      <c r="G64" s="235"/>
    </row>
    <row r="65" spans="1:7" x14ac:dyDescent="0.3">
      <c r="A65" s="85"/>
      <c r="B65" s="85" t="s">
        <v>496</v>
      </c>
      <c r="C65" s="85" t="s">
        <v>486</v>
      </c>
      <c r="D65" s="85" t="s">
        <v>487</v>
      </c>
      <c r="E65" s="85"/>
      <c r="F65" s="85" t="s">
        <v>2318</v>
      </c>
      <c r="G65" s="85"/>
    </row>
    <row r="66" spans="1:7" x14ac:dyDescent="0.3">
      <c r="A66" s="228" t="s">
        <v>1721</v>
      </c>
      <c r="B66" s="234" t="s">
        <v>498</v>
      </c>
      <c r="C66" s="241">
        <f>SUM(C67:C93)</f>
        <v>0</v>
      </c>
      <c r="D66" s="241">
        <f>SUM(D67:D93)</f>
        <v>0</v>
      </c>
      <c r="E66" s="242"/>
      <c r="F66" s="241">
        <f>SUM(F67:F93)</f>
        <v>0</v>
      </c>
      <c r="G66" s="235"/>
    </row>
    <row r="67" spans="1:7" x14ac:dyDescent="0.3">
      <c r="A67" s="228" t="s">
        <v>1722</v>
      </c>
      <c r="B67" s="228" t="s">
        <v>500</v>
      </c>
      <c r="C67" s="340" t="s">
        <v>82</v>
      </c>
      <c r="D67" s="340" t="s">
        <v>82</v>
      </c>
      <c r="E67" s="242"/>
      <c r="F67" s="340" t="s">
        <v>82</v>
      </c>
      <c r="G67" s="235"/>
    </row>
    <row r="68" spans="1:7" x14ac:dyDescent="0.3">
      <c r="A68" s="228" t="s">
        <v>1723</v>
      </c>
      <c r="B68" s="228" t="s">
        <v>502</v>
      </c>
      <c r="C68" s="340" t="s">
        <v>82</v>
      </c>
      <c r="D68" s="340" t="s">
        <v>82</v>
      </c>
      <c r="E68" s="242"/>
      <c r="F68" s="340" t="s">
        <v>82</v>
      </c>
      <c r="G68" s="235"/>
    </row>
    <row r="69" spans="1:7" x14ac:dyDescent="0.3">
      <c r="A69" s="228" t="s">
        <v>1724</v>
      </c>
      <c r="B69" s="228" t="s">
        <v>504</v>
      </c>
      <c r="C69" s="340" t="s">
        <v>82</v>
      </c>
      <c r="D69" s="340" t="s">
        <v>82</v>
      </c>
      <c r="E69" s="242"/>
      <c r="F69" s="340" t="s">
        <v>82</v>
      </c>
      <c r="G69" s="235"/>
    </row>
    <row r="70" spans="1:7" x14ac:dyDescent="0.3">
      <c r="A70" s="228" t="s">
        <v>1725</v>
      </c>
      <c r="B70" s="228" t="s">
        <v>506</v>
      </c>
      <c r="C70" s="340" t="s">
        <v>82</v>
      </c>
      <c r="D70" s="340" t="s">
        <v>82</v>
      </c>
      <c r="E70" s="242"/>
      <c r="F70" s="340" t="s">
        <v>82</v>
      </c>
      <c r="G70" s="235"/>
    </row>
    <row r="71" spans="1:7" x14ac:dyDescent="0.3">
      <c r="A71" s="228" t="s">
        <v>1726</v>
      </c>
      <c r="B71" s="228" t="s">
        <v>508</v>
      </c>
      <c r="C71" s="340" t="s">
        <v>82</v>
      </c>
      <c r="D71" s="340" t="s">
        <v>82</v>
      </c>
      <c r="E71" s="242"/>
      <c r="F71" s="340" t="s">
        <v>82</v>
      </c>
      <c r="G71" s="235"/>
    </row>
    <row r="72" spans="1:7" x14ac:dyDescent="0.3">
      <c r="A72" s="228" t="s">
        <v>1727</v>
      </c>
      <c r="B72" s="228" t="s">
        <v>2319</v>
      </c>
      <c r="C72" s="340" t="s">
        <v>82</v>
      </c>
      <c r="D72" s="340" t="s">
        <v>82</v>
      </c>
      <c r="E72" s="242"/>
      <c r="F72" s="340" t="s">
        <v>82</v>
      </c>
      <c r="G72" s="235"/>
    </row>
    <row r="73" spans="1:7" x14ac:dyDescent="0.3">
      <c r="A73" s="228" t="s">
        <v>1728</v>
      </c>
      <c r="B73" s="228" t="s">
        <v>511</v>
      </c>
      <c r="C73" s="340" t="s">
        <v>82</v>
      </c>
      <c r="D73" s="340" t="s">
        <v>82</v>
      </c>
      <c r="E73" s="242"/>
      <c r="F73" s="340" t="s">
        <v>82</v>
      </c>
      <c r="G73" s="235"/>
    </row>
    <row r="74" spans="1:7" x14ac:dyDescent="0.3">
      <c r="A74" s="228" t="s">
        <v>1729</v>
      </c>
      <c r="B74" s="228" t="s">
        <v>513</v>
      </c>
      <c r="C74" s="340" t="s">
        <v>82</v>
      </c>
      <c r="D74" s="340" t="s">
        <v>82</v>
      </c>
      <c r="E74" s="242"/>
      <c r="F74" s="340" t="s">
        <v>82</v>
      </c>
      <c r="G74" s="235"/>
    </row>
    <row r="75" spans="1:7" x14ac:dyDescent="0.3">
      <c r="A75" s="228" t="s">
        <v>1730</v>
      </c>
      <c r="B75" s="228" t="s">
        <v>515</v>
      </c>
      <c r="C75" s="340" t="s">
        <v>82</v>
      </c>
      <c r="D75" s="340" t="s">
        <v>82</v>
      </c>
      <c r="E75" s="242"/>
      <c r="F75" s="340" t="s">
        <v>82</v>
      </c>
      <c r="G75" s="235"/>
    </row>
    <row r="76" spans="1:7" x14ac:dyDescent="0.3">
      <c r="A76" s="228" t="s">
        <v>1731</v>
      </c>
      <c r="B76" s="228" t="s">
        <v>517</v>
      </c>
      <c r="C76" s="340" t="s">
        <v>82</v>
      </c>
      <c r="D76" s="340" t="s">
        <v>82</v>
      </c>
      <c r="E76" s="242"/>
      <c r="F76" s="340" t="s">
        <v>82</v>
      </c>
      <c r="G76" s="235"/>
    </row>
    <row r="77" spans="1:7" x14ac:dyDescent="0.3">
      <c r="A77" s="228" t="s">
        <v>1732</v>
      </c>
      <c r="B77" s="228" t="s">
        <v>519</v>
      </c>
      <c r="C77" s="340" t="s">
        <v>82</v>
      </c>
      <c r="D77" s="340" t="s">
        <v>82</v>
      </c>
      <c r="E77" s="242"/>
      <c r="F77" s="340" t="s">
        <v>82</v>
      </c>
      <c r="G77" s="235"/>
    </row>
    <row r="78" spans="1:7" x14ac:dyDescent="0.3">
      <c r="A78" s="228" t="s">
        <v>1733</v>
      </c>
      <c r="B78" s="228" t="s">
        <v>521</v>
      </c>
      <c r="C78" s="340" t="s">
        <v>82</v>
      </c>
      <c r="D78" s="340" t="s">
        <v>82</v>
      </c>
      <c r="E78" s="242"/>
      <c r="F78" s="340" t="s">
        <v>82</v>
      </c>
      <c r="G78" s="235"/>
    </row>
    <row r="79" spans="1:7" x14ac:dyDescent="0.3">
      <c r="A79" s="228" t="s">
        <v>1734</v>
      </c>
      <c r="B79" s="228" t="s">
        <v>523</v>
      </c>
      <c r="C79" s="340" t="s">
        <v>82</v>
      </c>
      <c r="D79" s="340" t="s">
        <v>82</v>
      </c>
      <c r="E79" s="242"/>
      <c r="F79" s="340" t="s">
        <v>82</v>
      </c>
      <c r="G79" s="235"/>
    </row>
    <row r="80" spans="1:7" x14ac:dyDescent="0.3">
      <c r="A80" s="228" t="s">
        <v>1735</v>
      </c>
      <c r="B80" s="228" t="s">
        <v>525</v>
      </c>
      <c r="C80" s="340" t="s">
        <v>82</v>
      </c>
      <c r="D80" s="340" t="s">
        <v>82</v>
      </c>
      <c r="E80" s="242"/>
      <c r="F80" s="340" t="s">
        <v>82</v>
      </c>
      <c r="G80" s="235"/>
    </row>
    <row r="81" spans="1:7" x14ac:dyDescent="0.3">
      <c r="A81" s="228" t="s">
        <v>1736</v>
      </c>
      <c r="B81" s="228" t="s">
        <v>527</v>
      </c>
      <c r="C81" s="340" t="s">
        <v>82</v>
      </c>
      <c r="D81" s="340" t="s">
        <v>82</v>
      </c>
      <c r="E81" s="242"/>
      <c r="F81" s="340" t="s">
        <v>82</v>
      </c>
      <c r="G81" s="235"/>
    </row>
    <row r="82" spans="1:7" x14ac:dyDescent="0.3">
      <c r="A82" s="228" t="s">
        <v>1737</v>
      </c>
      <c r="B82" s="228" t="s">
        <v>3</v>
      </c>
      <c r="C82" s="340" t="s">
        <v>82</v>
      </c>
      <c r="D82" s="340" t="s">
        <v>82</v>
      </c>
      <c r="E82" s="242"/>
      <c r="F82" s="340" t="s">
        <v>82</v>
      </c>
      <c r="G82" s="235"/>
    </row>
    <row r="83" spans="1:7" x14ac:dyDescent="0.3">
      <c r="A83" s="228" t="s">
        <v>1738</v>
      </c>
      <c r="B83" s="228" t="s">
        <v>530</v>
      </c>
      <c r="C83" s="340" t="s">
        <v>82</v>
      </c>
      <c r="D83" s="340" t="s">
        <v>82</v>
      </c>
      <c r="E83" s="242"/>
      <c r="F83" s="340" t="s">
        <v>82</v>
      </c>
      <c r="G83" s="235"/>
    </row>
    <row r="84" spans="1:7" x14ac:dyDescent="0.3">
      <c r="A84" s="228" t="s">
        <v>1739</v>
      </c>
      <c r="B84" s="228" t="s">
        <v>532</v>
      </c>
      <c r="C84" s="340" t="s">
        <v>82</v>
      </c>
      <c r="D84" s="340" t="s">
        <v>82</v>
      </c>
      <c r="E84" s="242"/>
      <c r="F84" s="340" t="s">
        <v>82</v>
      </c>
      <c r="G84" s="235"/>
    </row>
    <row r="85" spans="1:7" x14ac:dyDescent="0.3">
      <c r="A85" s="228" t="s">
        <v>1740</v>
      </c>
      <c r="B85" s="228" t="s">
        <v>534</v>
      </c>
      <c r="C85" s="340" t="s">
        <v>82</v>
      </c>
      <c r="D85" s="340" t="s">
        <v>82</v>
      </c>
      <c r="E85" s="242"/>
      <c r="F85" s="340" t="s">
        <v>82</v>
      </c>
      <c r="G85" s="235"/>
    </row>
    <row r="86" spans="1:7" x14ac:dyDescent="0.3">
      <c r="A86" s="228" t="s">
        <v>1741</v>
      </c>
      <c r="B86" s="228" t="s">
        <v>536</v>
      </c>
      <c r="C86" s="340" t="s">
        <v>82</v>
      </c>
      <c r="D86" s="340" t="s">
        <v>82</v>
      </c>
      <c r="E86" s="242"/>
      <c r="F86" s="340" t="s">
        <v>82</v>
      </c>
      <c r="G86" s="235"/>
    </row>
    <row r="87" spans="1:7" x14ac:dyDescent="0.3">
      <c r="A87" s="228" t="s">
        <v>1742</v>
      </c>
      <c r="B87" s="228" t="s">
        <v>538</v>
      </c>
      <c r="C87" s="340" t="s">
        <v>82</v>
      </c>
      <c r="D87" s="340" t="s">
        <v>82</v>
      </c>
      <c r="E87" s="242"/>
      <c r="F87" s="340" t="s">
        <v>82</v>
      </c>
      <c r="G87" s="235"/>
    </row>
    <row r="88" spans="1:7" x14ac:dyDescent="0.3">
      <c r="A88" s="228" t="s">
        <v>1743</v>
      </c>
      <c r="B88" s="228" t="s">
        <v>540</v>
      </c>
      <c r="C88" s="340" t="s">
        <v>82</v>
      </c>
      <c r="D88" s="340" t="s">
        <v>82</v>
      </c>
      <c r="E88" s="242"/>
      <c r="F88" s="340" t="s">
        <v>82</v>
      </c>
      <c r="G88" s="235"/>
    </row>
    <row r="89" spans="1:7" x14ac:dyDescent="0.3">
      <c r="A89" s="228" t="s">
        <v>1744</v>
      </c>
      <c r="B89" s="228" t="s">
        <v>542</v>
      </c>
      <c r="C89" s="340" t="s">
        <v>82</v>
      </c>
      <c r="D89" s="340" t="s">
        <v>82</v>
      </c>
      <c r="E89" s="242"/>
      <c r="F89" s="340" t="s">
        <v>82</v>
      </c>
      <c r="G89" s="235"/>
    </row>
    <row r="90" spans="1:7" x14ac:dyDescent="0.3">
      <c r="A90" s="228" t="s">
        <v>1745</v>
      </c>
      <c r="B90" s="228" t="s">
        <v>544</v>
      </c>
      <c r="C90" s="340" t="s">
        <v>82</v>
      </c>
      <c r="D90" s="340" t="s">
        <v>82</v>
      </c>
      <c r="E90" s="242"/>
      <c r="F90" s="340" t="s">
        <v>82</v>
      </c>
      <c r="G90" s="235"/>
    </row>
    <row r="91" spans="1:7" x14ac:dyDescent="0.3">
      <c r="A91" s="228" t="s">
        <v>1746</v>
      </c>
      <c r="B91" s="228" t="s">
        <v>546</v>
      </c>
      <c r="C91" s="340" t="s">
        <v>82</v>
      </c>
      <c r="D91" s="340" t="s">
        <v>82</v>
      </c>
      <c r="E91" s="242"/>
      <c r="F91" s="340" t="s">
        <v>82</v>
      </c>
      <c r="G91" s="235"/>
    </row>
    <row r="92" spans="1:7" x14ac:dyDescent="0.3">
      <c r="A92" s="228" t="s">
        <v>1747</v>
      </c>
      <c r="B92" s="228" t="s">
        <v>548</v>
      </c>
      <c r="C92" s="340" t="s">
        <v>82</v>
      </c>
      <c r="D92" s="340" t="s">
        <v>82</v>
      </c>
      <c r="E92" s="242"/>
      <c r="F92" s="340" t="s">
        <v>82</v>
      </c>
      <c r="G92" s="235"/>
    </row>
    <row r="93" spans="1:7" x14ac:dyDescent="0.3">
      <c r="A93" s="228" t="s">
        <v>1748</v>
      </c>
      <c r="B93" s="228" t="s">
        <v>6</v>
      </c>
      <c r="C93" s="340" t="s">
        <v>82</v>
      </c>
      <c r="D93" s="340" t="s">
        <v>82</v>
      </c>
      <c r="E93" s="242"/>
      <c r="F93" s="340" t="s">
        <v>82</v>
      </c>
      <c r="G93" s="235"/>
    </row>
    <row r="94" spans="1:7" x14ac:dyDescent="0.3">
      <c r="A94" s="228" t="s">
        <v>1749</v>
      </c>
      <c r="B94" s="234" t="s">
        <v>313</v>
      </c>
      <c r="C94" s="241">
        <f>SUM(C95:C97)</f>
        <v>0</v>
      </c>
      <c r="D94" s="241">
        <f>SUM(D95:D97)</f>
        <v>0</v>
      </c>
      <c r="E94" s="241"/>
      <c r="F94" s="241">
        <f>SUM(F95:F97)</f>
        <v>0</v>
      </c>
      <c r="G94" s="235"/>
    </row>
    <row r="95" spans="1:7" x14ac:dyDescent="0.3">
      <c r="A95" s="228" t="s">
        <v>1750</v>
      </c>
      <c r="B95" s="228" t="s">
        <v>554</v>
      </c>
      <c r="C95" s="340" t="s">
        <v>82</v>
      </c>
      <c r="D95" s="340" t="s">
        <v>82</v>
      </c>
      <c r="E95" s="242"/>
      <c r="F95" s="340" t="s">
        <v>82</v>
      </c>
      <c r="G95" s="235"/>
    </row>
    <row r="96" spans="1:7" x14ac:dyDescent="0.3">
      <c r="A96" s="228" t="s">
        <v>1751</v>
      </c>
      <c r="B96" s="228" t="s">
        <v>556</v>
      </c>
      <c r="C96" s="340" t="s">
        <v>82</v>
      </c>
      <c r="D96" s="340" t="s">
        <v>82</v>
      </c>
      <c r="E96" s="242"/>
      <c r="F96" s="340" t="s">
        <v>82</v>
      </c>
      <c r="G96" s="235"/>
    </row>
    <row r="97" spans="1:7" x14ac:dyDescent="0.3">
      <c r="A97" s="228" t="s">
        <v>1752</v>
      </c>
      <c r="B97" s="228" t="s">
        <v>2</v>
      </c>
      <c r="C97" s="340" t="s">
        <v>82</v>
      </c>
      <c r="D97" s="340" t="s">
        <v>82</v>
      </c>
      <c r="E97" s="242"/>
      <c r="F97" s="340" t="s">
        <v>82</v>
      </c>
      <c r="G97" s="235"/>
    </row>
    <row r="98" spans="1:7" x14ac:dyDescent="0.3">
      <c r="A98" s="228" t="s">
        <v>1753</v>
      </c>
      <c r="B98" s="234" t="s">
        <v>143</v>
      </c>
      <c r="C98" s="241">
        <f>SUM(C99:C109)</f>
        <v>0</v>
      </c>
      <c r="D98" s="241">
        <f>SUM(D99:D109)</f>
        <v>0</v>
      </c>
      <c r="E98" s="241"/>
      <c r="F98" s="241">
        <f>SUM(F99:F109)</f>
        <v>0</v>
      </c>
      <c r="G98" s="235"/>
    </row>
    <row r="99" spans="1:7" x14ac:dyDescent="0.3">
      <c r="A99" s="228" t="s">
        <v>1754</v>
      </c>
      <c r="B99" s="235" t="s">
        <v>315</v>
      </c>
      <c r="C99" s="340" t="s">
        <v>82</v>
      </c>
      <c r="D99" s="340" t="s">
        <v>82</v>
      </c>
      <c r="E99" s="242"/>
      <c r="F99" s="340" t="s">
        <v>82</v>
      </c>
      <c r="G99" s="235"/>
    </row>
    <row r="100" spans="1:7" s="216" customFormat="1" x14ac:dyDescent="0.3">
      <c r="A100" s="228" t="s">
        <v>1755</v>
      </c>
      <c r="B100" s="228" t="s">
        <v>551</v>
      </c>
      <c r="C100" s="340" t="s">
        <v>82</v>
      </c>
      <c r="D100" s="340" t="s">
        <v>82</v>
      </c>
      <c r="E100" s="242"/>
      <c r="F100" s="340" t="s">
        <v>82</v>
      </c>
      <c r="G100" s="235"/>
    </row>
    <row r="101" spans="1:7" x14ac:dyDescent="0.3">
      <c r="A101" s="228" t="s">
        <v>1756</v>
      </c>
      <c r="B101" s="235" t="s">
        <v>317</v>
      </c>
      <c r="C101" s="340" t="s">
        <v>82</v>
      </c>
      <c r="D101" s="340" t="s">
        <v>82</v>
      </c>
      <c r="E101" s="242"/>
      <c r="F101" s="340" t="s">
        <v>82</v>
      </c>
      <c r="G101" s="235"/>
    </row>
    <row r="102" spans="1:7" x14ac:dyDescent="0.3">
      <c r="A102" s="228" t="s">
        <v>1757</v>
      </c>
      <c r="B102" s="235" t="s">
        <v>319</v>
      </c>
      <c r="C102" s="340" t="s">
        <v>82</v>
      </c>
      <c r="D102" s="340" t="s">
        <v>82</v>
      </c>
      <c r="E102" s="242"/>
      <c r="F102" s="340" t="s">
        <v>82</v>
      </c>
      <c r="G102" s="235"/>
    </row>
    <row r="103" spans="1:7" x14ac:dyDescent="0.3">
      <c r="A103" s="228" t="s">
        <v>1758</v>
      </c>
      <c r="B103" s="235" t="s">
        <v>12</v>
      </c>
      <c r="C103" s="340" t="s">
        <v>82</v>
      </c>
      <c r="D103" s="340" t="s">
        <v>82</v>
      </c>
      <c r="E103" s="242"/>
      <c r="F103" s="340" t="s">
        <v>82</v>
      </c>
      <c r="G103" s="235"/>
    </row>
    <row r="104" spans="1:7" x14ac:dyDescent="0.3">
      <c r="A104" s="228" t="s">
        <v>1759</v>
      </c>
      <c r="B104" s="235" t="s">
        <v>322</v>
      </c>
      <c r="C104" s="340" t="s">
        <v>82</v>
      </c>
      <c r="D104" s="340" t="s">
        <v>82</v>
      </c>
      <c r="E104" s="242"/>
      <c r="F104" s="340" t="s">
        <v>82</v>
      </c>
      <c r="G104" s="235"/>
    </row>
    <row r="105" spans="1:7" x14ac:dyDescent="0.3">
      <c r="A105" s="228" t="s">
        <v>1760</v>
      </c>
      <c r="B105" s="235" t="s">
        <v>324</v>
      </c>
      <c r="C105" s="340" t="s">
        <v>82</v>
      </c>
      <c r="D105" s="340" t="s">
        <v>82</v>
      </c>
      <c r="E105" s="242"/>
      <c r="F105" s="340" t="s">
        <v>82</v>
      </c>
      <c r="G105" s="235"/>
    </row>
    <row r="106" spans="1:7" x14ac:dyDescent="0.3">
      <c r="A106" s="228" t="s">
        <v>1761</v>
      </c>
      <c r="B106" s="235" t="s">
        <v>326</v>
      </c>
      <c r="C106" s="340" t="s">
        <v>82</v>
      </c>
      <c r="D106" s="340" t="s">
        <v>82</v>
      </c>
      <c r="E106" s="242"/>
      <c r="F106" s="340" t="s">
        <v>82</v>
      </c>
      <c r="G106" s="235"/>
    </row>
    <row r="107" spans="1:7" x14ac:dyDescent="0.3">
      <c r="A107" s="228" t="s">
        <v>1762</v>
      </c>
      <c r="B107" s="235" t="s">
        <v>328</v>
      </c>
      <c r="C107" s="340" t="s">
        <v>82</v>
      </c>
      <c r="D107" s="340" t="s">
        <v>82</v>
      </c>
      <c r="E107" s="242"/>
      <c r="F107" s="340" t="s">
        <v>82</v>
      </c>
      <c r="G107" s="235"/>
    </row>
    <row r="108" spans="1:7" x14ac:dyDescent="0.3">
      <c r="A108" s="228" t="s">
        <v>1763</v>
      </c>
      <c r="B108" s="235" t="s">
        <v>330</v>
      </c>
      <c r="C108" s="340" t="s">
        <v>82</v>
      </c>
      <c r="D108" s="340" t="s">
        <v>82</v>
      </c>
      <c r="E108" s="242"/>
      <c r="F108" s="340" t="s">
        <v>82</v>
      </c>
      <c r="G108" s="235"/>
    </row>
    <row r="109" spans="1:7" x14ac:dyDescent="0.3">
      <c r="A109" s="228" t="s">
        <v>1764</v>
      </c>
      <c r="B109" s="235" t="s">
        <v>143</v>
      </c>
      <c r="C109" s="340" t="s">
        <v>82</v>
      </c>
      <c r="D109" s="340" t="s">
        <v>82</v>
      </c>
      <c r="E109" s="242"/>
      <c r="F109" s="340" t="s">
        <v>82</v>
      </c>
      <c r="G109" s="235"/>
    </row>
    <row r="110" spans="1:7" x14ac:dyDescent="0.3">
      <c r="A110" s="228" t="s">
        <v>2037</v>
      </c>
      <c r="B110" s="336" t="s">
        <v>147</v>
      </c>
      <c r="C110" s="340"/>
      <c r="D110" s="340"/>
      <c r="E110" s="242"/>
      <c r="F110" s="340"/>
      <c r="G110" s="235"/>
    </row>
    <row r="111" spans="1:7" x14ac:dyDescent="0.3">
      <c r="A111" s="228" t="s">
        <v>2038</v>
      </c>
      <c r="B111" s="336" t="s">
        <v>147</v>
      </c>
      <c r="C111" s="340"/>
      <c r="D111" s="340"/>
      <c r="E111" s="242"/>
      <c r="F111" s="340"/>
      <c r="G111" s="235"/>
    </row>
    <row r="112" spans="1:7" x14ac:dyDescent="0.3">
      <c r="A112" s="228" t="s">
        <v>2039</v>
      </c>
      <c r="B112" s="336" t="s">
        <v>147</v>
      </c>
      <c r="C112" s="340"/>
      <c r="D112" s="340"/>
      <c r="E112" s="242"/>
      <c r="F112" s="340"/>
      <c r="G112" s="235"/>
    </row>
    <row r="113" spans="1:7" x14ac:dyDescent="0.3">
      <c r="A113" s="228" t="s">
        <v>2040</v>
      </c>
      <c r="B113" s="336" t="s">
        <v>147</v>
      </c>
      <c r="C113" s="340"/>
      <c r="D113" s="340"/>
      <c r="E113" s="242"/>
      <c r="F113" s="340"/>
      <c r="G113" s="235"/>
    </row>
    <row r="114" spans="1:7" x14ac:dyDescent="0.3">
      <c r="A114" s="228" t="s">
        <v>2041</v>
      </c>
      <c r="B114" s="336" t="s">
        <v>147</v>
      </c>
      <c r="C114" s="340"/>
      <c r="D114" s="340"/>
      <c r="E114" s="242"/>
      <c r="F114" s="340"/>
      <c r="G114" s="235"/>
    </row>
    <row r="115" spans="1:7" x14ac:dyDescent="0.3">
      <c r="A115" s="228" t="s">
        <v>2042</v>
      </c>
      <c r="B115" s="336" t="s">
        <v>147</v>
      </c>
      <c r="C115" s="340"/>
      <c r="D115" s="340"/>
      <c r="E115" s="242"/>
      <c r="F115" s="340"/>
      <c r="G115" s="235"/>
    </row>
    <row r="116" spans="1:7" x14ac:dyDescent="0.3">
      <c r="A116" s="228" t="s">
        <v>2043</v>
      </c>
      <c r="B116" s="336" t="s">
        <v>147</v>
      </c>
      <c r="C116" s="340"/>
      <c r="D116" s="340"/>
      <c r="E116" s="242"/>
      <c r="F116" s="340"/>
      <c r="G116" s="235"/>
    </row>
    <row r="117" spans="1:7" x14ac:dyDescent="0.3">
      <c r="A117" s="228" t="s">
        <v>2044</v>
      </c>
      <c r="B117" s="336" t="s">
        <v>147</v>
      </c>
      <c r="C117" s="340"/>
      <c r="D117" s="340"/>
      <c r="E117" s="242"/>
      <c r="F117" s="340"/>
      <c r="G117" s="235"/>
    </row>
    <row r="118" spans="1:7" x14ac:dyDescent="0.3">
      <c r="A118" s="228" t="s">
        <v>2045</v>
      </c>
      <c r="B118" s="336" t="s">
        <v>147</v>
      </c>
      <c r="C118" s="340"/>
      <c r="D118" s="340"/>
      <c r="E118" s="242"/>
      <c r="F118" s="340"/>
      <c r="G118" s="235"/>
    </row>
    <row r="119" spans="1:7" x14ac:dyDescent="0.3">
      <c r="A119" s="228" t="s">
        <v>2046</v>
      </c>
      <c r="B119" s="336" t="s">
        <v>147</v>
      </c>
      <c r="C119" s="340"/>
      <c r="D119" s="340"/>
      <c r="E119" s="242"/>
      <c r="F119" s="340"/>
      <c r="G119" s="235"/>
    </row>
    <row r="120" spans="1:7" x14ac:dyDescent="0.3">
      <c r="A120" s="85"/>
      <c r="B120" s="85" t="s">
        <v>1575</v>
      </c>
      <c r="C120" s="85" t="s">
        <v>486</v>
      </c>
      <c r="D120" s="85" t="s">
        <v>487</v>
      </c>
      <c r="E120" s="85"/>
      <c r="F120" s="85" t="s">
        <v>454</v>
      </c>
      <c r="G120" s="85"/>
    </row>
    <row r="121" spans="1:7" x14ac:dyDescent="0.3">
      <c r="A121" s="228" t="s">
        <v>1765</v>
      </c>
      <c r="B121" s="333" t="s">
        <v>579</v>
      </c>
      <c r="C121" s="340" t="s">
        <v>82</v>
      </c>
      <c r="D121" s="340" t="s">
        <v>82</v>
      </c>
      <c r="E121" s="242"/>
      <c r="F121" s="340" t="s">
        <v>82</v>
      </c>
      <c r="G121" s="235"/>
    </row>
    <row r="122" spans="1:7" x14ac:dyDescent="0.3">
      <c r="A122" s="228" t="s">
        <v>1766</v>
      </c>
      <c r="B122" s="333" t="s">
        <v>579</v>
      </c>
      <c r="C122" s="340" t="s">
        <v>82</v>
      </c>
      <c r="D122" s="340" t="s">
        <v>82</v>
      </c>
      <c r="E122" s="242"/>
      <c r="F122" s="340" t="s">
        <v>82</v>
      </c>
      <c r="G122" s="235"/>
    </row>
    <row r="123" spans="1:7" x14ac:dyDescent="0.3">
      <c r="A123" s="228" t="s">
        <v>1767</v>
      </c>
      <c r="B123" s="333" t="s">
        <v>579</v>
      </c>
      <c r="C123" s="340" t="s">
        <v>82</v>
      </c>
      <c r="D123" s="340" t="s">
        <v>82</v>
      </c>
      <c r="E123" s="242"/>
      <c r="F123" s="340" t="s">
        <v>82</v>
      </c>
      <c r="G123" s="235"/>
    </row>
    <row r="124" spans="1:7" x14ac:dyDescent="0.3">
      <c r="A124" s="228" t="s">
        <v>1768</v>
      </c>
      <c r="B124" s="333" t="s">
        <v>579</v>
      </c>
      <c r="C124" s="340" t="s">
        <v>82</v>
      </c>
      <c r="D124" s="340" t="s">
        <v>82</v>
      </c>
      <c r="E124" s="242"/>
      <c r="F124" s="340" t="s">
        <v>82</v>
      </c>
      <c r="G124" s="235"/>
    </row>
    <row r="125" spans="1:7" x14ac:dyDescent="0.3">
      <c r="A125" s="228" t="s">
        <v>1769</v>
      </c>
      <c r="B125" s="333" t="s">
        <v>579</v>
      </c>
      <c r="C125" s="340" t="s">
        <v>82</v>
      </c>
      <c r="D125" s="340" t="s">
        <v>82</v>
      </c>
      <c r="E125" s="242"/>
      <c r="F125" s="340" t="s">
        <v>82</v>
      </c>
      <c r="G125" s="235"/>
    </row>
    <row r="126" spans="1:7" x14ac:dyDescent="0.3">
      <c r="A126" s="228" t="s">
        <v>1770</v>
      </c>
      <c r="B126" s="333" t="s">
        <v>579</v>
      </c>
      <c r="C126" s="340" t="s">
        <v>82</v>
      </c>
      <c r="D126" s="340" t="s">
        <v>82</v>
      </c>
      <c r="E126" s="242"/>
      <c r="F126" s="340" t="s">
        <v>82</v>
      </c>
      <c r="G126" s="235"/>
    </row>
    <row r="127" spans="1:7" x14ac:dyDescent="0.3">
      <c r="A127" s="228" t="s">
        <v>1771</v>
      </c>
      <c r="B127" s="333" t="s">
        <v>579</v>
      </c>
      <c r="C127" s="340" t="s">
        <v>82</v>
      </c>
      <c r="D127" s="340" t="s">
        <v>82</v>
      </c>
      <c r="E127" s="242"/>
      <c r="F127" s="340" t="s">
        <v>82</v>
      </c>
      <c r="G127" s="235"/>
    </row>
    <row r="128" spans="1:7" x14ac:dyDescent="0.3">
      <c r="A128" s="228" t="s">
        <v>1772</v>
      </c>
      <c r="B128" s="333" t="s">
        <v>579</v>
      </c>
      <c r="C128" s="340" t="s">
        <v>82</v>
      </c>
      <c r="D128" s="340" t="s">
        <v>82</v>
      </c>
      <c r="E128" s="242"/>
      <c r="F128" s="340" t="s">
        <v>82</v>
      </c>
      <c r="G128" s="235"/>
    </row>
    <row r="129" spans="1:7" x14ac:dyDescent="0.3">
      <c r="A129" s="228" t="s">
        <v>1773</v>
      </c>
      <c r="B129" s="333" t="s">
        <v>579</v>
      </c>
      <c r="C129" s="340" t="s">
        <v>82</v>
      </c>
      <c r="D129" s="340" t="s">
        <v>82</v>
      </c>
      <c r="E129" s="242"/>
      <c r="F129" s="340" t="s">
        <v>82</v>
      </c>
      <c r="G129" s="235"/>
    </row>
    <row r="130" spans="1:7" x14ac:dyDescent="0.3">
      <c r="A130" s="228" t="s">
        <v>1774</v>
      </c>
      <c r="B130" s="333" t="s">
        <v>579</v>
      </c>
      <c r="C130" s="340" t="s">
        <v>82</v>
      </c>
      <c r="D130" s="340" t="s">
        <v>82</v>
      </c>
      <c r="E130" s="242"/>
      <c r="F130" s="340" t="s">
        <v>82</v>
      </c>
      <c r="G130" s="235"/>
    </row>
    <row r="131" spans="1:7" x14ac:dyDescent="0.3">
      <c r="A131" s="228" t="s">
        <v>1775</v>
      </c>
      <c r="B131" s="333" t="s">
        <v>579</v>
      </c>
      <c r="C131" s="340" t="s">
        <v>82</v>
      </c>
      <c r="D131" s="340" t="s">
        <v>82</v>
      </c>
      <c r="E131" s="242"/>
      <c r="F131" s="340" t="s">
        <v>82</v>
      </c>
      <c r="G131" s="235"/>
    </row>
    <row r="132" spans="1:7" x14ac:dyDescent="0.3">
      <c r="A132" s="228" t="s">
        <v>1776</v>
      </c>
      <c r="B132" s="333" t="s">
        <v>579</v>
      </c>
      <c r="C132" s="340" t="s">
        <v>82</v>
      </c>
      <c r="D132" s="340" t="s">
        <v>82</v>
      </c>
      <c r="E132" s="242"/>
      <c r="F132" s="340" t="s">
        <v>82</v>
      </c>
      <c r="G132" s="235"/>
    </row>
    <row r="133" spans="1:7" x14ac:dyDescent="0.3">
      <c r="A133" s="228" t="s">
        <v>1777</v>
      </c>
      <c r="B133" s="333" t="s">
        <v>579</v>
      </c>
      <c r="C133" s="340" t="s">
        <v>82</v>
      </c>
      <c r="D133" s="340" t="s">
        <v>82</v>
      </c>
      <c r="E133" s="242"/>
      <c r="F133" s="340" t="s">
        <v>82</v>
      </c>
      <c r="G133" s="235"/>
    </row>
    <row r="134" spans="1:7" x14ac:dyDescent="0.3">
      <c r="A134" s="228" t="s">
        <v>1778</v>
      </c>
      <c r="B134" s="333" t="s">
        <v>579</v>
      </c>
      <c r="C134" s="340" t="s">
        <v>82</v>
      </c>
      <c r="D134" s="340" t="s">
        <v>82</v>
      </c>
      <c r="E134" s="242"/>
      <c r="F134" s="340" t="s">
        <v>82</v>
      </c>
      <c r="G134" s="235"/>
    </row>
    <row r="135" spans="1:7" x14ac:dyDescent="0.3">
      <c r="A135" s="228" t="s">
        <v>1779</v>
      </c>
      <c r="B135" s="333" t="s">
        <v>579</v>
      </c>
      <c r="C135" s="340" t="s">
        <v>82</v>
      </c>
      <c r="D135" s="340" t="s">
        <v>82</v>
      </c>
      <c r="E135" s="242"/>
      <c r="F135" s="340" t="s">
        <v>82</v>
      </c>
      <c r="G135" s="235"/>
    </row>
    <row r="136" spans="1:7" x14ac:dyDescent="0.3">
      <c r="A136" s="228" t="s">
        <v>1780</v>
      </c>
      <c r="B136" s="333" t="s">
        <v>579</v>
      </c>
      <c r="C136" s="340" t="s">
        <v>82</v>
      </c>
      <c r="D136" s="340" t="s">
        <v>82</v>
      </c>
      <c r="E136" s="242"/>
      <c r="F136" s="340" t="s">
        <v>82</v>
      </c>
      <c r="G136" s="235"/>
    </row>
    <row r="137" spans="1:7" x14ac:dyDescent="0.3">
      <c r="A137" s="228" t="s">
        <v>1781</v>
      </c>
      <c r="B137" s="333" t="s">
        <v>579</v>
      </c>
      <c r="C137" s="340" t="s">
        <v>82</v>
      </c>
      <c r="D137" s="340" t="s">
        <v>82</v>
      </c>
      <c r="E137" s="242"/>
      <c r="F137" s="340" t="s">
        <v>82</v>
      </c>
      <c r="G137" s="235"/>
    </row>
    <row r="138" spans="1:7" x14ac:dyDescent="0.3">
      <c r="A138" s="228" t="s">
        <v>1782</v>
      </c>
      <c r="B138" s="333" t="s">
        <v>579</v>
      </c>
      <c r="C138" s="340" t="s">
        <v>82</v>
      </c>
      <c r="D138" s="340" t="s">
        <v>82</v>
      </c>
      <c r="E138" s="242"/>
      <c r="F138" s="340" t="s">
        <v>82</v>
      </c>
      <c r="G138" s="235"/>
    </row>
    <row r="139" spans="1:7" x14ac:dyDescent="0.3">
      <c r="A139" s="228" t="s">
        <v>1783</v>
      </c>
      <c r="B139" s="333" t="s">
        <v>579</v>
      </c>
      <c r="C139" s="340" t="s">
        <v>82</v>
      </c>
      <c r="D139" s="340" t="s">
        <v>82</v>
      </c>
      <c r="E139" s="242"/>
      <c r="F139" s="340" t="s">
        <v>82</v>
      </c>
      <c r="G139" s="235"/>
    </row>
    <row r="140" spans="1:7" x14ac:dyDescent="0.3">
      <c r="A140" s="228" t="s">
        <v>1784</v>
      </c>
      <c r="B140" s="333" t="s">
        <v>579</v>
      </c>
      <c r="C140" s="340" t="s">
        <v>82</v>
      </c>
      <c r="D140" s="340" t="s">
        <v>82</v>
      </c>
      <c r="E140" s="242"/>
      <c r="F140" s="340" t="s">
        <v>82</v>
      </c>
      <c r="G140" s="235"/>
    </row>
    <row r="141" spans="1:7" x14ac:dyDescent="0.3">
      <c r="A141" s="228" t="s">
        <v>1785</v>
      </c>
      <c r="B141" s="333" t="s">
        <v>579</v>
      </c>
      <c r="C141" s="340" t="s">
        <v>82</v>
      </c>
      <c r="D141" s="340" t="s">
        <v>82</v>
      </c>
      <c r="E141" s="242"/>
      <c r="F141" s="340" t="s">
        <v>82</v>
      </c>
      <c r="G141" s="235"/>
    </row>
    <row r="142" spans="1:7" x14ac:dyDescent="0.3">
      <c r="A142" s="228" t="s">
        <v>1786</v>
      </c>
      <c r="B142" s="333" t="s">
        <v>579</v>
      </c>
      <c r="C142" s="340" t="s">
        <v>82</v>
      </c>
      <c r="D142" s="340" t="s">
        <v>82</v>
      </c>
      <c r="E142" s="242"/>
      <c r="F142" s="340" t="s">
        <v>82</v>
      </c>
      <c r="G142" s="235"/>
    </row>
    <row r="143" spans="1:7" x14ac:dyDescent="0.3">
      <c r="A143" s="228" t="s">
        <v>1787</v>
      </c>
      <c r="B143" s="333" t="s">
        <v>579</v>
      </c>
      <c r="C143" s="340" t="s">
        <v>82</v>
      </c>
      <c r="D143" s="340" t="s">
        <v>82</v>
      </c>
      <c r="E143" s="242"/>
      <c r="F143" s="340" t="s">
        <v>82</v>
      </c>
      <c r="G143" s="235"/>
    </row>
    <row r="144" spans="1:7" x14ac:dyDescent="0.3">
      <c r="A144" s="228" t="s">
        <v>1788</v>
      </c>
      <c r="B144" s="333" t="s">
        <v>579</v>
      </c>
      <c r="C144" s="340" t="s">
        <v>82</v>
      </c>
      <c r="D144" s="340" t="s">
        <v>82</v>
      </c>
      <c r="E144" s="242"/>
      <c r="F144" s="340" t="s">
        <v>82</v>
      </c>
      <c r="G144" s="235"/>
    </row>
    <row r="145" spans="1:7" x14ac:dyDescent="0.3">
      <c r="A145" s="228" t="s">
        <v>1789</v>
      </c>
      <c r="B145" s="333" t="s">
        <v>579</v>
      </c>
      <c r="C145" s="340" t="s">
        <v>82</v>
      </c>
      <c r="D145" s="340" t="s">
        <v>82</v>
      </c>
      <c r="E145" s="242"/>
      <c r="F145" s="340" t="s">
        <v>82</v>
      </c>
      <c r="G145" s="235"/>
    </row>
    <row r="146" spans="1:7" x14ac:dyDescent="0.3">
      <c r="A146" s="228" t="s">
        <v>1790</v>
      </c>
      <c r="B146" s="333" t="s">
        <v>579</v>
      </c>
      <c r="C146" s="340" t="s">
        <v>82</v>
      </c>
      <c r="D146" s="340" t="s">
        <v>82</v>
      </c>
      <c r="E146" s="242"/>
      <c r="F146" s="340" t="s">
        <v>82</v>
      </c>
      <c r="G146" s="235"/>
    </row>
    <row r="147" spans="1:7" x14ac:dyDescent="0.3">
      <c r="A147" s="228" t="s">
        <v>1791</v>
      </c>
      <c r="B147" s="333" t="s">
        <v>579</v>
      </c>
      <c r="C147" s="340" t="s">
        <v>82</v>
      </c>
      <c r="D147" s="340" t="s">
        <v>82</v>
      </c>
      <c r="E147" s="242"/>
      <c r="F147" s="340" t="s">
        <v>82</v>
      </c>
      <c r="G147" s="235"/>
    </row>
    <row r="148" spans="1:7" x14ac:dyDescent="0.3">
      <c r="A148" s="228" t="s">
        <v>1792</v>
      </c>
      <c r="B148" s="333" t="s">
        <v>579</v>
      </c>
      <c r="C148" s="340" t="s">
        <v>82</v>
      </c>
      <c r="D148" s="340" t="s">
        <v>82</v>
      </c>
      <c r="E148" s="242"/>
      <c r="F148" s="340" t="s">
        <v>82</v>
      </c>
      <c r="G148" s="235"/>
    </row>
    <row r="149" spans="1:7" x14ac:dyDescent="0.3">
      <c r="A149" s="228" t="s">
        <v>1793</v>
      </c>
      <c r="B149" s="333" t="s">
        <v>579</v>
      </c>
      <c r="C149" s="340" t="s">
        <v>82</v>
      </c>
      <c r="D149" s="340" t="s">
        <v>82</v>
      </c>
      <c r="E149" s="242"/>
      <c r="F149" s="340" t="s">
        <v>82</v>
      </c>
      <c r="G149" s="235"/>
    </row>
    <row r="150" spans="1:7" x14ac:dyDescent="0.3">
      <c r="A150" s="228" t="s">
        <v>1794</v>
      </c>
      <c r="B150" s="333" t="s">
        <v>579</v>
      </c>
      <c r="C150" s="340" t="s">
        <v>82</v>
      </c>
      <c r="D150" s="340" t="s">
        <v>82</v>
      </c>
      <c r="E150" s="242"/>
      <c r="F150" s="340" t="s">
        <v>82</v>
      </c>
      <c r="G150" s="235"/>
    </row>
    <row r="151" spans="1:7" x14ac:dyDescent="0.3">
      <c r="A151" s="228" t="s">
        <v>1795</v>
      </c>
      <c r="B151" s="333" t="s">
        <v>579</v>
      </c>
      <c r="C151" s="340" t="s">
        <v>82</v>
      </c>
      <c r="D151" s="340" t="s">
        <v>82</v>
      </c>
      <c r="E151" s="242"/>
      <c r="F151" s="340" t="s">
        <v>82</v>
      </c>
      <c r="G151" s="235"/>
    </row>
    <row r="152" spans="1:7" x14ac:dyDescent="0.3">
      <c r="A152" s="228" t="s">
        <v>1796</v>
      </c>
      <c r="B152" s="333" t="s">
        <v>579</v>
      </c>
      <c r="C152" s="340" t="s">
        <v>82</v>
      </c>
      <c r="D152" s="340" t="s">
        <v>82</v>
      </c>
      <c r="E152" s="242"/>
      <c r="F152" s="340" t="s">
        <v>82</v>
      </c>
      <c r="G152" s="235"/>
    </row>
    <row r="153" spans="1:7" x14ac:dyDescent="0.3">
      <c r="A153" s="228" t="s">
        <v>1797</v>
      </c>
      <c r="B153" s="333" t="s">
        <v>579</v>
      </c>
      <c r="C153" s="340" t="s">
        <v>82</v>
      </c>
      <c r="D153" s="340" t="s">
        <v>82</v>
      </c>
      <c r="E153" s="242"/>
      <c r="F153" s="340" t="s">
        <v>82</v>
      </c>
      <c r="G153" s="235"/>
    </row>
    <row r="154" spans="1:7" x14ac:dyDescent="0.3">
      <c r="A154" s="228" t="s">
        <v>1798</v>
      </c>
      <c r="B154" s="333" t="s">
        <v>579</v>
      </c>
      <c r="C154" s="340" t="s">
        <v>82</v>
      </c>
      <c r="D154" s="340" t="s">
        <v>82</v>
      </c>
      <c r="E154" s="242"/>
      <c r="F154" s="340" t="s">
        <v>82</v>
      </c>
      <c r="G154" s="235"/>
    </row>
    <row r="155" spans="1:7" x14ac:dyDescent="0.3">
      <c r="A155" s="228" t="s">
        <v>1799</v>
      </c>
      <c r="B155" s="333" t="s">
        <v>579</v>
      </c>
      <c r="C155" s="340" t="s">
        <v>82</v>
      </c>
      <c r="D155" s="340" t="s">
        <v>82</v>
      </c>
      <c r="E155" s="242"/>
      <c r="F155" s="340" t="s">
        <v>82</v>
      </c>
      <c r="G155" s="235"/>
    </row>
    <row r="156" spans="1:7" x14ac:dyDescent="0.3">
      <c r="A156" s="228" t="s">
        <v>1800</v>
      </c>
      <c r="B156" s="333" t="s">
        <v>579</v>
      </c>
      <c r="C156" s="340" t="s">
        <v>82</v>
      </c>
      <c r="D156" s="340" t="s">
        <v>82</v>
      </c>
      <c r="E156" s="242"/>
      <c r="F156" s="340" t="s">
        <v>82</v>
      </c>
      <c r="G156" s="235"/>
    </row>
    <row r="157" spans="1:7" x14ac:dyDescent="0.3">
      <c r="A157" s="228" t="s">
        <v>1801</v>
      </c>
      <c r="B157" s="333" t="s">
        <v>579</v>
      </c>
      <c r="C157" s="340" t="s">
        <v>82</v>
      </c>
      <c r="D157" s="340" t="s">
        <v>82</v>
      </c>
      <c r="E157" s="242"/>
      <c r="F157" s="340" t="s">
        <v>82</v>
      </c>
      <c r="G157" s="235"/>
    </row>
    <row r="158" spans="1:7" x14ac:dyDescent="0.3">
      <c r="A158" s="228" t="s">
        <v>1802</v>
      </c>
      <c r="B158" s="333" t="s">
        <v>579</v>
      </c>
      <c r="C158" s="340" t="s">
        <v>82</v>
      </c>
      <c r="D158" s="340" t="s">
        <v>82</v>
      </c>
      <c r="E158" s="242"/>
      <c r="F158" s="340" t="s">
        <v>82</v>
      </c>
      <c r="G158" s="235"/>
    </row>
    <row r="159" spans="1:7" x14ac:dyDescent="0.3">
      <c r="A159" s="228" t="s">
        <v>1803</v>
      </c>
      <c r="B159" s="333" t="s">
        <v>579</v>
      </c>
      <c r="C159" s="340" t="s">
        <v>82</v>
      </c>
      <c r="D159" s="340" t="s">
        <v>82</v>
      </c>
      <c r="E159" s="242"/>
      <c r="F159" s="340" t="s">
        <v>82</v>
      </c>
      <c r="G159" s="235"/>
    </row>
    <row r="160" spans="1:7" x14ac:dyDescent="0.3">
      <c r="A160" s="228" t="s">
        <v>1804</v>
      </c>
      <c r="B160" s="333" t="s">
        <v>579</v>
      </c>
      <c r="C160" s="340" t="s">
        <v>82</v>
      </c>
      <c r="D160" s="340" t="s">
        <v>82</v>
      </c>
      <c r="E160" s="242"/>
      <c r="F160" s="340" t="s">
        <v>82</v>
      </c>
      <c r="G160" s="235"/>
    </row>
    <row r="161" spans="1:7" x14ac:dyDescent="0.3">
      <c r="A161" s="228" t="s">
        <v>1805</v>
      </c>
      <c r="B161" s="333" t="s">
        <v>579</v>
      </c>
      <c r="C161" s="340" t="s">
        <v>82</v>
      </c>
      <c r="D161" s="340" t="s">
        <v>82</v>
      </c>
      <c r="E161" s="242"/>
      <c r="F161" s="340" t="s">
        <v>82</v>
      </c>
      <c r="G161" s="235"/>
    </row>
    <row r="162" spans="1:7" x14ac:dyDescent="0.3">
      <c r="A162" s="228" t="s">
        <v>1806</v>
      </c>
      <c r="B162" s="333" t="s">
        <v>579</v>
      </c>
      <c r="C162" s="340" t="s">
        <v>82</v>
      </c>
      <c r="D162" s="340" t="s">
        <v>82</v>
      </c>
      <c r="E162" s="242"/>
      <c r="F162" s="340" t="s">
        <v>82</v>
      </c>
      <c r="G162" s="235"/>
    </row>
    <row r="163" spans="1:7" x14ac:dyDescent="0.3">
      <c r="A163" s="228" t="s">
        <v>1807</v>
      </c>
      <c r="B163" s="333" t="s">
        <v>579</v>
      </c>
      <c r="C163" s="340" t="s">
        <v>82</v>
      </c>
      <c r="D163" s="340" t="s">
        <v>82</v>
      </c>
      <c r="E163" s="242"/>
      <c r="F163" s="340" t="s">
        <v>82</v>
      </c>
      <c r="G163" s="235"/>
    </row>
    <row r="164" spans="1:7" x14ac:dyDescent="0.3">
      <c r="A164" s="228" t="s">
        <v>1808</v>
      </c>
      <c r="B164" s="333" t="s">
        <v>579</v>
      </c>
      <c r="C164" s="340" t="s">
        <v>82</v>
      </c>
      <c r="D164" s="340" t="s">
        <v>82</v>
      </c>
      <c r="E164" s="242"/>
      <c r="F164" s="340" t="s">
        <v>82</v>
      </c>
      <c r="G164" s="235"/>
    </row>
    <row r="165" spans="1:7" x14ac:dyDescent="0.3">
      <c r="A165" s="228" t="s">
        <v>1809</v>
      </c>
      <c r="B165" s="333" t="s">
        <v>579</v>
      </c>
      <c r="C165" s="340" t="s">
        <v>82</v>
      </c>
      <c r="D165" s="340" t="s">
        <v>82</v>
      </c>
      <c r="E165" s="242"/>
      <c r="F165" s="340" t="s">
        <v>82</v>
      </c>
      <c r="G165" s="235"/>
    </row>
    <row r="166" spans="1:7" x14ac:dyDescent="0.3">
      <c r="A166" s="228" t="s">
        <v>1810</v>
      </c>
      <c r="B166" s="333" t="s">
        <v>579</v>
      </c>
      <c r="C166" s="340" t="s">
        <v>82</v>
      </c>
      <c r="D166" s="340" t="s">
        <v>82</v>
      </c>
      <c r="E166" s="242"/>
      <c r="F166" s="340" t="s">
        <v>82</v>
      </c>
      <c r="G166" s="235"/>
    </row>
    <row r="167" spans="1:7" x14ac:dyDescent="0.3">
      <c r="A167" s="228" t="s">
        <v>1811</v>
      </c>
      <c r="B167" s="333" t="s">
        <v>579</v>
      </c>
      <c r="C167" s="340" t="s">
        <v>82</v>
      </c>
      <c r="D167" s="340" t="s">
        <v>82</v>
      </c>
      <c r="E167" s="242"/>
      <c r="F167" s="340" t="s">
        <v>82</v>
      </c>
      <c r="G167" s="235"/>
    </row>
    <row r="168" spans="1:7" x14ac:dyDescent="0.3">
      <c r="A168" s="228" t="s">
        <v>1812</v>
      </c>
      <c r="B168" s="333" t="s">
        <v>579</v>
      </c>
      <c r="C168" s="340" t="s">
        <v>82</v>
      </c>
      <c r="D168" s="340" t="s">
        <v>82</v>
      </c>
      <c r="E168" s="242"/>
      <c r="F168" s="340" t="s">
        <v>82</v>
      </c>
      <c r="G168" s="235"/>
    </row>
    <row r="169" spans="1:7" x14ac:dyDescent="0.3">
      <c r="A169" s="228" t="s">
        <v>1813</v>
      </c>
      <c r="B169" s="333" t="s">
        <v>579</v>
      </c>
      <c r="C169" s="340" t="s">
        <v>82</v>
      </c>
      <c r="D169" s="340" t="s">
        <v>82</v>
      </c>
      <c r="E169" s="242"/>
      <c r="F169" s="340" t="s">
        <v>82</v>
      </c>
      <c r="G169" s="235"/>
    </row>
    <row r="170" spans="1:7" x14ac:dyDescent="0.3">
      <c r="A170" s="228" t="s">
        <v>1814</v>
      </c>
      <c r="B170" s="333" t="s">
        <v>579</v>
      </c>
      <c r="C170" s="340" t="s">
        <v>82</v>
      </c>
      <c r="D170" s="340" t="s">
        <v>82</v>
      </c>
      <c r="E170" s="242"/>
      <c r="F170" s="340" t="s">
        <v>82</v>
      </c>
      <c r="G170" s="235"/>
    </row>
    <row r="171" spans="1:7" x14ac:dyDescent="0.3">
      <c r="A171" s="85"/>
      <c r="B171" s="85" t="s">
        <v>610</v>
      </c>
      <c r="C171" s="85" t="s">
        <v>486</v>
      </c>
      <c r="D171" s="85" t="s">
        <v>487</v>
      </c>
      <c r="E171" s="85"/>
      <c r="F171" s="85" t="s">
        <v>454</v>
      </c>
      <c r="G171" s="85"/>
    </row>
    <row r="172" spans="1:7" x14ac:dyDescent="0.3">
      <c r="A172" s="228" t="s">
        <v>1815</v>
      </c>
      <c r="B172" s="228" t="s">
        <v>612</v>
      </c>
      <c r="C172" s="340" t="s">
        <v>82</v>
      </c>
      <c r="D172" s="340" t="s">
        <v>82</v>
      </c>
      <c r="E172" s="243"/>
      <c r="F172" s="340" t="s">
        <v>82</v>
      </c>
      <c r="G172" s="235"/>
    </row>
    <row r="173" spans="1:7" x14ac:dyDescent="0.3">
      <c r="A173" s="228" t="s">
        <v>1816</v>
      </c>
      <c r="B173" s="228" t="s">
        <v>614</v>
      </c>
      <c r="C173" s="340" t="s">
        <v>82</v>
      </c>
      <c r="D173" s="340" t="s">
        <v>82</v>
      </c>
      <c r="E173" s="243"/>
      <c r="F173" s="340" t="s">
        <v>82</v>
      </c>
      <c r="G173" s="235"/>
    </row>
    <row r="174" spans="1:7" x14ac:dyDescent="0.3">
      <c r="A174" s="228" t="s">
        <v>1817</v>
      </c>
      <c r="B174" s="228" t="s">
        <v>143</v>
      </c>
      <c r="C174" s="340" t="s">
        <v>82</v>
      </c>
      <c r="D174" s="340" t="s">
        <v>82</v>
      </c>
      <c r="E174" s="243"/>
      <c r="F174" s="340" t="s">
        <v>82</v>
      </c>
      <c r="G174" s="235"/>
    </row>
    <row r="175" spans="1:7" x14ac:dyDescent="0.3">
      <c r="A175" s="228" t="s">
        <v>1818</v>
      </c>
      <c r="B175" s="339"/>
      <c r="C175" s="340"/>
      <c r="D175" s="340"/>
      <c r="E175" s="243"/>
      <c r="F175" s="340"/>
      <c r="G175" s="235"/>
    </row>
    <row r="176" spans="1:7" x14ac:dyDescent="0.3">
      <c r="A176" s="228" t="s">
        <v>1819</v>
      </c>
      <c r="B176" s="339"/>
      <c r="C176" s="340"/>
      <c r="D176" s="340"/>
      <c r="E176" s="243"/>
      <c r="F176" s="340"/>
      <c r="G176" s="235"/>
    </row>
    <row r="177" spans="1:7" x14ac:dyDescent="0.3">
      <c r="A177" s="228" t="s">
        <v>1820</v>
      </c>
      <c r="B177" s="339"/>
      <c r="C177" s="340"/>
      <c r="D177" s="340"/>
      <c r="E177" s="243"/>
      <c r="F177" s="340"/>
      <c r="G177" s="235"/>
    </row>
    <row r="178" spans="1:7" x14ac:dyDescent="0.3">
      <c r="A178" s="228" t="s">
        <v>1821</v>
      </c>
      <c r="B178" s="339"/>
      <c r="C178" s="340"/>
      <c r="D178" s="340"/>
      <c r="E178" s="243"/>
      <c r="F178" s="340"/>
      <c r="G178" s="235"/>
    </row>
    <row r="179" spans="1:7" x14ac:dyDescent="0.3">
      <c r="A179" s="228" t="s">
        <v>1822</v>
      </c>
      <c r="B179" s="339"/>
      <c r="C179" s="340"/>
      <c r="D179" s="340"/>
      <c r="E179" s="243"/>
      <c r="F179" s="340"/>
      <c r="G179" s="235"/>
    </row>
    <row r="180" spans="1:7" x14ac:dyDescent="0.3">
      <c r="A180" s="228" t="s">
        <v>1823</v>
      </c>
      <c r="B180" s="339"/>
      <c r="C180" s="340"/>
      <c r="D180" s="340"/>
      <c r="E180" s="243"/>
      <c r="F180" s="340"/>
      <c r="G180" s="235"/>
    </row>
    <row r="181" spans="1:7" x14ac:dyDescent="0.3">
      <c r="A181" s="85"/>
      <c r="B181" s="85" t="s">
        <v>622</v>
      </c>
      <c r="C181" s="85" t="s">
        <v>486</v>
      </c>
      <c r="D181" s="85" t="s">
        <v>487</v>
      </c>
      <c r="E181" s="85"/>
      <c r="F181" s="85" t="s">
        <v>454</v>
      </c>
      <c r="G181" s="85"/>
    </row>
    <row r="182" spans="1:7" x14ac:dyDescent="0.3">
      <c r="A182" s="228" t="s">
        <v>1824</v>
      </c>
      <c r="B182" s="228" t="s">
        <v>624</v>
      </c>
      <c r="C182" s="340" t="s">
        <v>82</v>
      </c>
      <c r="D182" s="340" t="s">
        <v>82</v>
      </c>
      <c r="E182" s="243"/>
      <c r="F182" s="340" t="s">
        <v>82</v>
      </c>
      <c r="G182" s="235"/>
    </row>
    <row r="183" spans="1:7" x14ac:dyDescent="0.3">
      <c r="A183" s="228" t="s">
        <v>1825</v>
      </c>
      <c r="B183" s="228" t="s">
        <v>626</v>
      </c>
      <c r="C183" s="340" t="s">
        <v>82</v>
      </c>
      <c r="D183" s="340" t="s">
        <v>82</v>
      </c>
      <c r="E183" s="243"/>
      <c r="F183" s="340" t="s">
        <v>82</v>
      </c>
      <c r="G183" s="235"/>
    </row>
    <row r="184" spans="1:7" x14ac:dyDescent="0.3">
      <c r="A184" s="228" t="s">
        <v>1826</v>
      </c>
      <c r="B184" s="228" t="s">
        <v>143</v>
      </c>
      <c r="C184" s="340" t="s">
        <v>82</v>
      </c>
      <c r="D184" s="340" t="s">
        <v>82</v>
      </c>
      <c r="E184" s="243"/>
      <c r="F184" s="340" t="s">
        <v>82</v>
      </c>
      <c r="G184" s="235"/>
    </row>
    <row r="185" spans="1:7" x14ac:dyDescent="0.3">
      <c r="A185" s="228" t="s">
        <v>1827</v>
      </c>
      <c r="B185" s="339"/>
      <c r="C185" s="339"/>
      <c r="D185" s="339"/>
      <c r="E185" s="226"/>
      <c r="F185" s="339"/>
      <c r="G185" s="235"/>
    </row>
    <row r="186" spans="1:7" x14ac:dyDescent="0.3">
      <c r="A186" s="228" t="s">
        <v>1828</v>
      </c>
      <c r="B186" s="339"/>
      <c r="C186" s="339"/>
      <c r="D186" s="339"/>
      <c r="E186" s="226"/>
      <c r="F186" s="339"/>
      <c r="G186" s="235"/>
    </row>
    <row r="187" spans="1:7" x14ac:dyDescent="0.3">
      <c r="A187" s="228" t="s">
        <v>1829</v>
      </c>
      <c r="B187" s="339"/>
      <c r="C187" s="339"/>
      <c r="D187" s="339"/>
      <c r="E187" s="226"/>
      <c r="F187" s="339"/>
      <c r="G187" s="235"/>
    </row>
    <row r="188" spans="1:7" x14ac:dyDescent="0.3">
      <c r="A188" s="228" t="s">
        <v>1830</v>
      </c>
      <c r="B188" s="339"/>
      <c r="C188" s="339"/>
      <c r="D188" s="339"/>
      <c r="E188" s="226"/>
      <c r="F188" s="339"/>
      <c r="G188" s="235"/>
    </row>
    <row r="189" spans="1:7" x14ac:dyDescent="0.3">
      <c r="A189" s="228" t="s">
        <v>1831</v>
      </c>
      <c r="B189" s="339"/>
      <c r="C189" s="339"/>
      <c r="D189" s="339"/>
      <c r="E189" s="226"/>
      <c r="F189" s="339"/>
      <c r="G189" s="235"/>
    </row>
    <row r="190" spans="1:7" x14ac:dyDescent="0.3">
      <c r="A190" s="228" t="s">
        <v>1832</v>
      </c>
      <c r="B190" s="339"/>
      <c r="C190" s="339"/>
      <c r="D190" s="339"/>
      <c r="E190" s="226"/>
      <c r="F190" s="339"/>
      <c r="G190" s="235"/>
    </row>
    <row r="191" spans="1:7" x14ac:dyDescent="0.3">
      <c r="A191" s="85"/>
      <c r="B191" s="85" t="s">
        <v>634</v>
      </c>
      <c r="C191" s="85" t="s">
        <v>486</v>
      </c>
      <c r="D191" s="85" t="s">
        <v>487</v>
      </c>
      <c r="E191" s="85"/>
      <c r="F191" s="85" t="s">
        <v>454</v>
      </c>
      <c r="G191" s="85"/>
    </row>
    <row r="192" spans="1:7" x14ac:dyDescent="0.3">
      <c r="A192" s="228" t="s">
        <v>1833</v>
      </c>
      <c r="B192" s="236" t="s">
        <v>636</v>
      </c>
      <c r="C192" s="340" t="s">
        <v>82</v>
      </c>
      <c r="D192" s="340" t="s">
        <v>82</v>
      </c>
      <c r="E192" s="243"/>
      <c r="F192" s="340" t="s">
        <v>82</v>
      </c>
      <c r="G192" s="235"/>
    </row>
    <row r="193" spans="1:7" x14ac:dyDescent="0.3">
      <c r="A193" s="228" t="s">
        <v>1834</v>
      </c>
      <c r="B193" s="236" t="s">
        <v>638</v>
      </c>
      <c r="C193" s="340" t="s">
        <v>82</v>
      </c>
      <c r="D193" s="340" t="s">
        <v>82</v>
      </c>
      <c r="E193" s="243"/>
      <c r="F193" s="340" t="s">
        <v>82</v>
      </c>
      <c r="G193" s="235"/>
    </row>
    <row r="194" spans="1:7" x14ac:dyDescent="0.3">
      <c r="A194" s="228" t="s">
        <v>1835</v>
      </c>
      <c r="B194" s="236" t="s">
        <v>640</v>
      </c>
      <c r="C194" s="340" t="s">
        <v>82</v>
      </c>
      <c r="D194" s="340" t="s">
        <v>82</v>
      </c>
      <c r="E194" s="242"/>
      <c r="F194" s="340" t="s">
        <v>82</v>
      </c>
      <c r="G194" s="235"/>
    </row>
    <row r="195" spans="1:7" x14ac:dyDescent="0.3">
      <c r="A195" s="228" t="s">
        <v>1836</v>
      </c>
      <c r="B195" s="236" t="s">
        <v>642</v>
      </c>
      <c r="C195" s="340" t="s">
        <v>82</v>
      </c>
      <c r="D195" s="340" t="s">
        <v>82</v>
      </c>
      <c r="E195" s="242"/>
      <c r="F195" s="340" t="s">
        <v>82</v>
      </c>
      <c r="G195" s="235"/>
    </row>
    <row r="196" spans="1:7" x14ac:dyDescent="0.3">
      <c r="A196" s="228" t="s">
        <v>1837</v>
      </c>
      <c r="B196" s="236" t="s">
        <v>644</v>
      </c>
      <c r="C196" s="340" t="s">
        <v>82</v>
      </c>
      <c r="D196" s="340" t="s">
        <v>82</v>
      </c>
      <c r="E196" s="242"/>
      <c r="F196" s="340" t="s">
        <v>82</v>
      </c>
      <c r="G196" s="235"/>
    </row>
    <row r="197" spans="1:7" x14ac:dyDescent="0.3">
      <c r="A197" s="228" t="s">
        <v>2326</v>
      </c>
      <c r="B197" s="337"/>
      <c r="C197" s="340"/>
      <c r="D197" s="340"/>
      <c r="E197" s="242"/>
      <c r="F197" s="340"/>
      <c r="G197" s="235"/>
    </row>
    <row r="198" spans="1:7" x14ac:dyDescent="0.3">
      <c r="A198" s="264" t="s">
        <v>2327</v>
      </c>
      <c r="B198" s="337"/>
      <c r="C198" s="340"/>
      <c r="D198" s="340"/>
      <c r="E198" s="242"/>
      <c r="F198" s="340"/>
      <c r="G198" s="235"/>
    </row>
    <row r="199" spans="1:7" x14ac:dyDescent="0.3">
      <c r="A199" s="264" t="s">
        <v>2328</v>
      </c>
      <c r="B199" s="359"/>
      <c r="C199" s="340"/>
      <c r="D199" s="340"/>
      <c r="E199" s="242"/>
      <c r="F199" s="340"/>
      <c r="G199" s="235"/>
    </row>
    <row r="200" spans="1:7" x14ac:dyDescent="0.3">
      <c r="A200" s="264" t="s">
        <v>2329</v>
      </c>
      <c r="B200" s="359"/>
      <c r="C200" s="340"/>
      <c r="D200" s="340"/>
      <c r="E200" s="242"/>
      <c r="F200" s="340"/>
      <c r="G200" s="235"/>
    </row>
    <row r="201" spans="1:7" x14ac:dyDescent="0.3">
      <c r="A201" s="85"/>
      <c r="B201" s="85" t="s">
        <v>649</v>
      </c>
      <c r="C201" s="85" t="s">
        <v>486</v>
      </c>
      <c r="D201" s="85" t="s">
        <v>487</v>
      </c>
      <c r="E201" s="85"/>
      <c r="F201" s="85" t="s">
        <v>454</v>
      </c>
      <c r="G201" s="85"/>
    </row>
    <row r="202" spans="1:7" x14ac:dyDescent="0.3">
      <c r="A202" s="228" t="s">
        <v>1838</v>
      </c>
      <c r="B202" s="228" t="s">
        <v>651</v>
      </c>
      <c r="C202" s="340" t="s">
        <v>82</v>
      </c>
      <c r="D202" s="340" t="s">
        <v>82</v>
      </c>
      <c r="E202" s="243"/>
      <c r="F202" s="340" t="s">
        <v>82</v>
      </c>
      <c r="G202" s="235"/>
    </row>
    <row r="203" spans="1:7" x14ac:dyDescent="0.3">
      <c r="A203" s="228" t="s">
        <v>2330</v>
      </c>
      <c r="B203" s="360"/>
      <c r="C203" s="340"/>
      <c r="D203" s="340"/>
      <c r="E203" s="243"/>
      <c r="F203" s="340"/>
      <c r="G203" s="235"/>
    </row>
    <row r="204" spans="1:7" x14ac:dyDescent="0.3">
      <c r="A204" s="264" t="s">
        <v>2331</v>
      </c>
      <c r="B204" s="360"/>
      <c r="C204" s="340"/>
      <c r="D204" s="340"/>
      <c r="E204" s="243"/>
      <c r="F204" s="340"/>
      <c r="G204" s="235"/>
    </row>
    <row r="205" spans="1:7" x14ac:dyDescent="0.3">
      <c r="A205" s="264" t="s">
        <v>2332</v>
      </c>
      <c r="B205" s="360"/>
      <c r="C205" s="340"/>
      <c r="D205" s="340"/>
      <c r="E205" s="243"/>
      <c r="F205" s="340"/>
      <c r="G205" s="235"/>
    </row>
    <row r="206" spans="1:7" x14ac:dyDescent="0.3">
      <c r="A206" s="264" t="s">
        <v>2333</v>
      </c>
      <c r="B206" s="360"/>
      <c r="C206" s="340"/>
      <c r="D206" s="340"/>
      <c r="E206" s="243"/>
      <c r="F206" s="340"/>
      <c r="G206" s="235"/>
    </row>
    <row r="207" spans="1:7" x14ac:dyDescent="0.3">
      <c r="A207" s="264" t="s">
        <v>2334</v>
      </c>
      <c r="B207" s="333"/>
      <c r="C207" s="333"/>
      <c r="D207" s="333"/>
      <c r="E207" s="235"/>
      <c r="F207" s="333"/>
      <c r="G207" s="235"/>
    </row>
    <row r="208" spans="1:7" x14ac:dyDescent="0.3">
      <c r="A208" s="264" t="s">
        <v>2335</v>
      </c>
      <c r="B208" s="333"/>
      <c r="C208" s="333"/>
      <c r="D208" s="333"/>
      <c r="E208" s="235"/>
      <c r="F208" s="333"/>
      <c r="G208" s="235"/>
    </row>
    <row r="209" spans="1:7" x14ac:dyDescent="0.3">
      <c r="A209" s="264" t="s">
        <v>2336</v>
      </c>
      <c r="B209" s="333"/>
      <c r="C209" s="333"/>
      <c r="D209" s="333"/>
      <c r="E209" s="235"/>
      <c r="F209" s="333"/>
      <c r="G209" s="235"/>
    </row>
    <row r="210" spans="1:7" ht="18" x14ac:dyDescent="0.3">
      <c r="A210" s="169"/>
      <c r="B210" s="255" t="s">
        <v>1657</v>
      </c>
      <c r="C210" s="254"/>
      <c r="D210" s="254"/>
      <c r="E210" s="254"/>
      <c r="F210" s="254"/>
      <c r="G210" s="254"/>
    </row>
    <row r="211" spans="1:7" x14ac:dyDescent="0.3">
      <c r="A211" s="85"/>
      <c r="B211" s="85" t="s">
        <v>655</v>
      </c>
      <c r="C211" s="85" t="s">
        <v>656</v>
      </c>
      <c r="D211" s="85" t="s">
        <v>657</v>
      </c>
      <c r="E211" s="85"/>
      <c r="F211" s="85" t="s">
        <v>486</v>
      </c>
      <c r="G211" s="85" t="s">
        <v>658</v>
      </c>
    </row>
    <row r="212" spans="1:7" x14ac:dyDescent="0.3">
      <c r="A212" s="228" t="s">
        <v>1839</v>
      </c>
      <c r="B212" s="235" t="s">
        <v>660</v>
      </c>
      <c r="C212" s="334" t="s">
        <v>82</v>
      </c>
      <c r="D212" s="228"/>
      <c r="E212" s="237"/>
      <c r="F212" s="238"/>
      <c r="G212" s="238"/>
    </row>
    <row r="213" spans="1:7" x14ac:dyDescent="0.3">
      <c r="A213" s="237"/>
      <c r="B213" s="239"/>
      <c r="C213" s="237"/>
      <c r="D213" s="237"/>
      <c r="E213" s="237"/>
      <c r="F213" s="238"/>
      <c r="G213" s="238"/>
    </row>
    <row r="214" spans="1:7" x14ac:dyDescent="0.3">
      <c r="A214" s="228"/>
      <c r="B214" s="235" t="s">
        <v>661</v>
      </c>
      <c r="C214" s="237"/>
      <c r="D214" s="237"/>
      <c r="E214" s="237"/>
      <c r="F214" s="238"/>
      <c r="G214" s="238"/>
    </row>
    <row r="215" spans="1:7" x14ac:dyDescent="0.3">
      <c r="A215" s="228" t="s">
        <v>1840</v>
      </c>
      <c r="B215" s="333" t="s">
        <v>579</v>
      </c>
      <c r="C215" s="334" t="s">
        <v>82</v>
      </c>
      <c r="D215" s="341" t="s">
        <v>82</v>
      </c>
      <c r="E215" s="237"/>
      <c r="F215" s="244" t="str">
        <f>IF($C$239=0,"",IF(C215="[for completion]","",IF(C215="","",C215/$C$239)))</f>
        <v/>
      </c>
      <c r="G215" s="244" t="str">
        <f>IF($D$239=0,"",IF(D215="[for completion]","",IF(D215="","",D215/$D$239)))</f>
        <v/>
      </c>
    </row>
    <row r="216" spans="1:7" x14ac:dyDescent="0.3">
      <c r="A216" s="228" t="s">
        <v>1841</v>
      </c>
      <c r="B216" s="333" t="s">
        <v>579</v>
      </c>
      <c r="C216" s="334" t="s">
        <v>82</v>
      </c>
      <c r="D216" s="341" t="s">
        <v>82</v>
      </c>
      <c r="E216" s="237"/>
      <c r="F216" s="244" t="str">
        <f t="shared" ref="F216:F238" si="1">IF($C$239=0,"",IF(C216="[for completion]","",IF(C216="","",C216/$C$239)))</f>
        <v/>
      </c>
      <c r="G216" s="244" t="str">
        <f t="shared" ref="G216:G238" si="2">IF($D$239=0,"",IF(D216="[for completion]","",IF(D216="","",D216/$D$239)))</f>
        <v/>
      </c>
    </row>
    <row r="217" spans="1:7" x14ac:dyDescent="0.3">
      <c r="A217" s="228" t="s">
        <v>1842</v>
      </c>
      <c r="B217" s="333" t="s">
        <v>579</v>
      </c>
      <c r="C217" s="334" t="s">
        <v>82</v>
      </c>
      <c r="D217" s="341" t="s">
        <v>82</v>
      </c>
      <c r="E217" s="237"/>
      <c r="F217" s="244" t="str">
        <f t="shared" si="1"/>
        <v/>
      </c>
      <c r="G217" s="244" t="str">
        <f t="shared" si="2"/>
        <v/>
      </c>
    </row>
    <row r="218" spans="1:7" x14ac:dyDescent="0.3">
      <c r="A218" s="228" t="s">
        <v>1843</v>
      </c>
      <c r="B218" s="333" t="s">
        <v>579</v>
      </c>
      <c r="C218" s="334" t="s">
        <v>82</v>
      </c>
      <c r="D218" s="341" t="s">
        <v>82</v>
      </c>
      <c r="E218" s="237"/>
      <c r="F218" s="244" t="str">
        <f t="shared" si="1"/>
        <v/>
      </c>
      <c r="G218" s="244" t="str">
        <f t="shared" si="2"/>
        <v/>
      </c>
    </row>
    <row r="219" spans="1:7" x14ac:dyDescent="0.3">
      <c r="A219" s="228" t="s">
        <v>1844</v>
      </c>
      <c r="B219" s="333" t="s">
        <v>579</v>
      </c>
      <c r="C219" s="334" t="s">
        <v>82</v>
      </c>
      <c r="D219" s="341" t="s">
        <v>82</v>
      </c>
      <c r="E219" s="237"/>
      <c r="F219" s="244" t="str">
        <f t="shared" si="1"/>
        <v/>
      </c>
      <c r="G219" s="244" t="str">
        <f t="shared" si="2"/>
        <v/>
      </c>
    </row>
    <row r="220" spans="1:7" x14ac:dyDescent="0.3">
      <c r="A220" s="228" t="s">
        <v>1845</v>
      </c>
      <c r="B220" s="333" t="s">
        <v>579</v>
      </c>
      <c r="C220" s="334" t="s">
        <v>82</v>
      </c>
      <c r="D220" s="341" t="s">
        <v>82</v>
      </c>
      <c r="E220" s="237"/>
      <c r="F220" s="244" t="str">
        <f t="shared" si="1"/>
        <v/>
      </c>
      <c r="G220" s="244" t="str">
        <f t="shared" si="2"/>
        <v/>
      </c>
    </row>
    <row r="221" spans="1:7" x14ac:dyDescent="0.3">
      <c r="A221" s="228" t="s">
        <v>1846</v>
      </c>
      <c r="B221" s="333" t="s">
        <v>579</v>
      </c>
      <c r="C221" s="334" t="s">
        <v>82</v>
      </c>
      <c r="D221" s="341" t="s">
        <v>82</v>
      </c>
      <c r="E221" s="237"/>
      <c r="F221" s="244" t="str">
        <f t="shared" si="1"/>
        <v/>
      </c>
      <c r="G221" s="244" t="str">
        <f t="shared" si="2"/>
        <v/>
      </c>
    </row>
    <row r="222" spans="1:7" x14ac:dyDescent="0.3">
      <c r="A222" s="228" t="s">
        <v>1847</v>
      </c>
      <c r="B222" s="333" t="s">
        <v>579</v>
      </c>
      <c r="C222" s="334" t="s">
        <v>82</v>
      </c>
      <c r="D222" s="341" t="s">
        <v>82</v>
      </c>
      <c r="E222" s="237"/>
      <c r="F222" s="244" t="str">
        <f t="shared" si="1"/>
        <v/>
      </c>
      <c r="G222" s="244" t="str">
        <f t="shared" si="2"/>
        <v/>
      </c>
    </row>
    <row r="223" spans="1:7" x14ac:dyDescent="0.3">
      <c r="A223" s="228" t="s">
        <v>1848</v>
      </c>
      <c r="B223" s="333" t="s">
        <v>579</v>
      </c>
      <c r="C223" s="334" t="s">
        <v>82</v>
      </c>
      <c r="D223" s="341" t="s">
        <v>82</v>
      </c>
      <c r="E223" s="237"/>
      <c r="F223" s="244" t="str">
        <f t="shared" si="1"/>
        <v/>
      </c>
      <c r="G223" s="244" t="str">
        <f t="shared" si="2"/>
        <v/>
      </c>
    </row>
    <row r="224" spans="1:7" x14ac:dyDescent="0.3">
      <c r="A224" s="228" t="s">
        <v>1849</v>
      </c>
      <c r="B224" s="333" t="s">
        <v>579</v>
      </c>
      <c r="C224" s="334" t="s">
        <v>82</v>
      </c>
      <c r="D224" s="341" t="s">
        <v>82</v>
      </c>
      <c r="E224" s="235"/>
      <c r="F224" s="244" t="str">
        <f t="shared" si="1"/>
        <v/>
      </c>
      <c r="G224" s="244" t="str">
        <f t="shared" si="2"/>
        <v/>
      </c>
    </row>
    <row r="225" spans="1:7" x14ac:dyDescent="0.3">
      <c r="A225" s="228" t="s">
        <v>1850</v>
      </c>
      <c r="B225" s="333" t="s">
        <v>579</v>
      </c>
      <c r="C225" s="334" t="s">
        <v>82</v>
      </c>
      <c r="D225" s="341" t="s">
        <v>82</v>
      </c>
      <c r="E225" s="235"/>
      <c r="F225" s="244" t="str">
        <f t="shared" si="1"/>
        <v/>
      </c>
      <c r="G225" s="244" t="str">
        <f t="shared" si="2"/>
        <v/>
      </c>
    </row>
    <row r="226" spans="1:7" x14ac:dyDescent="0.3">
      <c r="A226" s="228" t="s">
        <v>1851</v>
      </c>
      <c r="B226" s="333" t="s">
        <v>579</v>
      </c>
      <c r="C226" s="334" t="s">
        <v>82</v>
      </c>
      <c r="D226" s="341" t="s">
        <v>82</v>
      </c>
      <c r="E226" s="235"/>
      <c r="F226" s="244" t="str">
        <f t="shared" si="1"/>
        <v/>
      </c>
      <c r="G226" s="244" t="str">
        <f t="shared" si="2"/>
        <v/>
      </c>
    </row>
    <row r="227" spans="1:7" x14ac:dyDescent="0.3">
      <c r="A227" s="228" t="s">
        <v>1852</v>
      </c>
      <c r="B227" s="333" t="s">
        <v>579</v>
      </c>
      <c r="C227" s="334" t="s">
        <v>82</v>
      </c>
      <c r="D227" s="341" t="s">
        <v>82</v>
      </c>
      <c r="E227" s="235"/>
      <c r="F227" s="244" t="str">
        <f t="shared" si="1"/>
        <v/>
      </c>
      <c r="G227" s="244" t="str">
        <f t="shared" si="2"/>
        <v/>
      </c>
    </row>
    <row r="228" spans="1:7" x14ac:dyDescent="0.3">
      <c r="A228" s="228" t="s">
        <v>1853</v>
      </c>
      <c r="B228" s="333" t="s">
        <v>579</v>
      </c>
      <c r="C228" s="334" t="s">
        <v>82</v>
      </c>
      <c r="D228" s="341" t="s">
        <v>82</v>
      </c>
      <c r="E228" s="235"/>
      <c r="F228" s="244" t="str">
        <f t="shared" si="1"/>
        <v/>
      </c>
      <c r="G228" s="244" t="str">
        <f t="shared" si="2"/>
        <v/>
      </c>
    </row>
    <row r="229" spans="1:7" x14ac:dyDescent="0.3">
      <c r="A229" s="228" t="s">
        <v>1854</v>
      </c>
      <c r="B229" s="333" t="s">
        <v>579</v>
      </c>
      <c r="C229" s="334" t="s">
        <v>82</v>
      </c>
      <c r="D229" s="341" t="s">
        <v>82</v>
      </c>
      <c r="E229" s="235"/>
      <c r="F229" s="244" t="str">
        <f t="shared" si="1"/>
        <v/>
      </c>
      <c r="G229" s="244" t="str">
        <f t="shared" si="2"/>
        <v/>
      </c>
    </row>
    <row r="230" spans="1:7" x14ac:dyDescent="0.3">
      <c r="A230" s="228" t="s">
        <v>1855</v>
      </c>
      <c r="B230" s="333" t="s">
        <v>579</v>
      </c>
      <c r="C230" s="334" t="s">
        <v>82</v>
      </c>
      <c r="D230" s="341" t="s">
        <v>82</v>
      </c>
      <c r="E230" s="228"/>
      <c r="F230" s="244" t="str">
        <f t="shared" si="1"/>
        <v/>
      </c>
      <c r="G230" s="244" t="str">
        <f t="shared" si="2"/>
        <v/>
      </c>
    </row>
    <row r="231" spans="1:7" x14ac:dyDescent="0.3">
      <c r="A231" s="228" t="s">
        <v>1856</v>
      </c>
      <c r="B231" s="333" t="s">
        <v>579</v>
      </c>
      <c r="C231" s="334" t="s">
        <v>82</v>
      </c>
      <c r="D231" s="341" t="s">
        <v>82</v>
      </c>
      <c r="E231" s="231"/>
      <c r="F231" s="244" t="str">
        <f t="shared" si="1"/>
        <v/>
      </c>
      <c r="G231" s="244" t="str">
        <f t="shared" si="2"/>
        <v/>
      </c>
    </row>
    <row r="232" spans="1:7" x14ac:dyDescent="0.3">
      <c r="A232" s="228" t="s">
        <v>1857</v>
      </c>
      <c r="B232" s="333" t="s">
        <v>579</v>
      </c>
      <c r="C232" s="334" t="s">
        <v>82</v>
      </c>
      <c r="D232" s="341" t="s">
        <v>82</v>
      </c>
      <c r="E232" s="231"/>
      <c r="F232" s="244" t="str">
        <f t="shared" si="1"/>
        <v/>
      </c>
      <c r="G232" s="244" t="str">
        <f t="shared" si="2"/>
        <v/>
      </c>
    </row>
    <row r="233" spans="1:7" x14ac:dyDescent="0.3">
      <c r="A233" s="228" t="s">
        <v>1858</v>
      </c>
      <c r="B233" s="333" t="s">
        <v>579</v>
      </c>
      <c r="C233" s="334" t="s">
        <v>82</v>
      </c>
      <c r="D233" s="341" t="s">
        <v>82</v>
      </c>
      <c r="E233" s="231"/>
      <c r="F233" s="244" t="str">
        <f t="shared" si="1"/>
        <v/>
      </c>
      <c r="G233" s="244" t="str">
        <f t="shared" si="2"/>
        <v/>
      </c>
    </row>
    <row r="234" spans="1:7" x14ac:dyDescent="0.3">
      <c r="A234" s="228" t="s">
        <v>1859</v>
      </c>
      <c r="B234" s="333" t="s">
        <v>579</v>
      </c>
      <c r="C234" s="334" t="s">
        <v>82</v>
      </c>
      <c r="D234" s="341" t="s">
        <v>82</v>
      </c>
      <c r="E234" s="231"/>
      <c r="F234" s="244" t="str">
        <f t="shared" si="1"/>
        <v/>
      </c>
      <c r="G234" s="244" t="str">
        <f t="shared" si="2"/>
        <v/>
      </c>
    </row>
    <row r="235" spans="1:7" x14ac:dyDescent="0.3">
      <c r="A235" s="228" t="s">
        <v>1860</v>
      </c>
      <c r="B235" s="333" t="s">
        <v>579</v>
      </c>
      <c r="C235" s="334" t="s">
        <v>82</v>
      </c>
      <c r="D235" s="341" t="s">
        <v>82</v>
      </c>
      <c r="E235" s="231"/>
      <c r="F235" s="244" t="str">
        <f t="shared" si="1"/>
        <v/>
      </c>
      <c r="G235" s="244" t="str">
        <f t="shared" si="2"/>
        <v/>
      </c>
    </row>
    <row r="236" spans="1:7" x14ac:dyDescent="0.3">
      <c r="A236" s="228" t="s">
        <v>1861</v>
      </c>
      <c r="B236" s="333" t="s">
        <v>579</v>
      </c>
      <c r="C236" s="334" t="s">
        <v>82</v>
      </c>
      <c r="D236" s="341" t="s">
        <v>82</v>
      </c>
      <c r="E236" s="231"/>
      <c r="F236" s="244" t="str">
        <f t="shared" si="1"/>
        <v/>
      </c>
      <c r="G236" s="244" t="str">
        <f t="shared" si="2"/>
        <v/>
      </c>
    </row>
    <row r="237" spans="1:7" x14ac:dyDescent="0.3">
      <c r="A237" s="228" t="s">
        <v>1862</v>
      </c>
      <c r="B237" s="333" t="s">
        <v>579</v>
      </c>
      <c r="C237" s="334" t="s">
        <v>82</v>
      </c>
      <c r="D237" s="341" t="s">
        <v>82</v>
      </c>
      <c r="E237" s="231"/>
      <c r="F237" s="244" t="str">
        <f t="shared" si="1"/>
        <v/>
      </c>
      <c r="G237" s="244" t="str">
        <f t="shared" si="2"/>
        <v/>
      </c>
    </row>
    <row r="238" spans="1:7" x14ac:dyDescent="0.3">
      <c r="A238" s="228" t="s">
        <v>1863</v>
      </c>
      <c r="B238" s="333" t="s">
        <v>579</v>
      </c>
      <c r="C238" s="334" t="s">
        <v>82</v>
      </c>
      <c r="D238" s="341" t="s">
        <v>82</v>
      </c>
      <c r="E238" s="231"/>
      <c r="F238" s="244" t="str">
        <f t="shared" si="1"/>
        <v/>
      </c>
      <c r="G238" s="244" t="str">
        <f t="shared" si="2"/>
        <v/>
      </c>
    </row>
    <row r="239" spans="1:7" x14ac:dyDescent="0.3">
      <c r="A239" s="228" t="s">
        <v>1864</v>
      </c>
      <c r="B239" s="240" t="s">
        <v>145</v>
      </c>
      <c r="C239" s="250">
        <f>SUM(C215:C238)</f>
        <v>0</v>
      </c>
      <c r="D239" s="248">
        <f>SUM(D215:D238)</f>
        <v>0</v>
      </c>
      <c r="E239" s="231"/>
      <c r="F239" s="249">
        <f>SUM(F215:F238)</f>
        <v>0</v>
      </c>
      <c r="G239" s="249">
        <f>SUM(G215:G238)</f>
        <v>0</v>
      </c>
    </row>
    <row r="240" spans="1:7" x14ac:dyDescent="0.3">
      <c r="A240" s="85"/>
      <c r="B240" s="85" t="s">
        <v>687</v>
      </c>
      <c r="C240" s="85" t="s">
        <v>656</v>
      </c>
      <c r="D240" s="85" t="s">
        <v>657</v>
      </c>
      <c r="E240" s="85"/>
      <c r="F240" s="85" t="s">
        <v>486</v>
      </c>
      <c r="G240" s="85" t="s">
        <v>658</v>
      </c>
    </row>
    <row r="241" spans="1:7" x14ac:dyDescent="0.3">
      <c r="A241" s="228" t="s">
        <v>1865</v>
      </c>
      <c r="B241" s="228" t="s">
        <v>689</v>
      </c>
      <c r="C241" s="340" t="s">
        <v>82</v>
      </c>
      <c r="D241" s="228"/>
      <c r="E241" s="228"/>
      <c r="F241" s="246"/>
      <c r="G241" s="246"/>
    </row>
    <row r="242" spans="1:7" x14ac:dyDescent="0.3">
      <c r="A242" s="228"/>
      <c r="B242" s="228"/>
      <c r="C242" s="228"/>
      <c r="D242" s="228"/>
      <c r="E242" s="228"/>
      <c r="F242" s="246"/>
      <c r="G242" s="246"/>
    </row>
    <row r="243" spans="1:7" x14ac:dyDescent="0.3">
      <c r="A243" s="228"/>
      <c r="B243" s="235" t="s">
        <v>690</v>
      </c>
      <c r="C243" s="228"/>
      <c r="D243" s="228"/>
      <c r="E243" s="228"/>
      <c r="F243" s="246"/>
      <c r="G243" s="246"/>
    </row>
    <row r="244" spans="1:7" x14ac:dyDescent="0.3">
      <c r="A244" s="228" t="s">
        <v>1866</v>
      </c>
      <c r="B244" s="228" t="s">
        <v>692</v>
      </c>
      <c r="C244" s="334" t="s">
        <v>82</v>
      </c>
      <c r="D244" s="341" t="s">
        <v>82</v>
      </c>
      <c r="E244" s="228"/>
      <c r="F244" s="244" t="str">
        <f>IF($C$252=0,"",IF(C244="[for completion]","",IF(C244="","",C244/$C$252)))</f>
        <v/>
      </c>
      <c r="G244" s="244" t="str">
        <f>IF($D$252=0,"",IF(D244="[for completion]","",IF(D244="","",D244/$D$252)))</f>
        <v/>
      </c>
    </row>
    <row r="245" spans="1:7" x14ac:dyDescent="0.3">
      <c r="A245" s="228" t="s">
        <v>1867</v>
      </c>
      <c r="B245" s="228" t="s">
        <v>694</v>
      </c>
      <c r="C245" s="334" t="s">
        <v>82</v>
      </c>
      <c r="D245" s="341" t="s">
        <v>82</v>
      </c>
      <c r="E245" s="228"/>
      <c r="F245" s="244" t="str">
        <f t="shared" ref="F245:F251" si="3">IF($C$252=0,"",IF(C245="[for completion]","",IF(C245="","",C245/$C$252)))</f>
        <v/>
      </c>
      <c r="G245" s="244" t="str">
        <f t="shared" ref="G245:G251" si="4">IF($D$252=0,"",IF(D245="[for completion]","",IF(D245="","",D245/$D$252)))</f>
        <v/>
      </c>
    </row>
    <row r="246" spans="1:7" x14ac:dyDescent="0.3">
      <c r="A246" s="228" t="s">
        <v>1868</v>
      </c>
      <c r="B246" s="228" t="s">
        <v>696</v>
      </c>
      <c r="C246" s="334" t="s">
        <v>82</v>
      </c>
      <c r="D246" s="341" t="s">
        <v>82</v>
      </c>
      <c r="E246" s="228"/>
      <c r="F246" s="244" t="str">
        <f t="shared" si="3"/>
        <v/>
      </c>
      <c r="G246" s="244" t="str">
        <f t="shared" si="4"/>
        <v/>
      </c>
    </row>
    <row r="247" spans="1:7" x14ac:dyDescent="0.3">
      <c r="A247" s="228" t="s">
        <v>1869</v>
      </c>
      <c r="B247" s="228" t="s">
        <v>698</v>
      </c>
      <c r="C247" s="334" t="s">
        <v>82</v>
      </c>
      <c r="D247" s="341" t="s">
        <v>82</v>
      </c>
      <c r="E247" s="228"/>
      <c r="F247" s="244" t="str">
        <f t="shared" si="3"/>
        <v/>
      </c>
      <c r="G247" s="244" t="str">
        <f t="shared" si="4"/>
        <v/>
      </c>
    </row>
    <row r="248" spans="1:7" x14ac:dyDescent="0.3">
      <c r="A248" s="228" t="s">
        <v>1870</v>
      </c>
      <c r="B248" s="228" t="s">
        <v>700</v>
      </c>
      <c r="C248" s="334" t="s">
        <v>82</v>
      </c>
      <c r="D248" s="341" t="s">
        <v>82</v>
      </c>
      <c r="E248" s="228"/>
      <c r="F248" s="244" t="str">
        <f>IF($C$252=0,"",IF(C248="[for completion]","",IF(C248="","",C248/$C$252)))</f>
        <v/>
      </c>
      <c r="G248" s="244" t="str">
        <f t="shared" si="4"/>
        <v/>
      </c>
    </row>
    <row r="249" spans="1:7" x14ac:dyDescent="0.3">
      <c r="A249" s="228" t="s">
        <v>1871</v>
      </c>
      <c r="B249" s="228" t="s">
        <v>702</v>
      </c>
      <c r="C249" s="334" t="s">
        <v>82</v>
      </c>
      <c r="D249" s="341" t="s">
        <v>82</v>
      </c>
      <c r="E249" s="228"/>
      <c r="F249" s="244" t="str">
        <f t="shared" si="3"/>
        <v/>
      </c>
      <c r="G249" s="244" t="str">
        <f t="shared" si="4"/>
        <v/>
      </c>
    </row>
    <row r="250" spans="1:7" x14ac:dyDescent="0.3">
      <c r="A250" s="228" t="s">
        <v>1872</v>
      </c>
      <c r="B250" s="228" t="s">
        <v>704</v>
      </c>
      <c r="C250" s="334" t="s">
        <v>82</v>
      </c>
      <c r="D250" s="341" t="s">
        <v>82</v>
      </c>
      <c r="E250" s="228"/>
      <c r="F250" s="244" t="str">
        <f t="shared" si="3"/>
        <v/>
      </c>
      <c r="G250" s="244" t="str">
        <f t="shared" si="4"/>
        <v/>
      </c>
    </row>
    <row r="251" spans="1:7" x14ac:dyDescent="0.3">
      <c r="A251" s="228" t="s">
        <v>1873</v>
      </c>
      <c r="B251" s="228" t="s">
        <v>706</v>
      </c>
      <c r="C251" s="334" t="s">
        <v>82</v>
      </c>
      <c r="D251" s="341" t="s">
        <v>82</v>
      </c>
      <c r="E251" s="228"/>
      <c r="F251" s="244" t="str">
        <f t="shared" si="3"/>
        <v/>
      </c>
      <c r="G251" s="244" t="str">
        <f t="shared" si="4"/>
        <v/>
      </c>
    </row>
    <row r="252" spans="1:7" x14ac:dyDescent="0.3">
      <c r="A252" s="228" t="s">
        <v>1874</v>
      </c>
      <c r="B252" s="240" t="s">
        <v>145</v>
      </c>
      <c r="C252" s="245">
        <f>SUM(C244:C251)</f>
        <v>0</v>
      </c>
      <c r="D252" s="247">
        <f>SUM(D244:D251)</f>
        <v>0</v>
      </c>
      <c r="E252" s="228"/>
      <c r="F252" s="249">
        <f>SUM(F241:F251)</f>
        <v>0</v>
      </c>
      <c r="G252" s="249">
        <f>SUM(G241:G251)</f>
        <v>0</v>
      </c>
    </row>
    <row r="253" spans="1:7" x14ac:dyDescent="0.3">
      <c r="A253" s="228" t="s">
        <v>1875</v>
      </c>
      <c r="B253" s="232" t="s">
        <v>709</v>
      </c>
      <c r="C253" s="334"/>
      <c r="D253" s="341"/>
      <c r="E253" s="228"/>
      <c r="F253" s="244" t="s">
        <v>1678</v>
      </c>
      <c r="G253" s="244" t="s">
        <v>1678</v>
      </c>
    </row>
    <row r="254" spans="1:7" x14ac:dyDescent="0.3">
      <c r="A254" s="228" t="s">
        <v>1876</v>
      </c>
      <c r="B254" s="232" t="s">
        <v>711</v>
      </c>
      <c r="C254" s="334"/>
      <c r="D254" s="341"/>
      <c r="E254" s="228"/>
      <c r="F254" s="244" t="s">
        <v>1678</v>
      </c>
      <c r="G254" s="244" t="s">
        <v>1678</v>
      </c>
    </row>
    <row r="255" spans="1:7" x14ac:dyDescent="0.3">
      <c r="A255" s="228" t="s">
        <v>1877</v>
      </c>
      <c r="B255" s="232" t="s">
        <v>713</v>
      </c>
      <c r="C255" s="334"/>
      <c r="D255" s="341"/>
      <c r="E255" s="228"/>
      <c r="F255" s="244" t="s">
        <v>1678</v>
      </c>
      <c r="G255" s="244" t="s">
        <v>1678</v>
      </c>
    </row>
    <row r="256" spans="1:7" x14ac:dyDescent="0.3">
      <c r="A256" s="228" t="s">
        <v>1878</v>
      </c>
      <c r="B256" s="232" t="s">
        <v>715</v>
      </c>
      <c r="C256" s="334"/>
      <c r="D256" s="341"/>
      <c r="E256" s="228"/>
      <c r="F256" s="244" t="s">
        <v>1678</v>
      </c>
      <c r="G256" s="244" t="s">
        <v>1678</v>
      </c>
    </row>
    <row r="257" spans="1:7" x14ac:dyDescent="0.3">
      <c r="A257" s="228" t="s">
        <v>1879</v>
      </c>
      <c r="B257" s="232" t="s">
        <v>717</v>
      </c>
      <c r="C257" s="334"/>
      <c r="D257" s="341"/>
      <c r="E257" s="228"/>
      <c r="F257" s="244" t="s">
        <v>1678</v>
      </c>
      <c r="G257" s="244" t="s">
        <v>1678</v>
      </c>
    </row>
    <row r="258" spans="1:7" x14ac:dyDescent="0.3">
      <c r="A258" s="228" t="s">
        <v>1880</v>
      </c>
      <c r="B258" s="232" t="s">
        <v>719</v>
      </c>
      <c r="C258" s="334"/>
      <c r="D258" s="341"/>
      <c r="E258" s="228"/>
      <c r="F258" s="244" t="s">
        <v>1678</v>
      </c>
      <c r="G258" s="244" t="s">
        <v>1678</v>
      </c>
    </row>
    <row r="259" spans="1:7" x14ac:dyDescent="0.3">
      <c r="A259" s="228" t="s">
        <v>1881</v>
      </c>
      <c r="B259" s="232"/>
      <c r="C259" s="228"/>
      <c r="D259" s="228"/>
      <c r="E259" s="228"/>
      <c r="F259" s="244"/>
      <c r="G259" s="244"/>
    </row>
    <row r="260" spans="1:7" x14ac:dyDescent="0.3">
      <c r="A260" s="228" t="s">
        <v>1882</v>
      </c>
      <c r="B260" s="232"/>
      <c r="C260" s="228"/>
      <c r="D260" s="228"/>
      <c r="E260" s="228"/>
      <c r="F260" s="244"/>
      <c r="G260" s="244"/>
    </row>
    <row r="261" spans="1:7" x14ac:dyDescent="0.3">
      <c r="A261" s="228" t="s">
        <v>1883</v>
      </c>
      <c r="B261" s="232"/>
      <c r="C261" s="228"/>
      <c r="D261" s="228"/>
      <c r="E261" s="228"/>
      <c r="F261" s="244"/>
      <c r="G261" s="244"/>
    </row>
    <row r="262" spans="1:7" x14ac:dyDescent="0.3">
      <c r="A262" s="85"/>
      <c r="B262" s="85" t="s">
        <v>723</v>
      </c>
      <c r="C262" s="85" t="s">
        <v>656</v>
      </c>
      <c r="D262" s="85" t="s">
        <v>657</v>
      </c>
      <c r="E262" s="85"/>
      <c r="F262" s="85" t="s">
        <v>486</v>
      </c>
      <c r="G262" s="85" t="s">
        <v>658</v>
      </c>
    </row>
    <row r="263" spans="1:7" x14ac:dyDescent="0.3">
      <c r="A263" s="228" t="s">
        <v>1884</v>
      </c>
      <c r="B263" s="228" t="s">
        <v>689</v>
      </c>
      <c r="C263" s="340" t="s">
        <v>117</v>
      </c>
      <c r="D263" s="228"/>
      <c r="E263" s="228"/>
      <c r="F263" s="246"/>
      <c r="G263" s="246"/>
    </row>
    <row r="264" spans="1:7" x14ac:dyDescent="0.3">
      <c r="A264" s="228"/>
      <c r="B264" s="228"/>
      <c r="C264" s="228"/>
      <c r="D264" s="228"/>
      <c r="E264" s="228"/>
      <c r="F264" s="246"/>
      <c r="G264" s="246"/>
    </row>
    <row r="265" spans="1:7" x14ac:dyDescent="0.3">
      <c r="A265" s="228"/>
      <c r="B265" s="235" t="s">
        <v>690</v>
      </c>
      <c r="C265" s="228"/>
      <c r="D265" s="228"/>
      <c r="E265" s="228"/>
      <c r="F265" s="246"/>
      <c r="G265" s="246"/>
    </row>
    <row r="266" spans="1:7" x14ac:dyDescent="0.3">
      <c r="A266" s="228" t="s">
        <v>1885</v>
      </c>
      <c r="B266" s="228" t="s">
        <v>692</v>
      </c>
      <c r="C266" s="334" t="s">
        <v>117</v>
      </c>
      <c r="D266" s="341" t="s">
        <v>117</v>
      </c>
      <c r="E266" s="228"/>
      <c r="F266" s="244" t="str">
        <f>IF($C$274=0,"",IF(C266="[for completion]","",IF(C266="","",C266/$C$274)))</f>
        <v/>
      </c>
      <c r="G266" s="244" t="str">
        <f>IF($D$274=0,"",IF(D266="[for completion]","",IF(D266="","",D266/$D$274)))</f>
        <v/>
      </c>
    </row>
    <row r="267" spans="1:7" x14ac:dyDescent="0.3">
      <c r="A267" s="228" t="s">
        <v>1886</v>
      </c>
      <c r="B267" s="228" t="s">
        <v>694</v>
      </c>
      <c r="C267" s="334" t="s">
        <v>117</v>
      </c>
      <c r="D267" s="341" t="s">
        <v>117</v>
      </c>
      <c r="E267" s="228"/>
      <c r="F267" s="244" t="str">
        <f t="shared" ref="F267:F273" si="5">IF($C$274=0,"",IF(C267="[for completion]","",IF(C267="","",C267/$C$274)))</f>
        <v/>
      </c>
      <c r="G267" s="244" t="str">
        <f t="shared" ref="G267:G273" si="6">IF($D$274=0,"",IF(D267="[for completion]","",IF(D267="","",D267/$D$274)))</f>
        <v/>
      </c>
    </row>
    <row r="268" spans="1:7" x14ac:dyDescent="0.3">
      <c r="A268" s="228" t="s">
        <v>1887</v>
      </c>
      <c r="B268" s="228" t="s">
        <v>696</v>
      </c>
      <c r="C268" s="334" t="s">
        <v>117</v>
      </c>
      <c r="D268" s="341" t="s">
        <v>117</v>
      </c>
      <c r="E268" s="228"/>
      <c r="F268" s="244" t="str">
        <f t="shared" si="5"/>
        <v/>
      </c>
      <c r="G268" s="244" t="str">
        <f t="shared" si="6"/>
        <v/>
      </c>
    </row>
    <row r="269" spans="1:7" x14ac:dyDescent="0.3">
      <c r="A269" s="228" t="s">
        <v>1888</v>
      </c>
      <c r="B269" s="228" t="s">
        <v>698</v>
      </c>
      <c r="C269" s="334" t="s">
        <v>117</v>
      </c>
      <c r="D269" s="341" t="s">
        <v>117</v>
      </c>
      <c r="E269" s="228"/>
      <c r="F269" s="244" t="str">
        <f t="shared" si="5"/>
        <v/>
      </c>
      <c r="G269" s="244" t="str">
        <f t="shared" si="6"/>
        <v/>
      </c>
    </row>
    <row r="270" spans="1:7" x14ac:dyDescent="0.3">
      <c r="A270" s="228" t="s">
        <v>1889</v>
      </c>
      <c r="B270" s="228" t="s">
        <v>700</v>
      </c>
      <c r="C270" s="334" t="s">
        <v>117</v>
      </c>
      <c r="D270" s="341" t="s">
        <v>117</v>
      </c>
      <c r="E270" s="228"/>
      <c r="F270" s="244" t="str">
        <f t="shared" si="5"/>
        <v/>
      </c>
      <c r="G270" s="244" t="str">
        <f t="shared" si="6"/>
        <v/>
      </c>
    </row>
    <row r="271" spans="1:7" x14ac:dyDescent="0.3">
      <c r="A271" s="228" t="s">
        <v>1890</v>
      </c>
      <c r="B271" s="228" t="s">
        <v>702</v>
      </c>
      <c r="C271" s="334" t="s">
        <v>117</v>
      </c>
      <c r="D271" s="341" t="s">
        <v>117</v>
      </c>
      <c r="E271" s="228"/>
      <c r="F271" s="244" t="str">
        <f t="shared" si="5"/>
        <v/>
      </c>
      <c r="G271" s="244" t="str">
        <f t="shared" si="6"/>
        <v/>
      </c>
    </row>
    <row r="272" spans="1:7" x14ac:dyDescent="0.3">
      <c r="A272" s="228" t="s">
        <v>1891</v>
      </c>
      <c r="B272" s="228" t="s">
        <v>704</v>
      </c>
      <c r="C272" s="334" t="s">
        <v>117</v>
      </c>
      <c r="D272" s="341" t="s">
        <v>117</v>
      </c>
      <c r="E272" s="228"/>
      <c r="F272" s="244" t="str">
        <f t="shared" si="5"/>
        <v/>
      </c>
      <c r="G272" s="244" t="str">
        <f t="shared" si="6"/>
        <v/>
      </c>
    </row>
    <row r="273" spans="1:7" x14ac:dyDescent="0.3">
      <c r="A273" s="228" t="s">
        <v>1892</v>
      </c>
      <c r="B273" s="228" t="s">
        <v>706</v>
      </c>
      <c r="C273" s="334" t="s">
        <v>117</v>
      </c>
      <c r="D273" s="341" t="s">
        <v>117</v>
      </c>
      <c r="E273" s="228"/>
      <c r="F273" s="244" t="str">
        <f t="shared" si="5"/>
        <v/>
      </c>
      <c r="G273" s="244" t="str">
        <f t="shared" si="6"/>
        <v/>
      </c>
    </row>
    <row r="274" spans="1:7" x14ac:dyDescent="0.3">
      <c r="A274" s="228" t="s">
        <v>1893</v>
      </c>
      <c r="B274" s="240" t="s">
        <v>145</v>
      </c>
      <c r="C274" s="245">
        <f>SUM(C266:C273)</f>
        <v>0</v>
      </c>
      <c r="D274" s="247">
        <f>SUM(D266:D273)</f>
        <v>0</v>
      </c>
      <c r="E274" s="228"/>
      <c r="F274" s="249">
        <f>SUM(F266:F273)</f>
        <v>0</v>
      </c>
      <c r="G274" s="249">
        <f>SUM(G266:G273)</f>
        <v>0</v>
      </c>
    </row>
    <row r="275" spans="1:7" x14ac:dyDescent="0.3">
      <c r="A275" s="228" t="s">
        <v>1894</v>
      </c>
      <c r="B275" s="232" t="s">
        <v>709</v>
      </c>
      <c r="C275" s="334"/>
      <c r="D275" s="341"/>
      <c r="E275" s="228"/>
      <c r="F275" s="244" t="s">
        <v>1678</v>
      </c>
      <c r="G275" s="244" t="s">
        <v>1678</v>
      </c>
    </row>
    <row r="276" spans="1:7" x14ac:dyDescent="0.3">
      <c r="A276" s="228" t="s">
        <v>1895</v>
      </c>
      <c r="B276" s="232" t="s">
        <v>711</v>
      </c>
      <c r="C276" s="334"/>
      <c r="D276" s="341"/>
      <c r="E276" s="228"/>
      <c r="F276" s="244" t="s">
        <v>1678</v>
      </c>
      <c r="G276" s="244" t="s">
        <v>1678</v>
      </c>
    </row>
    <row r="277" spans="1:7" x14ac:dyDescent="0.3">
      <c r="A277" s="228" t="s">
        <v>1896</v>
      </c>
      <c r="B277" s="232" t="s">
        <v>713</v>
      </c>
      <c r="C277" s="334"/>
      <c r="D277" s="341"/>
      <c r="E277" s="228"/>
      <c r="F277" s="244" t="s">
        <v>1678</v>
      </c>
      <c r="G277" s="244" t="s">
        <v>1678</v>
      </c>
    </row>
    <row r="278" spans="1:7" x14ac:dyDescent="0.3">
      <c r="A278" s="228" t="s">
        <v>1897</v>
      </c>
      <c r="B278" s="232" t="s">
        <v>715</v>
      </c>
      <c r="C278" s="334"/>
      <c r="D278" s="341"/>
      <c r="E278" s="228"/>
      <c r="F278" s="244" t="s">
        <v>1678</v>
      </c>
      <c r="G278" s="244" t="s">
        <v>1678</v>
      </c>
    </row>
    <row r="279" spans="1:7" x14ac:dyDescent="0.3">
      <c r="A279" s="228" t="s">
        <v>1898</v>
      </c>
      <c r="B279" s="232" t="s">
        <v>717</v>
      </c>
      <c r="C279" s="334"/>
      <c r="D279" s="341"/>
      <c r="E279" s="228"/>
      <c r="F279" s="244" t="s">
        <v>1678</v>
      </c>
      <c r="G279" s="244" t="s">
        <v>1678</v>
      </c>
    </row>
    <row r="280" spans="1:7" x14ac:dyDescent="0.3">
      <c r="A280" s="228" t="s">
        <v>1899</v>
      </c>
      <c r="B280" s="232" t="s">
        <v>719</v>
      </c>
      <c r="C280" s="334"/>
      <c r="D280" s="341"/>
      <c r="E280" s="228"/>
      <c r="F280" s="244" t="s">
        <v>1678</v>
      </c>
      <c r="G280" s="244" t="s">
        <v>1678</v>
      </c>
    </row>
    <row r="281" spans="1:7" x14ac:dyDescent="0.3">
      <c r="A281" s="228" t="s">
        <v>1900</v>
      </c>
      <c r="B281" s="232"/>
      <c r="C281" s="228"/>
      <c r="D281" s="228"/>
      <c r="E281" s="228"/>
      <c r="F281" s="229"/>
      <c r="G281" s="229"/>
    </row>
    <row r="282" spans="1:7" x14ac:dyDescent="0.3">
      <c r="A282" s="228" t="s">
        <v>1901</v>
      </c>
      <c r="B282" s="232"/>
      <c r="C282" s="228"/>
      <c r="D282" s="228"/>
      <c r="E282" s="228"/>
      <c r="F282" s="229"/>
      <c r="G282" s="229"/>
    </row>
    <row r="283" spans="1:7" x14ac:dyDescent="0.3">
      <c r="A283" s="228" t="s">
        <v>1902</v>
      </c>
      <c r="B283" s="232"/>
      <c r="C283" s="228"/>
      <c r="D283" s="228"/>
      <c r="E283" s="228"/>
      <c r="F283" s="229"/>
      <c r="G283" s="229"/>
    </row>
    <row r="284" spans="1:7" x14ac:dyDescent="0.3">
      <c r="A284" s="85"/>
      <c r="B284" s="85" t="s">
        <v>743</v>
      </c>
      <c r="C284" s="85" t="s">
        <v>486</v>
      </c>
      <c r="D284" s="85"/>
      <c r="E284" s="85"/>
      <c r="F284" s="85"/>
      <c r="G284" s="85"/>
    </row>
    <row r="285" spans="1:7" x14ac:dyDescent="0.3">
      <c r="A285" s="228" t="s">
        <v>1903</v>
      </c>
      <c r="B285" s="228" t="s">
        <v>745</v>
      </c>
      <c r="C285" s="340" t="s">
        <v>82</v>
      </c>
      <c r="D285" s="228"/>
      <c r="E285" s="231"/>
      <c r="F285" s="231"/>
      <c r="G285" s="231"/>
    </row>
    <row r="286" spans="1:7" x14ac:dyDescent="0.3">
      <c r="A286" s="228" t="s">
        <v>1904</v>
      </c>
      <c r="B286" s="228" t="s">
        <v>747</v>
      </c>
      <c r="C286" s="340" t="s">
        <v>82</v>
      </c>
      <c r="D286" s="228"/>
      <c r="E286" s="231"/>
      <c r="F286" s="231"/>
      <c r="G286" s="226"/>
    </row>
    <row r="287" spans="1:7" x14ac:dyDescent="0.3">
      <c r="A287" s="228" t="s">
        <v>1905</v>
      </c>
      <c r="B287" s="264" t="s">
        <v>749</v>
      </c>
      <c r="C287" s="340" t="s">
        <v>82</v>
      </c>
      <c r="D287" s="228"/>
      <c r="E287" s="231"/>
      <c r="F287" s="231"/>
      <c r="G287" s="226"/>
    </row>
    <row r="288" spans="1:7" s="258" customFormat="1" x14ac:dyDescent="0.3">
      <c r="A288" s="264" t="s">
        <v>1906</v>
      </c>
      <c r="B288" s="264" t="s">
        <v>2238</v>
      </c>
      <c r="C288" s="340" t="s">
        <v>82</v>
      </c>
      <c r="D288" s="264"/>
      <c r="E288" s="231"/>
      <c r="F288" s="231"/>
      <c r="G288" s="262"/>
    </row>
    <row r="289" spans="1:7" x14ac:dyDescent="0.3">
      <c r="A289" s="264" t="s">
        <v>1907</v>
      </c>
      <c r="B289" s="235" t="s">
        <v>1384</v>
      </c>
      <c r="C289" s="340" t="s">
        <v>82</v>
      </c>
      <c r="D289" s="237"/>
      <c r="E289" s="237"/>
      <c r="F289" s="238"/>
      <c r="G289" s="238"/>
    </row>
    <row r="290" spans="1:7" x14ac:dyDescent="0.3">
      <c r="A290" s="264" t="s">
        <v>2239</v>
      </c>
      <c r="B290" s="228" t="s">
        <v>143</v>
      </c>
      <c r="C290" s="340" t="s">
        <v>82</v>
      </c>
      <c r="D290" s="228"/>
      <c r="E290" s="231"/>
      <c r="F290" s="231"/>
      <c r="G290" s="226"/>
    </row>
    <row r="291" spans="1:7" x14ac:dyDescent="0.3">
      <c r="A291" s="228" t="s">
        <v>1908</v>
      </c>
      <c r="B291" s="232" t="s">
        <v>753</v>
      </c>
      <c r="C291" s="342"/>
      <c r="D291" s="228"/>
      <c r="E291" s="231"/>
      <c r="F291" s="231"/>
      <c r="G291" s="226"/>
    </row>
    <row r="292" spans="1:7" x14ac:dyDescent="0.3">
      <c r="A292" s="264" t="s">
        <v>1909</v>
      </c>
      <c r="B292" s="232" t="s">
        <v>755</v>
      </c>
      <c r="C292" s="340"/>
      <c r="D292" s="228"/>
      <c r="E292" s="231"/>
      <c r="F292" s="231"/>
      <c r="G292" s="226"/>
    </row>
    <row r="293" spans="1:7" x14ac:dyDescent="0.3">
      <c r="A293" s="264" t="s">
        <v>1910</v>
      </c>
      <c r="B293" s="232" t="s">
        <v>757</v>
      </c>
      <c r="C293" s="340"/>
      <c r="D293" s="228"/>
      <c r="E293" s="231"/>
      <c r="F293" s="231"/>
      <c r="G293" s="226"/>
    </row>
    <row r="294" spans="1:7" x14ac:dyDescent="0.3">
      <c r="A294" s="264" t="s">
        <v>1911</v>
      </c>
      <c r="B294" s="232" t="s">
        <v>759</v>
      </c>
      <c r="C294" s="340"/>
      <c r="D294" s="228"/>
      <c r="E294" s="231"/>
      <c r="F294" s="231"/>
      <c r="G294" s="226"/>
    </row>
    <row r="295" spans="1:7" x14ac:dyDescent="0.3">
      <c r="A295" s="264" t="s">
        <v>1912</v>
      </c>
      <c r="B295" s="336" t="s">
        <v>147</v>
      </c>
      <c r="C295" s="340"/>
      <c r="D295" s="228"/>
      <c r="E295" s="231"/>
      <c r="F295" s="231"/>
      <c r="G295" s="226"/>
    </row>
    <row r="296" spans="1:7" x14ac:dyDescent="0.3">
      <c r="A296" s="264" t="s">
        <v>1913</v>
      </c>
      <c r="B296" s="336" t="s">
        <v>147</v>
      </c>
      <c r="C296" s="340"/>
      <c r="D296" s="228"/>
      <c r="E296" s="231"/>
      <c r="F296" s="231"/>
      <c r="G296" s="226"/>
    </row>
    <row r="297" spans="1:7" x14ac:dyDescent="0.3">
      <c r="A297" s="264" t="s">
        <v>1914</v>
      </c>
      <c r="B297" s="336" t="s">
        <v>147</v>
      </c>
      <c r="C297" s="340"/>
      <c r="D297" s="228"/>
      <c r="E297" s="231"/>
      <c r="F297" s="231"/>
      <c r="G297" s="226"/>
    </row>
    <row r="298" spans="1:7" x14ac:dyDescent="0.3">
      <c r="A298" s="264" t="s">
        <v>1915</v>
      </c>
      <c r="B298" s="336" t="s">
        <v>147</v>
      </c>
      <c r="C298" s="340"/>
      <c r="D298" s="228"/>
      <c r="E298" s="231"/>
      <c r="F298" s="231"/>
      <c r="G298" s="226"/>
    </row>
    <row r="299" spans="1:7" x14ac:dyDescent="0.3">
      <c r="A299" s="264" t="s">
        <v>1916</v>
      </c>
      <c r="B299" s="336" t="s">
        <v>147</v>
      </c>
      <c r="C299" s="340"/>
      <c r="D299" s="228"/>
      <c r="E299" s="231"/>
      <c r="F299" s="231"/>
      <c r="G299" s="226"/>
    </row>
    <row r="300" spans="1:7" x14ac:dyDescent="0.3">
      <c r="A300" s="264" t="s">
        <v>1917</v>
      </c>
      <c r="B300" s="336" t="s">
        <v>147</v>
      </c>
      <c r="C300" s="340"/>
      <c r="D300" s="228"/>
      <c r="E300" s="231"/>
      <c r="F300" s="231"/>
      <c r="G300" s="226"/>
    </row>
    <row r="301" spans="1:7" x14ac:dyDescent="0.3">
      <c r="A301" s="85"/>
      <c r="B301" s="85" t="s">
        <v>765</v>
      </c>
      <c r="C301" s="85" t="s">
        <v>486</v>
      </c>
      <c r="D301" s="85"/>
      <c r="E301" s="85"/>
      <c r="F301" s="85"/>
      <c r="G301" s="85"/>
    </row>
    <row r="302" spans="1:7" x14ac:dyDescent="0.3">
      <c r="A302" s="228" t="s">
        <v>1918</v>
      </c>
      <c r="B302" s="228" t="s">
        <v>1385</v>
      </c>
      <c r="C302" s="340" t="s">
        <v>82</v>
      </c>
      <c r="D302" s="228"/>
      <c r="E302" s="226"/>
      <c r="F302" s="226"/>
      <c r="G302" s="226"/>
    </row>
    <row r="303" spans="1:7" x14ac:dyDescent="0.3">
      <c r="A303" s="228" t="s">
        <v>1919</v>
      </c>
      <c r="B303" s="228" t="s">
        <v>767</v>
      </c>
      <c r="C303" s="340" t="s">
        <v>82</v>
      </c>
      <c r="D303" s="228"/>
      <c r="E303" s="226"/>
      <c r="F303" s="226"/>
      <c r="G303" s="226"/>
    </row>
    <row r="304" spans="1:7" x14ac:dyDescent="0.3">
      <c r="A304" s="228" t="s">
        <v>1920</v>
      </c>
      <c r="B304" s="228" t="s">
        <v>143</v>
      </c>
      <c r="C304" s="340" t="s">
        <v>82</v>
      </c>
      <c r="D304" s="228"/>
      <c r="E304" s="226"/>
      <c r="F304" s="226"/>
      <c r="G304" s="226"/>
    </row>
    <row r="305" spans="1:7" x14ac:dyDescent="0.3">
      <c r="A305" s="228" t="s">
        <v>1921</v>
      </c>
      <c r="B305" s="228"/>
      <c r="C305" s="242"/>
      <c r="D305" s="228"/>
      <c r="E305" s="226"/>
      <c r="F305" s="226"/>
      <c r="G305" s="226"/>
    </row>
    <row r="306" spans="1:7" x14ac:dyDescent="0.3">
      <c r="A306" s="228" t="s">
        <v>1922</v>
      </c>
      <c r="B306" s="228"/>
      <c r="C306" s="242"/>
      <c r="D306" s="228"/>
      <c r="E306" s="226"/>
      <c r="F306" s="226"/>
      <c r="G306" s="226"/>
    </row>
    <row r="307" spans="1:7" x14ac:dyDescent="0.3">
      <c r="A307" s="228" t="s">
        <v>1923</v>
      </c>
      <c r="B307" s="228"/>
      <c r="C307" s="242"/>
      <c r="D307" s="228"/>
      <c r="E307" s="226"/>
      <c r="F307" s="226"/>
      <c r="G307" s="226"/>
    </row>
    <row r="308" spans="1:7" x14ac:dyDescent="0.3">
      <c r="A308" s="85"/>
      <c r="B308" s="85" t="s">
        <v>2161</v>
      </c>
      <c r="C308" s="85" t="s">
        <v>112</v>
      </c>
      <c r="D308" s="85" t="s">
        <v>1665</v>
      </c>
      <c r="E308" s="85"/>
      <c r="F308" s="85" t="s">
        <v>486</v>
      </c>
      <c r="G308" s="85" t="s">
        <v>1924</v>
      </c>
    </row>
    <row r="309" spans="1:7" x14ac:dyDescent="0.3">
      <c r="A309" s="219" t="s">
        <v>1925</v>
      </c>
      <c r="B309" s="333" t="s">
        <v>579</v>
      </c>
      <c r="C309" s="334" t="s">
        <v>82</v>
      </c>
      <c r="D309" s="341" t="s">
        <v>82</v>
      </c>
      <c r="E309" s="223"/>
      <c r="F309" s="244" t="str">
        <f>IF($C$327=0,"",IF(C309="[for completion]","",IF(C309="","",C309/$C$327)))</f>
        <v/>
      </c>
      <c r="G309" s="244" t="str">
        <f>IF($D$327=0,"",IF(D309="[for completion]","",IF(D309="","",D309/$D$327)))</f>
        <v/>
      </c>
    </row>
    <row r="310" spans="1:7" x14ac:dyDescent="0.3">
      <c r="A310" s="219" t="s">
        <v>1926</v>
      </c>
      <c r="B310" s="333" t="s">
        <v>579</v>
      </c>
      <c r="C310" s="334" t="s">
        <v>82</v>
      </c>
      <c r="D310" s="341" t="s">
        <v>82</v>
      </c>
      <c r="E310" s="223"/>
      <c r="F310" s="244" t="str">
        <f t="shared" ref="F310:F326" si="7">IF($C$327=0,"",IF(C310="[for completion]","",IF(C310="","",C310/$C$327)))</f>
        <v/>
      </c>
      <c r="G310" s="244" t="str">
        <f t="shared" ref="G310:G326" si="8">IF($D$327=0,"",IF(D310="[for completion]","",IF(D310="","",D310/$D$327)))</f>
        <v/>
      </c>
    </row>
    <row r="311" spans="1:7" x14ac:dyDescent="0.3">
      <c r="A311" s="219" t="s">
        <v>1927</v>
      </c>
      <c r="B311" s="333" t="s">
        <v>579</v>
      </c>
      <c r="C311" s="334" t="s">
        <v>82</v>
      </c>
      <c r="D311" s="341" t="s">
        <v>82</v>
      </c>
      <c r="E311" s="223"/>
      <c r="F311" s="244" t="str">
        <f t="shared" si="7"/>
        <v/>
      </c>
      <c r="G311" s="244" t="str">
        <f t="shared" si="8"/>
        <v/>
      </c>
    </row>
    <row r="312" spans="1:7" x14ac:dyDescent="0.3">
      <c r="A312" s="219" t="s">
        <v>1928</v>
      </c>
      <c r="B312" s="333" t="s">
        <v>579</v>
      </c>
      <c r="C312" s="334" t="s">
        <v>82</v>
      </c>
      <c r="D312" s="341" t="s">
        <v>82</v>
      </c>
      <c r="E312" s="223"/>
      <c r="F312" s="244" t="str">
        <f t="shared" si="7"/>
        <v/>
      </c>
      <c r="G312" s="244" t="str">
        <f t="shared" si="8"/>
        <v/>
      </c>
    </row>
    <row r="313" spans="1:7" x14ac:dyDescent="0.3">
      <c r="A313" s="219" t="s">
        <v>1929</v>
      </c>
      <c r="B313" s="333" t="s">
        <v>579</v>
      </c>
      <c r="C313" s="334" t="s">
        <v>82</v>
      </c>
      <c r="D313" s="341" t="s">
        <v>82</v>
      </c>
      <c r="E313" s="223"/>
      <c r="F313" s="244" t="str">
        <f t="shared" si="7"/>
        <v/>
      </c>
      <c r="G313" s="244" t="str">
        <f t="shared" si="8"/>
        <v/>
      </c>
    </row>
    <row r="314" spans="1:7" x14ac:dyDescent="0.3">
      <c r="A314" s="219" t="s">
        <v>1930</v>
      </c>
      <c r="B314" s="333" t="s">
        <v>579</v>
      </c>
      <c r="C314" s="334" t="s">
        <v>82</v>
      </c>
      <c r="D314" s="341" t="s">
        <v>82</v>
      </c>
      <c r="E314" s="223"/>
      <c r="F314" s="244" t="str">
        <f t="shared" si="7"/>
        <v/>
      </c>
      <c r="G314" s="244" t="str">
        <f t="shared" si="8"/>
        <v/>
      </c>
    </row>
    <row r="315" spans="1:7" x14ac:dyDescent="0.3">
      <c r="A315" s="219" t="s">
        <v>1931</v>
      </c>
      <c r="B315" s="333" t="s">
        <v>579</v>
      </c>
      <c r="C315" s="334" t="s">
        <v>82</v>
      </c>
      <c r="D315" s="341" t="s">
        <v>82</v>
      </c>
      <c r="E315" s="223"/>
      <c r="F315" s="244" t="str">
        <f>IF($C$327=0,"",IF(C315="[for completion]","",IF(C315="","",C315/$C$327)))</f>
        <v/>
      </c>
      <c r="G315" s="244" t="str">
        <f t="shared" si="8"/>
        <v/>
      </c>
    </row>
    <row r="316" spans="1:7" x14ac:dyDescent="0.3">
      <c r="A316" s="219" t="s">
        <v>1932</v>
      </c>
      <c r="B316" s="333" t="s">
        <v>579</v>
      </c>
      <c r="C316" s="334" t="s">
        <v>82</v>
      </c>
      <c r="D316" s="341" t="s">
        <v>82</v>
      </c>
      <c r="E316" s="223"/>
      <c r="F316" s="244" t="str">
        <f t="shared" si="7"/>
        <v/>
      </c>
      <c r="G316" s="244" t="str">
        <f t="shared" si="8"/>
        <v/>
      </c>
    </row>
    <row r="317" spans="1:7" x14ac:dyDescent="0.3">
      <c r="A317" s="219" t="s">
        <v>1933</v>
      </c>
      <c r="B317" s="333" t="s">
        <v>579</v>
      </c>
      <c r="C317" s="334" t="s">
        <v>82</v>
      </c>
      <c r="D317" s="341" t="s">
        <v>82</v>
      </c>
      <c r="E317" s="223"/>
      <c r="F317" s="244" t="str">
        <f t="shared" si="7"/>
        <v/>
      </c>
      <c r="G317" s="244" t="str">
        <f t="shared" si="8"/>
        <v/>
      </c>
    </row>
    <row r="318" spans="1:7" x14ac:dyDescent="0.3">
      <c r="A318" s="219" t="s">
        <v>1934</v>
      </c>
      <c r="B318" s="333" t="s">
        <v>579</v>
      </c>
      <c r="C318" s="334" t="s">
        <v>82</v>
      </c>
      <c r="D318" s="341" t="s">
        <v>82</v>
      </c>
      <c r="E318" s="223"/>
      <c r="F318" s="244" t="str">
        <f t="shared" si="7"/>
        <v/>
      </c>
      <c r="G318" s="244" t="str">
        <f>IF($D$327=0,"",IF(D318="[for completion]","",IF(D318="","",D318/$D$327)))</f>
        <v/>
      </c>
    </row>
    <row r="319" spans="1:7" x14ac:dyDescent="0.3">
      <c r="A319" s="219" t="s">
        <v>1935</v>
      </c>
      <c r="B319" s="333" t="s">
        <v>579</v>
      </c>
      <c r="C319" s="334" t="s">
        <v>82</v>
      </c>
      <c r="D319" s="341" t="s">
        <v>82</v>
      </c>
      <c r="E319" s="223"/>
      <c r="F319" s="244" t="str">
        <f t="shared" si="7"/>
        <v/>
      </c>
      <c r="G319" s="244" t="str">
        <f t="shared" si="8"/>
        <v/>
      </c>
    </row>
    <row r="320" spans="1:7" x14ac:dyDescent="0.3">
      <c r="A320" s="219" t="s">
        <v>1936</v>
      </c>
      <c r="B320" s="333" t="s">
        <v>579</v>
      </c>
      <c r="C320" s="334" t="s">
        <v>82</v>
      </c>
      <c r="D320" s="341" t="s">
        <v>82</v>
      </c>
      <c r="E320" s="223"/>
      <c r="F320" s="244" t="str">
        <f t="shared" si="7"/>
        <v/>
      </c>
      <c r="G320" s="244" t="str">
        <f t="shared" si="8"/>
        <v/>
      </c>
    </row>
    <row r="321" spans="1:7" x14ac:dyDescent="0.3">
      <c r="A321" s="219" t="s">
        <v>1937</v>
      </c>
      <c r="B321" s="333" t="s">
        <v>579</v>
      </c>
      <c r="C321" s="334" t="s">
        <v>82</v>
      </c>
      <c r="D321" s="341" t="s">
        <v>82</v>
      </c>
      <c r="E321" s="223"/>
      <c r="F321" s="244" t="str">
        <f t="shared" si="7"/>
        <v/>
      </c>
      <c r="G321" s="244" t="str">
        <f t="shared" si="8"/>
        <v/>
      </c>
    </row>
    <row r="322" spans="1:7" x14ac:dyDescent="0.3">
      <c r="A322" s="219" t="s">
        <v>1938</v>
      </c>
      <c r="B322" s="333" t="s">
        <v>579</v>
      </c>
      <c r="C322" s="334" t="s">
        <v>82</v>
      </c>
      <c r="D322" s="341" t="s">
        <v>82</v>
      </c>
      <c r="E322" s="223"/>
      <c r="F322" s="244" t="str">
        <f t="shared" si="7"/>
        <v/>
      </c>
      <c r="G322" s="244" t="str">
        <f t="shared" si="8"/>
        <v/>
      </c>
    </row>
    <row r="323" spans="1:7" x14ac:dyDescent="0.3">
      <c r="A323" s="219" t="s">
        <v>1939</v>
      </c>
      <c r="B323" s="333" t="s">
        <v>579</v>
      </c>
      <c r="C323" s="334" t="s">
        <v>82</v>
      </c>
      <c r="D323" s="341" t="s">
        <v>82</v>
      </c>
      <c r="E323" s="223"/>
      <c r="F323" s="244" t="str">
        <f t="shared" si="7"/>
        <v/>
      </c>
      <c r="G323" s="244" t="str">
        <f t="shared" si="8"/>
        <v/>
      </c>
    </row>
    <row r="324" spans="1:7" x14ac:dyDescent="0.3">
      <c r="A324" s="219" t="s">
        <v>1940</v>
      </c>
      <c r="B324" s="333" t="s">
        <v>579</v>
      </c>
      <c r="C324" s="334" t="s">
        <v>82</v>
      </c>
      <c r="D324" s="341" t="s">
        <v>82</v>
      </c>
      <c r="E324" s="223"/>
      <c r="F324" s="244" t="str">
        <f t="shared" si="7"/>
        <v/>
      </c>
      <c r="G324" s="244" t="str">
        <f t="shared" si="8"/>
        <v/>
      </c>
    </row>
    <row r="325" spans="1:7" x14ac:dyDescent="0.3">
      <c r="A325" s="219" t="s">
        <v>1941</v>
      </c>
      <c r="B325" s="333" t="s">
        <v>579</v>
      </c>
      <c r="C325" s="334" t="s">
        <v>82</v>
      </c>
      <c r="D325" s="341" t="s">
        <v>82</v>
      </c>
      <c r="E325" s="223"/>
      <c r="F325" s="244" t="str">
        <f t="shared" si="7"/>
        <v/>
      </c>
      <c r="G325" s="244" t="str">
        <f t="shared" si="8"/>
        <v/>
      </c>
    </row>
    <row r="326" spans="1:7" x14ac:dyDescent="0.3">
      <c r="A326" s="219" t="s">
        <v>1942</v>
      </c>
      <c r="B326" s="235" t="s">
        <v>2059</v>
      </c>
      <c r="C326" s="334" t="s">
        <v>82</v>
      </c>
      <c r="D326" s="341" t="s">
        <v>82</v>
      </c>
      <c r="E326" s="223"/>
      <c r="F326" s="244" t="str">
        <f t="shared" si="7"/>
        <v/>
      </c>
      <c r="G326" s="244" t="str">
        <f t="shared" si="8"/>
        <v/>
      </c>
    </row>
    <row r="327" spans="1:7" x14ac:dyDescent="0.3">
      <c r="A327" s="219" t="s">
        <v>1943</v>
      </c>
      <c r="B327" s="225" t="s">
        <v>145</v>
      </c>
      <c r="C327" s="187">
        <f>SUM(C309:C326)</f>
        <v>0</v>
      </c>
      <c r="D327" s="247">
        <f>SUM(D309:D326)</f>
        <v>0</v>
      </c>
      <c r="E327" s="223"/>
      <c r="F327" s="249">
        <f>SUM(F319:F326)</f>
        <v>0</v>
      </c>
      <c r="G327" s="249">
        <f>SUM(G319:G326)</f>
        <v>0</v>
      </c>
    </row>
    <row r="328" spans="1:7" x14ac:dyDescent="0.3">
      <c r="A328" s="219" t="s">
        <v>1944</v>
      </c>
      <c r="B328" s="225"/>
      <c r="C328" s="219"/>
      <c r="D328" s="219"/>
      <c r="E328" s="223"/>
      <c r="F328" s="223"/>
      <c r="G328" s="223"/>
    </row>
    <row r="329" spans="1:7" x14ac:dyDescent="0.3">
      <c r="A329" s="219" t="s">
        <v>1945</v>
      </c>
      <c r="B329" s="225"/>
      <c r="C329" s="219"/>
      <c r="D329" s="219"/>
      <c r="E329" s="223"/>
      <c r="F329" s="223"/>
      <c r="G329" s="223"/>
    </row>
    <row r="330" spans="1:7" x14ac:dyDescent="0.3">
      <c r="A330" s="219" t="s">
        <v>1946</v>
      </c>
      <c r="B330" s="225"/>
      <c r="C330" s="219"/>
      <c r="D330" s="219"/>
      <c r="E330" s="223"/>
      <c r="F330" s="223"/>
      <c r="G330" s="223"/>
    </row>
    <row r="331" spans="1:7" s="258" customFormat="1" x14ac:dyDescent="0.3">
      <c r="A331" s="85"/>
      <c r="B331" s="85" t="s">
        <v>2639</v>
      </c>
      <c r="C331" s="85" t="s">
        <v>112</v>
      </c>
      <c r="D331" s="85" t="s">
        <v>1665</v>
      </c>
      <c r="E331" s="85"/>
      <c r="F331" s="85" t="s">
        <v>486</v>
      </c>
      <c r="G331" s="85" t="s">
        <v>1924</v>
      </c>
    </row>
    <row r="332" spans="1:7" s="258" customFormat="1" x14ac:dyDescent="0.3">
      <c r="A332" s="275" t="s">
        <v>1947</v>
      </c>
      <c r="B332" s="333" t="s">
        <v>579</v>
      </c>
      <c r="C332" s="334" t="s">
        <v>82</v>
      </c>
      <c r="D332" s="341" t="s">
        <v>82</v>
      </c>
      <c r="E332" s="260"/>
      <c r="F332" s="244" t="str">
        <f>IF($C$350=0,"",IF(C332="[for completion]","",IF(C332="","",C332/$C$350)))</f>
        <v/>
      </c>
      <c r="G332" s="244" t="str">
        <f>IF($D$350=0,"",IF(D332="[for completion]","",IF(D332="","",D332/$D$350)))</f>
        <v/>
      </c>
    </row>
    <row r="333" spans="1:7" s="258" customFormat="1" x14ac:dyDescent="0.3">
      <c r="A333" s="275" t="s">
        <v>1948</v>
      </c>
      <c r="B333" s="333" t="s">
        <v>579</v>
      </c>
      <c r="C333" s="334" t="s">
        <v>82</v>
      </c>
      <c r="D333" s="341" t="s">
        <v>82</v>
      </c>
      <c r="E333" s="260"/>
      <c r="F333" s="244" t="str">
        <f t="shared" ref="F333:F349" si="9">IF($C$350=0,"",IF(C333="[for completion]","",IF(C333="","",C333/$C$350)))</f>
        <v/>
      </c>
      <c r="G333" s="244" t="str">
        <f t="shared" ref="G333:G349" si="10">IF($D$350=0,"",IF(D333="[for completion]","",IF(D333="","",D333/$D$350)))</f>
        <v/>
      </c>
    </row>
    <row r="334" spans="1:7" s="258" customFormat="1" x14ac:dyDescent="0.3">
      <c r="A334" s="275" t="s">
        <v>1949</v>
      </c>
      <c r="B334" s="333" t="s">
        <v>579</v>
      </c>
      <c r="C334" s="334" t="s">
        <v>82</v>
      </c>
      <c r="D334" s="341" t="s">
        <v>82</v>
      </c>
      <c r="E334" s="260"/>
      <c r="F334" s="244" t="str">
        <f t="shared" si="9"/>
        <v/>
      </c>
      <c r="G334" s="244" t="str">
        <f t="shared" si="10"/>
        <v/>
      </c>
    </row>
    <row r="335" spans="1:7" s="258" customFormat="1" x14ac:dyDescent="0.3">
      <c r="A335" s="275" t="s">
        <v>1950</v>
      </c>
      <c r="B335" s="333" t="s">
        <v>579</v>
      </c>
      <c r="C335" s="334" t="s">
        <v>82</v>
      </c>
      <c r="D335" s="341" t="s">
        <v>82</v>
      </c>
      <c r="E335" s="260"/>
      <c r="F335" s="244" t="str">
        <f t="shared" si="9"/>
        <v/>
      </c>
      <c r="G335" s="244" t="str">
        <f t="shared" si="10"/>
        <v/>
      </c>
    </row>
    <row r="336" spans="1:7" s="258" customFormat="1" x14ac:dyDescent="0.3">
      <c r="A336" s="275" t="s">
        <v>1951</v>
      </c>
      <c r="B336" s="333" t="s">
        <v>579</v>
      </c>
      <c r="C336" s="334" t="s">
        <v>82</v>
      </c>
      <c r="D336" s="341" t="s">
        <v>82</v>
      </c>
      <c r="E336" s="260"/>
      <c r="F336" s="244" t="str">
        <f t="shared" si="9"/>
        <v/>
      </c>
      <c r="G336" s="244" t="str">
        <f t="shared" si="10"/>
        <v/>
      </c>
    </row>
    <row r="337" spans="1:7" s="258" customFormat="1" x14ac:dyDescent="0.3">
      <c r="A337" s="275" t="s">
        <v>1952</v>
      </c>
      <c r="B337" s="333" t="s">
        <v>579</v>
      </c>
      <c r="C337" s="334" t="s">
        <v>82</v>
      </c>
      <c r="D337" s="341" t="s">
        <v>82</v>
      </c>
      <c r="E337" s="260"/>
      <c r="F337" s="244" t="str">
        <f t="shared" si="9"/>
        <v/>
      </c>
      <c r="G337" s="244" t="str">
        <f t="shared" si="10"/>
        <v/>
      </c>
    </row>
    <row r="338" spans="1:7" s="258" customFormat="1" x14ac:dyDescent="0.3">
      <c r="A338" s="275" t="s">
        <v>1953</v>
      </c>
      <c r="B338" s="333" t="s">
        <v>579</v>
      </c>
      <c r="C338" s="334" t="s">
        <v>82</v>
      </c>
      <c r="D338" s="341" t="s">
        <v>82</v>
      </c>
      <c r="E338" s="260"/>
      <c r="F338" s="244" t="str">
        <f t="shared" si="9"/>
        <v/>
      </c>
      <c r="G338" s="244" t="str">
        <f t="shared" si="10"/>
        <v/>
      </c>
    </row>
    <row r="339" spans="1:7" s="258" customFormat="1" x14ac:dyDescent="0.3">
      <c r="A339" s="275" t="s">
        <v>1954</v>
      </c>
      <c r="B339" s="333" t="s">
        <v>579</v>
      </c>
      <c r="C339" s="334" t="s">
        <v>82</v>
      </c>
      <c r="D339" s="341" t="s">
        <v>82</v>
      </c>
      <c r="E339" s="260"/>
      <c r="F339" s="244" t="str">
        <f t="shared" si="9"/>
        <v/>
      </c>
      <c r="G339" s="244" t="str">
        <f t="shared" si="10"/>
        <v/>
      </c>
    </row>
    <row r="340" spans="1:7" s="258" customFormat="1" x14ac:dyDescent="0.3">
      <c r="A340" s="275" t="s">
        <v>1955</v>
      </c>
      <c r="B340" s="333" t="s">
        <v>579</v>
      </c>
      <c r="C340" s="334" t="s">
        <v>82</v>
      </c>
      <c r="D340" s="341" t="s">
        <v>82</v>
      </c>
      <c r="E340" s="260"/>
      <c r="F340" s="244" t="str">
        <f t="shared" si="9"/>
        <v/>
      </c>
      <c r="G340" s="244" t="str">
        <f t="shared" si="10"/>
        <v/>
      </c>
    </row>
    <row r="341" spans="1:7" s="258" customFormat="1" x14ac:dyDescent="0.3">
      <c r="A341" s="275" t="s">
        <v>1956</v>
      </c>
      <c r="B341" s="333" t="s">
        <v>579</v>
      </c>
      <c r="C341" s="334" t="s">
        <v>82</v>
      </c>
      <c r="D341" s="341" t="s">
        <v>82</v>
      </c>
      <c r="E341" s="260"/>
      <c r="F341" s="244" t="str">
        <f t="shared" si="9"/>
        <v/>
      </c>
      <c r="G341" s="244" t="str">
        <f t="shared" si="10"/>
        <v/>
      </c>
    </row>
    <row r="342" spans="1:7" s="258" customFormat="1" x14ac:dyDescent="0.3">
      <c r="A342" s="275" t="s">
        <v>2137</v>
      </c>
      <c r="B342" s="333" t="s">
        <v>579</v>
      </c>
      <c r="C342" s="334" t="s">
        <v>82</v>
      </c>
      <c r="D342" s="341" t="s">
        <v>82</v>
      </c>
      <c r="E342" s="260"/>
      <c r="F342" s="244" t="str">
        <f t="shared" si="9"/>
        <v/>
      </c>
      <c r="G342" s="244" t="str">
        <f t="shared" si="10"/>
        <v/>
      </c>
    </row>
    <row r="343" spans="1:7" s="258" customFormat="1" x14ac:dyDescent="0.3">
      <c r="A343" s="275" t="s">
        <v>2162</v>
      </c>
      <c r="B343" s="333" t="s">
        <v>579</v>
      </c>
      <c r="C343" s="334" t="s">
        <v>82</v>
      </c>
      <c r="D343" s="341" t="s">
        <v>82</v>
      </c>
      <c r="E343" s="260"/>
      <c r="F343" s="244" t="str">
        <f t="shared" si="9"/>
        <v/>
      </c>
      <c r="G343" s="244" t="str">
        <f>IF($D$350=0,"",IF(D343="[for completion]","",IF(D343="","",D343/$D$350)))</f>
        <v/>
      </c>
    </row>
    <row r="344" spans="1:7" s="258" customFormat="1" x14ac:dyDescent="0.3">
      <c r="A344" s="275" t="s">
        <v>2163</v>
      </c>
      <c r="B344" s="333" t="s">
        <v>579</v>
      </c>
      <c r="C344" s="334" t="s">
        <v>82</v>
      </c>
      <c r="D344" s="341" t="s">
        <v>82</v>
      </c>
      <c r="E344" s="260"/>
      <c r="F344" s="244" t="str">
        <f t="shared" si="9"/>
        <v/>
      </c>
      <c r="G344" s="244" t="str">
        <f t="shared" si="10"/>
        <v/>
      </c>
    </row>
    <row r="345" spans="1:7" s="258" customFormat="1" x14ac:dyDescent="0.3">
      <c r="A345" s="275" t="s">
        <v>2164</v>
      </c>
      <c r="B345" s="333" t="s">
        <v>579</v>
      </c>
      <c r="C345" s="334" t="s">
        <v>82</v>
      </c>
      <c r="D345" s="341" t="s">
        <v>82</v>
      </c>
      <c r="E345" s="260"/>
      <c r="F345" s="244" t="str">
        <f t="shared" si="9"/>
        <v/>
      </c>
      <c r="G345" s="244" t="str">
        <f t="shared" si="10"/>
        <v/>
      </c>
    </row>
    <row r="346" spans="1:7" s="258" customFormat="1" x14ac:dyDescent="0.3">
      <c r="A346" s="275" t="s">
        <v>2165</v>
      </c>
      <c r="B346" s="333" t="s">
        <v>579</v>
      </c>
      <c r="C346" s="334" t="s">
        <v>82</v>
      </c>
      <c r="D346" s="341" t="s">
        <v>82</v>
      </c>
      <c r="E346" s="260"/>
      <c r="F346" s="244" t="str">
        <f t="shared" si="9"/>
        <v/>
      </c>
      <c r="G346" s="244" t="str">
        <f t="shared" si="10"/>
        <v/>
      </c>
    </row>
    <row r="347" spans="1:7" s="258" customFormat="1" x14ac:dyDescent="0.3">
      <c r="A347" s="275" t="s">
        <v>2166</v>
      </c>
      <c r="B347" s="333" t="s">
        <v>579</v>
      </c>
      <c r="C347" s="334" t="s">
        <v>82</v>
      </c>
      <c r="D347" s="341" t="s">
        <v>82</v>
      </c>
      <c r="E347" s="260"/>
      <c r="F347" s="244" t="str">
        <f>IF($C$350=0,"",IF(C347="[for completion]","",IF(C347="","",C347/$C$350)))</f>
        <v/>
      </c>
      <c r="G347" s="244" t="str">
        <f t="shared" si="10"/>
        <v/>
      </c>
    </row>
    <row r="348" spans="1:7" s="258" customFormat="1" x14ac:dyDescent="0.3">
      <c r="A348" s="275" t="s">
        <v>2167</v>
      </c>
      <c r="B348" s="333" t="s">
        <v>579</v>
      </c>
      <c r="C348" s="334" t="s">
        <v>82</v>
      </c>
      <c r="D348" s="341" t="s">
        <v>82</v>
      </c>
      <c r="E348" s="260"/>
      <c r="F348" s="244" t="str">
        <f t="shared" si="9"/>
        <v/>
      </c>
      <c r="G348" s="244" t="str">
        <f t="shared" si="10"/>
        <v/>
      </c>
    </row>
    <row r="349" spans="1:7" s="258" customFormat="1" x14ac:dyDescent="0.3">
      <c r="A349" s="275" t="s">
        <v>2168</v>
      </c>
      <c r="B349" s="235" t="s">
        <v>2059</v>
      </c>
      <c r="C349" s="334" t="s">
        <v>82</v>
      </c>
      <c r="D349" s="341" t="s">
        <v>82</v>
      </c>
      <c r="E349" s="260"/>
      <c r="F349" s="244" t="str">
        <f t="shared" si="9"/>
        <v/>
      </c>
      <c r="G349" s="244" t="str">
        <f t="shared" si="10"/>
        <v/>
      </c>
    </row>
    <row r="350" spans="1:7" s="258" customFormat="1" x14ac:dyDescent="0.3">
      <c r="A350" s="275" t="s">
        <v>2169</v>
      </c>
      <c r="B350" s="261" t="s">
        <v>145</v>
      </c>
      <c r="C350" s="187">
        <f>SUM(C332:C349)</f>
        <v>0</v>
      </c>
      <c r="D350" s="188">
        <f>SUM(D332:D349)</f>
        <v>0</v>
      </c>
      <c r="E350" s="260"/>
      <c r="F350" s="249">
        <f>SUM(F332:F349)</f>
        <v>0</v>
      </c>
      <c r="G350" s="249">
        <f>SUM(G332:G349)</f>
        <v>0</v>
      </c>
    </row>
    <row r="351" spans="1:7" s="258" customFormat="1" x14ac:dyDescent="0.3">
      <c r="A351" s="275" t="s">
        <v>1957</v>
      </c>
      <c r="B351" s="261"/>
      <c r="C351" s="275"/>
      <c r="D351" s="275"/>
      <c r="E351" s="260"/>
      <c r="F351" s="260"/>
      <c r="G351" s="260"/>
    </row>
    <row r="352" spans="1:7" s="258" customFormat="1" x14ac:dyDescent="0.3">
      <c r="A352" s="275" t="s">
        <v>2170</v>
      </c>
      <c r="B352" s="261"/>
      <c r="C352" s="275"/>
      <c r="D352" s="275"/>
      <c r="E352" s="260"/>
      <c r="F352" s="260"/>
      <c r="G352" s="260"/>
    </row>
    <row r="353" spans="1:7" x14ac:dyDescent="0.3">
      <c r="A353" s="85"/>
      <c r="B353" s="85" t="s">
        <v>2313</v>
      </c>
      <c r="C353" s="85" t="s">
        <v>112</v>
      </c>
      <c r="D353" s="85" t="s">
        <v>1665</v>
      </c>
      <c r="E353" s="85"/>
      <c r="F353" s="85" t="s">
        <v>486</v>
      </c>
      <c r="G353" s="85" t="s">
        <v>2316</v>
      </c>
    </row>
    <row r="354" spans="1:7" x14ac:dyDescent="0.3">
      <c r="A354" s="219" t="s">
        <v>1958</v>
      </c>
      <c r="B354" s="225" t="s">
        <v>1658</v>
      </c>
      <c r="C354" s="334" t="s">
        <v>82</v>
      </c>
      <c r="D354" s="341" t="s">
        <v>82</v>
      </c>
      <c r="E354" s="223"/>
      <c r="F354" s="366" t="str">
        <f>IF($C$367=0,"",IF(C354="[for completion]","",IF(C354="","",C354/$C$367)))</f>
        <v/>
      </c>
      <c r="G354" s="366" t="str">
        <f>IF($D$367=0,"",IF(D354="[for completion]","",IF(D354="","",D354/$D$367)))</f>
        <v/>
      </c>
    </row>
    <row r="355" spans="1:7" x14ac:dyDescent="0.3">
      <c r="A355" s="275" t="s">
        <v>1959</v>
      </c>
      <c r="B355" s="225" t="s">
        <v>1659</v>
      </c>
      <c r="C355" s="334" t="s">
        <v>82</v>
      </c>
      <c r="D355" s="341" t="s">
        <v>82</v>
      </c>
      <c r="E355" s="223"/>
      <c r="F355" s="366" t="str">
        <f t="shared" ref="F355:F366" si="11">IF($C$367=0,"",IF(C355="[for completion]","",IF(C355="","",C355/$C$367)))</f>
        <v/>
      </c>
      <c r="G355" s="366" t="str">
        <f t="shared" ref="G355:G366" si="12">IF($D$367=0,"",IF(D355="[for completion]","",IF(D355="","",D355/$D$367)))</f>
        <v/>
      </c>
    </row>
    <row r="356" spans="1:7" x14ac:dyDescent="0.3">
      <c r="A356" s="275" t="s">
        <v>1960</v>
      </c>
      <c r="B356" s="261" t="s">
        <v>2340</v>
      </c>
      <c r="C356" s="334" t="s">
        <v>82</v>
      </c>
      <c r="D356" s="341" t="s">
        <v>82</v>
      </c>
      <c r="E356" s="223"/>
      <c r="F356" s="366" t="str">
        <f t="shared" si="11"/>
        <v/>
      </c>
      <c r="G356" s="366" t="str">
        <f t="shared" si="12"/>
        <v/>
      </c>
    </row>
    <row r="357" spans="1:7" x14ac:dyDescent="0.3">
      <c r="A357" s="275" t="s">
        <v>1961</v>
      </c>
      <c r="B357" s="225" t="s">
        <v>1660</v>
      </c>
      <c r="C357" s="334" t="s">
        <v>82</v>
      </c>
      <c r="D357" s="341" t="s">
        <v>82</v>
      </c>
      <c r="E357" s="223"/>
      <c r="F357" s="366" t="str">
        <f t="shared" si="11"/>
        <v/>
      </c>
      <c r="G357" s="366" t="str">
        <f t="shared" si="12"/>
        <v/>
      </c>
    </row>
    <row r="358" spans="1:7" x14ac:dyDescent="0.3">
      <c r="A358" s="275" t="s">
        <v>1962</v>
      </c>
      <c r="B358" s="225" t="s">
        <v>1661</v>
      </c>
      <c r="C358" s="334" t="s">
        <v>82</v>
      </c>
      <c r="D358" s="341" t="s">
        <v>82</v>
      </c>
      <c r="E358" s="223"/>
      <c r="F358" s="366" t="str">
        <f t="shared" si="11"/>
        <v/>
      </c>
      <c r="G358" s="366" t="str">
        <f t="shared" si="12"/>
        <v/>
      </c>
    </row>
    <row r="359" spans="1:7" x14ac:dyDescent="0.3">
      <c r="A359" s="275" t="s">
        <v>1963</v>
      </c>
      <c r="B359" s="225" t="s">
        <v>1662</v>
      </c>
      <c r="C359" s="334" t="s">
        <v>82</v>
      </c>
      <c r="D359" s="341" t="s">
        <v>82</v>
      </c>
      <c r="E359" s="223"/>
      <c r="F359" s="366" t="str">
        <f t="shared" si="11"/>
        <v/>
      </c>
      <c r="G359" s="366" t="str">
        <f t="shared" si="12"/>
        <v/>
      </c>
    </row>
    <row r="360" spans="1:7" x14ac:dyDescent="0.3">
      <c r="A360" s="275" t="s">
        <v>2053</v>
      </c>
      <c r="B360" s="225" t="s">
        <v>1663</v>
      </c>
      <c r="C360" s="334" t="s">
        <v>82</v>
      </c>
      <c r="D360" s="341" t="s">
        <v>82</v>
      </c>
      <c r="E360" s="223"/>
      <c r="F360" s="366" t="str">
        <f t="shared" si="11"/>
        <v/>
      </c>
      <c r="G360" s="366" t="str">
        <f t="shared" si="12"/>
        <v/>
      </c>
    </row>
    <row r="361" spans="1:7" x14ac:dyDescent="0.3">
      <c r="A361" s="362" t="s">
        <v>2054</v>
      </c>
      <c r="B361" s="225" t="s">
        <v>1664</v>
      </c>
      <c r="C361" s="334" t="s">
        <v>82</v>
      </c>
      <c r="D361" s="341" t="s">
        <v>82</v>
      </c>
      <c r="E361" s="223"/>
      <c r="F361" s="366" t="str">
        <f t="shared" si="11"/>
        <v/>
      </c>
      <c r="G361" s="366" t="str">
        <f t="shared" si="12"/>
        <v/>
      </c>
    </row>
    <row r="362" spans="1:7" s="361" customFormat="1" x14ac:dyDescent="0.3">
      <c r="A362" s="362" t="s">
        <v>2175</v>
      </c>
      <c r="B362" s="368" t="s">
        <v>2716</v>
      </c>
      <c r="C362" s="245" t="s">
        <v>82</v>
      </c>
      <c r="D362" s="367" t="s">
        <v>82</v>
      </c>
      <c r="E362" s="377"/>
      <c r="F362" s="366" t="str">
        <f t="shared" si="11"/>
        <v/>
      </c>
      <c r="G362" s="366" t="str">
        <f t="shared" si="12"/>
        <v/>
      </c>
    </row>
    <row r="363" spans="1:7" s="361" customFormat="1" x14ac:dyDescent="0.3">
      <c r="A363" s="362" t="s">
        <v>2176</v>
      </c>
      <c r="B363" s="367" t="s">
        <v>2719</v>
      </c>
      <c r="C363" s="245" t="s">
        <v>82</v>
      </c>
      <c r="D363" s="367" t="s">
        <v>82</v>
      </c>
      <c r="E363" s="108"/>
      <c r="F363" s="366" t="str">
        <f t="shared" si="11"/>
        <v/>
      </c>
      <c r="G363" s="366" t="str">
        <f t="shared" si="12"/>
        <v/>
      </c>
    </row>
    <row r="364" spans="1:7" s="361" customFormat="1" x14ac:dyDescent="0.3">
      <c r="A364" s="362" t="s">
        <v>2177</v>
      </c>
      <c r="B364" s="367" t="s">
        <v>2717</v>
      </c>
      <c r="C364" s="245" t="s">
        <v>82</v>
      </c>
      <c r="D364" s="367" t="s">
        <v>82</v>
      </c>
      <c r="E364" s="108"/>
      <c r="F364" s="366" t="str">
        <f t="shared" si="11"/>
        <v/>
      </c>
      <c r="G364" s="366" t="str">
        <f t="shared" si="12"/>
        <v/>
      </c>
    </row>
    <row r="365" spans="1:7" s="361" customFormat="1" x14ac:dyDescent="0.3">
      <c r="A365" s="362" t="s">
        <v>2740</v>
      </c>
      <c r="B365" s="368" t="s">
        <v>2718</v>
      </c>
      <c r="C365" s="245" t="s">
        <v>82</v>
      </c>
      <c r="D365" s="367" t="s">
        <v>82</v>
      </c>
      <c r="E365" s="377"/>
      <c r="F365" s="366" t="str">
        <f t="shared" si="11"/>
        <v/>
      </c>
      <c r="G365" s="366" t="str">
        <f t="shared" si="12"/>
        <v/>
      </c>
    </row>
    <row r="366" spans="1:7" s="361" customFormat="1" x14ac:dyDescent="0.3">
      <c r="A366" s="362" t="s">
        <v>2741</v>
      </c>
      <c r="B366" s="367" t="s">
        <v>2059</v>
      </c>
      <c r="C366" s="381" t="s">
        <v>82</v>
      </c>
      <c r="D366" s="382" t="s">
        <v>82</v>
      </c>
      <c r="E366" s="377"/>
      <c r="F366" s="366" t="str">
        <f t="shared" si="11"/>
        <v/>
      </c>
      <c r="G366" s="366" t="str">
        <f t="shared" si="12"/>
        <v/>
      </c>
    </row>
    <row r="367" spans="1:7" s="361" customFormat="1" x14ac:dyDescent="0.3">
      <c r="A367" s="362" t="s">
        <v>2742</v>
      </c>
      <c r="B367" s="368" t="s">
        <v>145</v>
      </c>
      <c r="C367" s="381">
        <f>SUM(C354:C366)</f>
        <v>0</v>
      </c>
      <c r="D367" s="382">
        <f>SUM(D354:D366)</f>
        <v>0</v>
      </c>
      <c r="E367" s="377"/>
      <c r="F367" s="364">
        <f>SUM(F354:F366)</f>
        <v>0</v>
      </c>
      <c r="G367" s="364">
        <f>SUM(G354:G366)</f>
        <v>0</v>
      </c>
    </row>
    <row r="368" spans="1:7" s="361" customFormat="1" x14ac:dyDescent="0.3">
      <c r="A368" s="362" t="s">
        <v>1964</v>
      </c>
      <c r="B368" s="261"/>
      <c r="C368" s="334"/>
      <c r="D368" s="341"/>
      <c r="E368" s="260"/>
      <c r="F368" s="365" t="str">
        <f t="shared" ref="F368" si="13">IF($C$350=0,"",IF(C368="[for completion]","",IF(C368="","",C368/$C$350)))</f>
        <v/>
      </c>
      <c r="G368" s="365" t="str">
        <f t="shared" ref="G368" si="14">IF($D$350=0,"",IF(D368="[for completion]","",IF(D368="","",D368/$D$350)))</f>
        <v/>
      </c>
    </row>
    <row r="369" spans="1:7" s="361" customFormat="1" x14ac:dyDescent="0.3">
      <c r="A369" s="362" t="s">
        <v>2745</v>
      </c>
      <c r="B369" s="261"/>
      <c r="C369" s="334"/>
      <c r="D369" s="341"/>
      <c r="E369" s="260"/>
      <c r="F369" s="365"/>
      <c r="G369" s="365"/>
    </row>
    <row r="370" spans="1:7" s="361" customFormat="1" x14ac:dyDescent="0.3">
      <c r="A370" s="362" t="s">
        <v>2746</v>
      </c>
      <c r="B370" s="261"/>
      <c r="C370" s="334"/>
      <c r="D370" s="341"/>
      <c r="E370" s="260"/>
      <c r="F370" s="365"/>
      <c r="G370" s="365"/>
    </row>
    <row r="371" spans="1:7" s="361" customFormat="1" x14ac:dyDescent="0.3">
      <c r="A371" s="362" t="s">
        <v>2747</v>
      </c>
      <c r="B371" s="261"/>
      <c r="C371" s="334"/>
      <c r="D371" s="341"/>
      <c r="E371" s="260"/>
      <c r="F371" s="365"/>
      <c r="G371" s="365"/>
    </row>
    <row r="372" spans="1:7" s="361" customFormat="1" x14ac:dyDescent="0.3">
      <c r="A372" s="362" t="s">
        <v>2748</v>
      </c>
      <c r="B372" s="261"/>
      <c r="C372" s="334"/>
      <c r="D372" s="341"/>
      <c r="E372" s="260"/>
      <c r="F372" s="365"/>
      <c r="G372" s="365"/>
    </row>
    <row r="373" spans="1:7" x14ac:dyDescent="0.3">
      <c r="A373" s="362" t="s">
        <v>2749</v>
      </c>
      <c r="B373" s="261"/>
      <c r="C373" s="334"/>
      <c r="D373" s="341"/>
      <c r="E373" s="260"/>
      <c r="F373" s="365"/>
      <c r="G373" s="365"/>
    </row>
    <row r="374" spans="1:7" s="258" customFormat="1" x14ac:dyDescent="0.3">
      <c r="A374" s="362" t="s">
        <v>2750</v>
      </c>
      <c r="B374" s="261"/>
      <c r="C374" s="334"/>
      <c r="D374" s="341"/>
      <c r="E374" s="260"/>
      <c r="F374" s="365"/>
      <c r="G374" s="365"/>
    </row>
    <row r="375" spans="1:7" x14ac:dyDescent="0.3">
      <c r="A375" s="362" t="s">
        <v>2751</v>
      </c>
      <c r="B375" s="261"/>
      <c r="C375" s="187"/>
      <c r="D375" s="188"/>
      <c r="E375" s="260"/>
      <c r="F375" s="249"/>
      <c r="G375" s="249"/>
    </row>
    <row r="376" spans="1:7" x14ac:dyDescent="0.3">
      <c r="A376" s="362" t="s">
        <v>2752</v>
      </c>
      <c r="B376" s="261"/>
      <c r="C376" s="362"/>
      <c r="D376" s="362"/>
      <c r="E376" s="260"/>
      <c r="F376" s="260"/>
      <c r="G376" s="260"/>
    </row>
    <row r="377" spans="1:7" s="361" customFormat="1" x14ac:dyDescent="0.3">
      <c r="A377" s="362" t="s">
        <v>2753</v>
      </c>
      <c r="B377" s="261"/>
      <c r="C377" s="362"/>
      <c r="D377" s="362"/>
      <c r="E377" s="260"/>
      <c r="F377" s="260"/>
      <c r="G377" s="260"/>
    </row>
    <row r="378" spans="1:7" x14ac:dyDescent="0.3">
      <c r="A378" s="85"/>
      <c r="B378" s="85" t="s">
        <v>2171</v>
      </c>
      <c r="C378" s="85" t="s">
        <v>112</v>
      </c>
      <c r="D378" s="85" t="s">
        <v>1665</v>
      </c>
      <c r="E378" s="85"/>
      <c r="F378" s="85" t="s">
        <v>486</v>
      </c>
      <c r="G378" s="85" t="s">
        <v>2316</v>
      </c>
    </row>
    <row r="379" spans="1:7" x14ac:dyDescent="0.3">
      <c r="A379" s="259" t="s">
        <v>2055</v>
      </c>
      <c r="B379" s="261" t="s">
        <v>2047</v>
      </c>
      <c r="C379" s="334" t="s">
        <v>82</v>
      </c>
      <c r="D379" s="341" t="s">
        <v>82</v>
      </c>
      <c r="E379" s="260"/>
      <c r="F379" s="244" t="str">
        <f>IF($C$386=0,"",IF(C379="[for completion]","",IF(C379="","",C379/$C$386)))</f>
        <v/>
      </c>
      <c r="G379" s="244" t="str">
        <f>IF($D$386=0,"",IF(D379="[for completion]","",IF(D379="","",D379/$D$386)))</f>
        <v/>
      </c>
    </row>
    <row r="380" spans="1:7" x14ac:dyDescent="0.3">
      <c r="A380" s="275" t="s">
        <v>2056</v>
      </c>
      <c r="B380" s="266" t="s">
        <v>2048</v>
      </c>
      <c r="C380" s="334" t="s">
        <v>82</v>
      </c>
      <c r="D380" s="341" t="s">
        <v>82</v>
      </c>
      <c r="E380" s="260"/>
      <c r="F380" s="244" t="str">
        <f>IF($C$386=0,"",IF(C380="[for completion]","",IF(C380="","",C380/$C$386)))</f>
        <v/>
      </c>
      <c r="G380" s="244" t="str">
        <f t="shared" ref="G380:G385" si="15">IF($D$386=0,"",IF(D380="[for completion]","",IF(D380="","",D380/$D$386)))</f>
        <v/>
      </c>
    </row>
    <row r="381" spans="1:7" x14ac:dyDescent="0.3">
      <c r="A381" s="275" t="s">
        <v>2057</v>
      </c>
      <c r="B381" s="261" t="s">
        <v>2049</v>
      </c>
      <c r="C381" s="334" t="s">
        <v>82</v>
      </c>
      <c r="D381" s="341" t="s">
        <v>82</v>
      </c>
      <c r="E381" s="260"/>
      <c r="F381" s="244" t="str">
        <f t="shared" ref="F381:F385" si="16">IF($C$386=0,"",IF(C381="[for completion]","",IF(C381="","",C381/$C$386)))</f>
        <v/>
      </c>
      <c r="G381" s="244" t="str">
        <f t="shared" si="15"/>
        <v/>
      </c>
    </row>
    <row r="382" spans="1:7" x14ac:dyDescent="0.3">
      <c r="A382" s="275" t="s">
        <v>2058</v>
      </c>
      <c r="B382" s="261" t="s">
        <v>2050</v>
      </c>
      <c r="C382" s="334" t="s">
        <v>82</v>
      </c>
      <c r="D382" s="341" t="s">
        <v>82</v>
      </c>
      <c r="E382" s="260"/>
      <c r="F382" s="244" t="str">
        <f t="shared" si="16"/>
        <v/>
      </c>
      <c r="G382" s="244" t="str">
        <f t="shared" si="15"/>
        <v/>
      </c>
    </row>
    <row r="383" spans="1:7" x14ac:dyDescent="0.3">
      <c r="A383" s="275" t="s">
        <v>2060</v>
      </c>
      <c r="B383" s="261" t="s">
        <v>2051</v>
      </c>
      <c r="C383" s="334" t="s">
        <v>82</v>
      </c>
      <c r="D383" s="341" t="s">
        <v>82</v>
      </c>
      <c r="E383" s="260"/>
      <c r="F383" s="244" t="str">
        <f t="shared" si="16"/>
        <v/>
      </c>
      <c r="G383" s="244" t="str">
        <f t="shared" si="15"/>
        <v/>
      </c>
    </row>
    <row r="384" spans="1:7" x14ac:dyDescent="0.3">
      <c r="A384" s="275" t="s">
        <v>2172</v>
      </c>
      <c r="B384" s="261" t="s">
        <v>2052</v>
      </c>
      <c r="C384" s="334" t="s">
        <v>82</v>
      </c>
      <c r="D384" s="341" t="s">
        <v>82</v>
      </c>
      <c r="E384" s="260"/>
      <c r="F384" s="244" t="str">
        <f t="shared" si="16"/>
        <v/>
      </c>
      <c r="G384" s="244" t="str">
        <f t="shared" si="15"/>
        <v/>
      </c>
    </row>
    <row r="385" spans="1:7" x14ac:dyDescent="0.3">
      <c r="A385" s="275" t="s">
        <v>2173</v>
      </c>
      <c r="B385" s="261" t="s">
        <v>1666</v>
      </c>
      <c r="C385" s="334" t="s">
        <v>82</v>
      </c>
      <c r="D385" s="341" t="s">
        <v>82</v>
      </c>
      <c r="E385" s="260"/>
      <c r="F385" s="244" t="str">
        <f t="shared" si="16"/>
        <v/>
      </c>
      <c r="G385" s="244" t="str">
        <f t="shared" si="15"/>
        <v/>
      </c>
    </row>
    <row r="386" spans="1:7" x14ac:dyDescent="0.3">
      <c r="A386" s="275" t="s">
        <v>2174</v>
      </c>
      <c r="B386" s="261" t="s">
        <v>145</v>
      </c>
      <c r="C386" s="187">
        <f>SUM(C379:C385)</f>
        <v>0</v>
      </c>
      <c r="D386" s="188">
        <f>SUM(D379:D385)</f>
        <v>0</v>
      </c>
      <c r="E386" s="260"/>
      <c r="F386" s="249">
        <f>SUM(F379:F385)</f>
        <v>0</v>
      </c>
      <c r="G386" s="249">
        <f>SUM(G379:G385)</f>
        <v>0</v>
      </c>
    </row>
    <row r="387" spans="1:7" x14ac:dyDescent="0.3">
      <c r="A387" s="259" t="s">
        <v>2061</v>
      </c>
      <c r="B387" s="261"/>
      <c r="C387" s="259"/>
      <c r="D387" s="259"/>
      <c r="E387" s="260"/>
      <c r="F387" s="260"/>
      <c r="G387" s="260"/>
    </row>
    <row r="388" spans="1:7" x14ac:dyDescent="0.3">
      <c r="A388" s="85"/>
      <c r="B388" s="85" t="s">
        <v>2314</v>
      </c>
      <c r="C388" s="85" t="s">
        <v>112</v>
      </c>
      <c r="D388" s="85" t="s">
        <v>1665</v>
      </c>
      <c r="E388" s="85"/>
      <c r="F388" s="85" t="s">
        <v>486</v>
      </c>
      <c r="G388" s="85" t="s">
        <v>2316</v>
      </c>
    </row>
    <row r="389" spans="1:7" x14ac:dyDescent="0.3">
      <c r="A389" s="259" t="s">
        <v>2155</v>
      </c>
      <c r="B389" s="261" t="s">
        <v>2315</v>
      </c>
      <c r="C389" s="334" t="s">
        <v>82</v>
      </c>
      <c r="D389" s="341" t="s">
        <v>82</v>
      </c>
      <c r="E389" s="260"/>
      <c r="F389" s="244" t="str">
        <f>IF($C$393=0,"",IF(C389="[for completion]","",IF(C389="","",C389/$C$393)))</f>
        <v/>
      </c>
      <c r="G389" s="244" t="str">
        <f>IF($D$393=0,"",IF(D389="[for completion]","",IF(D389="","",D389/$D$393)))</f>
        <v/>
      </c>
    </row>
    <row r="390" spans="1:7" x14ac:dyDescent="0.3">
      <c r="A390" s="275" t="s">
        <v>2156</v>
      </c>
      <c r="B390" s="266" t="s">
        <v>2242</v>
      </c>
      <c r="C390" s="334" t="s">
        <v>82</v>
      </c>
      <c r="D390" s="341" t="s">
        <v>82</v>
      </c>
      <c r="E390" s="260"/>
      <c r="F390" s="244" t="str">
        <f>IF($C$393=0,"",IF(C390="[for completion]","",IF(C390="","",C390/$C$393)))</f>
        <v/>
      </c>
      <c r="G390" s="244" t="str">
        <f>IF($D$393=0,"",IF(D390="[for completion]","",IF(D390="","",D390/$D$393)))</f>
        <v/>
      </c>
    </row>
    <row r="391" spans="1:7" x14ac:dyDescent="0.3">
      <c r="A391" s="275" t="s">
        <v>2157</v>
      </c>
      <c r="B391" s="261" t="s">
        <v>1666</v>
      </c>
      <c r="C391" s="334" t="s">
        <v>82</v>
      </c>
      <c r="D391" s="341" t="s">
        <v>82</v>
      </c>
      <c r="E391" s="260"/>
      <c r="F391" s="244" t="str">
        <f>IF($C$393=0,"",IF(C391="[for completion]","",IF(C391="","",C391/$C$393)))</f>
        <v/>
      </c>
      <c r="G391" s="244" t="str">
        <f>IF($D$393=0,"",IF(D391="[for completion]","",IF(D391="","",D391/$D$393)))</f>
        <v/>
      </c>
    </row>
    <row r="392" spans="1:7" x14ac:dyDescent="0.3">
      <c r="A392" s="275" t="s">
        <v>2158</v>
      </c>
      <c r="B392" s="264" t="s">
        <v>2059</v>
      </c>
      <c r="C392" s="334" t="s">
        <v>82</v>
      </c>
      <c r="D392" s="341" t="s">
        <v>82</v>
      </c>
      <c r="E392" s="260"/>
      <c r="F392" s="244" t="str">
        <f>IF($C$393=0,"",IF(C392="[for completion]","",IF(C392="","",C392/$C$393)))</f>
        <v/>
      </c>
      <c r="G392" s="244" t="str">
        <f>IF($D$393=0,"",IF(D392="[for completion]","",IF(D392="","",D392/$D$393)))</f>
        <v/>
      </c>
    </row>
    <row r="393" spans="1:7" x14ac:dyDescent="0.3">
      <c r="A393" s="275" t="s">
        <v>2159</v>
      </c>
      <c r="B393" s="261" t="s">
        <v>145</v>
      </c>
      <c r="C393" s="187">
        <f>SUM(C389:C392)</f>
        <v>0</v>
      </c>
      <c r="D393" s="188">
        <f>SUM(D389:D392)</f>
        <v>0</v>
      </c>
      <c r="E393" s="260"/>
      <c r="F393" s="249">
        <f>SUM(F389:F392)</f>
        <v>0</v>
      </c>
      <c r="G393" s="249">
        <f>SUM(G389:G392)</f>
        <v>0</v>
      </c>
    </row>
    <row r="394" spans="1:7" x14ac:dyDescent="0.3">
      <c r="A394" s="259" t="s">
        <v>2160</v>
      </c>
      <c r="B394" s="264"/>
      <c r="C394" s="265"/>
      <c r="D394" s="264"/>
      <c r="E394" s="262"/>
      <c r="F394" s="262"/>
      <c r="G394" s="262"/>
    </row>
    <row r="395" spans="1:7" x14ac:dyDescent="0.3">
      <c r="A395" s="85"/>
      <c r="B395" s="85" t="s">
        <v>2707</v>
      </c>
      <c r="C395" s="85" t="s">
        <v>2704</v>
      </c>
      <c r="D395" s="85" t="s">
        <v>2705</v>
      </c>
      <c r="E395" s="85"/>
      <c r="F395" s="85" t="s">
        <v>2706</v>
      </c>
      <c r="G395" s="85"/>
    </row>
    <row r="396" spans="1:7" s="258" customFormat="1" x14ac:dyDescent="0.3">
      <c r="A396" s="329" t="s">
        <v>2362</v>
      </c>
      <c r="B396" s="368" t="s">
        <v>2047</v>
      </c>
      <c r="C396" s="379" t="s">
        <v>82</v>
      </c>
      <c r="D396" s="384" t="s">
        <v>82</v>
      </c>
      <c r="E396" s="345"/>
      <c r="F396" s="384" t="s">
        <v>82</v>
      </c>
      <c r="G396" s="244" t="str">
        <f>IF($D$414=0,"",IF(D396="[for completion]","",IF(D396="","",D396/$D$414)))</f>
        <v/>
      </c>
    </row>
    <row r="397" spans="1:7" x14ac:dyDescent="0.3">
      <c r="A397" s="329" t="s">
        <v>2363</v>
      </c>
      <c r="B397" s="380" t="s">
        <v>2048</v>
      </c>
      <c r="C397" s="379" t="s">
        <v>82</v>
      </c>
      <c r="D397" s="384" t="s">
        <v>82</v>
      </c>
      <c r="E397" s="345"/>
      <c r="F397" s="384" t="s">
        <v>82</v>
      </c>
      <c r="G397" s="244" t="str">
        <f t="shared" ref="G397:G405" si="17">IF($D$414=0,"",IF(D397="[for completion]","",IF(D397="","",D397/$D$414)))</f>
        <v/>
      </c>
    </row>
    <row r="398" spans="1:7" x14ac:dyDescent="0.3">
      <c r="A398" s="329" t="s">
        <v>2364</v>
      </c>
      <c r="B398" s="368" t="s">
        <v>2049</v>
      </c>
      <c r="C398" s="379" t="s">
        <v>82</v>
      </c>
      <c r="D398" s="384" t="s">
        <v>82</v>
      </c>
      <c r="E398" s="345"/>
      <c r="F398" s="384" t="s">
        <v>82</v>
      </c>
      <c r="G398" s="244" t="str">
        <f t="shared" si="17"/>
        <v/>
      </c>
    </row>
    <row r="399" spans="1:7" x14ac:dyDescent="0.3">
      <c r="A399" s="329" t="s">
        <v>2365</v>
      </c>
      <c r="B399" s="368" t="s">
        <v>2050</v>
      </c>
      <c r="C399" s="379" t="s">
        <v>82</v>
      </c>
      <c r="D399" s="384" t="s">
        <v>82</v>
      </c>
      <c r="E399" s="345"/>
      <c r="F399" s="384" t="s">
        <v>82</v>
      </c>
      <c r="G399" s="244" t="str">
        <f t="shared" si="17"/>
        <v/>
      </c>
    </row>
    <row r="400" spans="1:7" x14ac:dyDescent="0.3">
      <c r="A400" s="329" t="s">
        <v>2366</v>
      </c>
      <c r="B400" s="368" t="s">
        <v>2051</v>
      </c>
      <c r="C400" s="379" t="s">
        <v>82</v>
      </c>
      <c r="D400" s="384" t="s">
        <v>82</v>
      </c>
      <c r="E400" s="345"/>
      <c r="F400" s="384" t="s">
        <v>82</v>
      </c>
      <c r="G400" s="244" t="str">
        <f t="shared" si="17"/>
        <v/>
      </c>
    </row>
    <row r="401" spans="1:7" x14ac:dyDescent="0.3">
      <c r="A401" s="329" t="s">
        <v>2367</v>
      </c>
      <c r="B401" s="368" t="s">
        <v>2052</v>
      </c>
      <c r="C401" s="379" t="s">
        <v>82</v>
      </c>
      <c r="D401" s="384" t="s">
        <v>82</v>
      </c>
      <c r="E401" s="345"/>
      <c r="F401" s="384" t="s">
        <v>82</v>
      </c>
      <c r="G401" s="244" t="str">
        <f t="shared" si="17"/>
        <v/>
      </c>
    </row>
    <row r="402" spans="1:7" x14ac:dyDescent="0.3">
      <c r="A402" s="329" t="s">
        <v>2368</v>
      </c>
      <c r="B402" s="368" t="s">
        <v>1666</v>
      </c>
      <c r="C402" s="379" t="s">
        <v>82</v>
      </c>
      <c r="D402" s="384" t="s">
        <v>82</v>
      </c>
      <c r="E402" s="345"/>
      <c r="F402" s="384" t="s">
        <v>82</v>
      </c>
      <c r="G402" s="244" t="str">
        <f t="shared" si="17"/>
        <v/>
      </c>
    </row>
    <row r="403" spans="1:7" x14ac:dyDescent="0.3">
      <c r="A403" s="329" t="s">
        <v>2369</v>
      </c>
      <c r="B403" s="368" t="s">
        <v>2059</v>
      </c>
      <c r="C403" s="379" t="s">
        <v>82</v>
      </c>
      <c r="D403" s="384" t="s">
        <v>82</v>
      </c>
      <c r="E403" s="345"/>
      <c r="F403" s="384" t="s">
        <v>82</v>
      </c>
      <c r="G403" s="244" t="str">
        <f t="shared" si="17"/>
        <v/>
      </c>
    </row>
    <row r="404" spans="1:7" x14ac:dyDescent="0.3">
      <c r="A404" s="329" t="s">
        <v>2370</v>
      </c>
      <c r="B404" s="368" t="s">
        <v>145</v>
      </c>
      <c r="C404" s="381">
        <v>0</v>
      </c>
      <c r="D404" s="381">
        <v>0</v>
      </c>
      <c r="E404" s="345"/>
      <c r="F404" s="367"/>
      <c r="G404" s="244" t="str">
        <f t="shared" si="17"/>
        <v/>
      </c>
    </row>
    <row r="405" spans="1:7" x14ac:dyDescent="0.3">
      <c r="A405" s="329" t="s">
        <v>2371</v>
      </c>
      <c r="B405" s="264" t="s">
        <v>2703</v>
      </c>
      <c r="C405" s="264"/>
      <c r="D405" s="264"/>
      <c r="E405" s="264"/>
      <c r="F405" s="339" t="s">
        <v>82</v>
      </c>
      <c r="G405" s="244" t="str">
        <f t="shared" si="17"/>
        <v/>
      </c>
    </row>
    <row r="406" spans="1:7" x14ac:dyDescent="0.3">
      <c r="A406" s="329" t="s">
        <v>2372</v>
      </c>
      <c r="B406" s="357"/>
      <c r="C406" s="329"/>
      <c r="D406" s="329"/>
      <c r="E406" s="345"/>
      <c r="F406" s="244"/>
      <c r="G406" s="244"/>
    </row>
    <row r="407" spans="1:7" x14ac:dyDescent="0.3">
      <c r="A407" s="329" t="s">
        <v>2373</v>
      </c>
      <c r="B407" s="357"/>
      <c r="C407" s="329"/>
      <c r="D407" s="329"/>
      <c r="E407" s="345"/>
      <c r="F407" s="244"/>
      <c r="G407" s="244"/>
    </row>
    <row r="408" spans="1:7" x14ac:dyDescent="0.3">
      <c r="A408" s="329" t="s">
        <v>2374</v>
      </c>
      <c r="B408" s="357"/>
      <c r="C408" s="329"/>
      <c r="D408" s="329"/>
      <c r="E408" s="345"/>
      <c r="F408" s="244"/>
      <c r="G408" s="244"/>
    </row>
    <row r="409" spans="1:7" x14ac:dyDescent="0.3">
      <c r="A409" s="329" t="s">
        <v>2375</v>
      </c>
      <c r="B409" s="357"/>
      <c r="C409" s="329"/>
      <c r="D409" s="329"/>
      <c r="E409" s="345"/>
      <c r="F409" s="244"/>
      <c r="G409" s="244"/>
    </row>
    <row r="410" spans="1:7" x14ac:dyDescent="0.3">
      <c r="A410" s="329" t="s">
        <v>2376</v>
      </c>
      <c r="B410" s="357"/>
      <c r="C410" s="329"/>
      <c r="D410" s="329"/>
      <c r="E410" s="345"/>
      <c r="F410" s="244"/>
      <c r="G410" s="244"/>
    </row>
    <row r="411" spans="1:7" x14ac:dyDescent="0.3">
      <c r="A411" s="329" t="s">
        <v>2377</v>
      </c>
      <c r="B411" s="357"/>
      <c r="C411" s="329"/>
      <c r="D411" s="329"/>
      <c r="E411" s="345"/>
      <c r="F411" s="244"/>
      <c r="G411" s="244"/>
    </row>
    <row r="412" spans="1:7" x14ac:dyDescent="0.3">
      <c r="A412" s="329" t="s">
        <v>2378</v>
      </c>
      <c r="B412" s="357"/>
      <c r="C412" s="329"/>
      <c r="D412" s="329"/>
      <c r="E412" s="345"/>
      <c r="F412" s="244"/>
      <c r="G412" s="244"/>
    </row>
    <row r="413" spans="1:7" x14ac:dyDescent="0.3">
      <c r="A413" s="329" t="s">
        <v>2379</v>
      </c>
      <c r="B413" s="344"/>
      <c r="C413" s="329"/>
      <c r="D413" s="329"/>
      <c r="E413" s="345"/>
      <c r="F413" s="244"/>
      <c r="G413" s="244"/>
    </row>
    <row r="414" spans="1:7" x14ac:dyDescent="0.3">
      <c r="A414" s="329" t="s">
        <v>2380</v>
      </c>
      <c r="B414" s="344"/>
      <c r="C414" s="187"/>
      <c r="D414" s="329"/>
      <c r="E414" s="345"/>
      <c r="F414" s="349"/>
      <c r="G414" s="349"/>
    </row>
    <row r="415" spans="1:7" x14ac:dyDescent="0.3">
      <c r="A415" s="329" t="s">
        <v>2381</v>
      </c>
      <c r="B415" s="329"/>
      <c r="C415" s="346"/>
      <c r="D415" s="329"/>
      <c r="E415" s="345"/>
      <c r="F415" s="345"/>
      <c r="G415" s="345"/>
    </row>
    <row r="416" spans="1:7" x14ac:dyDescent="0.3">
      <c r="A416" s="329" t="s">
        <v>2382</v>
      </c>
      <c r="B416" s="329"/>
      <c r="C416" s="346"/>
      <c r="D416" s="329"/>
      <c r="E416" s="345"/>
      <c r="F416" s="345"/>
      <c r="G416" s="345"/>
    </row>
    <row r="417" spans="1:7" x14ac:dyDescent="0.3">
      <c r="A417" s="329" t="s">
        <v>2383</v>
      </c>
      <c r="B417" s="329"/>
      <c r="C417" s="346"/>
      <c r="D417" s="329"/>
      <c r="E417" s="345"/>
      <c r="F417" s="345"/>
      <c r="G417" s="345"/>
    </row>
    <row r="418" spans="1:7" x14ac:dyDescent="0.3">
      <c r="A418" s="329" t="s">
        <v>2384</v>
      </c>
      <c r="B418" s="329"/>
      <c r="C418" s="346"/>
      <c r="D418" s="329"/>
      <c r="E418" s="345"/>
      <c r="F418" s="345"/>
      <c r="G418" s="345"/>
    </row>
    <row r="419" spans="1:7" x14ac:dyDescent="0.3">
      <c r="A419" s="329" t="s">
        <v>2385</v>
      </c>
      <c r="B419" s="329"/>
      <c r="C419" s="346"/>
      <c r="D419" s="329"/>
      <c r="E419" s="345"/>
      <c r="F419" s="345"/>
      <c r="G419" s="345"/>
    </row>
    <row r="420" spans="1:7" x14ac:dyDescent="0.3">
      <c r="A420" s="329" t="s">
        <v>2386</v>
      </c>
      <c r="B420" s="329"/>
      <c r="C420" s="346"/>
      <c r="D420" s="329"/>
      <c r="E420" s="345"/>
      <c r="F420" s="345"/>
      <c r="G420" s="345"/>
    </row>
    <row r="421" spans="1:7" x14ac:dyDescent="0.3">
      <c r="A421" s="329" t="s">
        <v>2387</v>
      </c>
      <c r="B421" s="329"/>
      <c r="C421" s="346"/>
      <c r="D421" s="329"/>
      <c r="E421" s="345"/>
      <c r="F421" s="345"/>
      <c r="G421" s="345"/>
    </row>
    <row r="422" spans="1:7" x14ac:dyDescent="0.3">
      <c r="A422" s="329" t="s">
        <v>2388</v>
      </c>
      <c r="B422" s="329"/>
      <c r="C422" s="346"/>
      <c r="D422" s="329"/>
      <c r="E422" s="345"/>
      <c r="F422" s="345"/>
      <c r="G422" s="345"/>
    </row>
    <row r="423" spans="1:7" x14ac:dyDescent="0.3">
      <c r="A423" s="329" t="s">
        <v>2389</v>
      </c>
      <c r="B423" s="329"/>
      <c r="C423" s="346"/>
      <c r="D423" s="329"/>
      <c r="E423" s="345"/>
      <c r="F423" s="345"/>
      <c r="G423" s="345"/>
    </row>
    <row r="424" spans="1:7" x14ac:dyDescent="0.3">
      <c r="A424" s="329" t="s">
        <v>2390</v>
      </c>
      <c r="B424" s="329"/>
      <c r="C424" s="346"/>
      <c r="D424" s="329"/>
      <c r="E424" s="345"/>
      <c r="F424" s="345"/>
      <c r="G424" s="345"/>
    </row>
    <row r="425" spans="1:7" x14ac:dyDescent="0.3">
      <c r="A425" s="329" t="s">
        <v>2391</v>
      </c>
      <c r="B425" s="329"/>
      <c r="C425" s="346"/>
      <c r="D425" s="329"/>
      <c r="E425" s="345"/>
      <c r="F425" s="345"/>
      <c r="G425" s="345"/>
    </row>
    <row r="426" spans="1:7" x14ac:dyDescent="0.3">
      <c r="A426" s="329" t="s">
        <v>2392</v>
      </c>
      <c r="B426" s="329"/>
      <c r="C426" s="346"/>
      <c r="D426" s="329"/>
      <c r="E426" s="345"/>
      <c r="F426" s="345"/>
      <c r="G426" s="345"/>
    </row>
    <row r="427" spans="1:7" x14ac:dyDescent="0.3">
      <c r="A427" s="329" t="s">
        <v>2393</v>
      </c>
      <c r="B427" s="329"/>
      <c r="C427" s="346"/>
      <c r="D427" s="329"/>
      <c r="E427" s="345"/>
      <c r="F427" s="345"/>
      <c r="G427" s="345"/>
    </row>
    <row r="428" spans="1:7" x14ac:dyDescent="0.3">
      <c r="A428" s="329" t="s">
        <v>2394</v>
      </c>
      <c r="B428" s="329"/>
      <c r="C428" s="346"/>
      <c r="D428" s="329"/>
      <c r="E428" s="345"/>
      <c r="F428" s="345"/>
      <c r="G428" s="345"/>
    </row>
    <row r="429" spans="1:7" x14ac:dyDescent="0.3">
      <c r="A429" s="329" t="s">
        <v>2395</v>
      </c>
      <c r="B429" s="329"/>
      <c r="C429" s="346"/>
      <c r="D429" s="329"/>
      <c r="E429" s="345"/>
      <c r="F429" s="345"/>
      <c r="G429" s="345"/>
    </row>
    <row r="430" spans="1:7" x14ac:dyDescent="0.3">
      <c r="A430" s="329" t="s">
        <v>2396</v>
      </c>
      <c r="B430" s="329"/>
      <c r="C430" s="346"/>
      <c r="D430" s="329"/>
      <c r="E430" s="345"/>
      <c r="F430" s="345"/>
      <c r="G430" s="345"/>
    </row>
    <row r="431" spans="1:7" x14ac:dyDescent="0.3">
      <c r="A431" s="329" t="s">
        <v>2397</v>
      </c>
      <c r="B431" s="329"/>
      <c r="C431" s="346"/>
      <c r="D431" s="329"/>
      <c r="E431" s="345"/>
      <c r="F431" s="345"/>
      <c r="G431" s="345"/>
    </row>
    <row r="432" spans="1:7" x14ac:dyDescent="0.3">
      <c r="A432" s="329" t="s">
        <v>2398</v>
      </c>
      <c r="B432" s="329"/>
      <c r="C432" s="346"/>
      <c r="D432" s="329"/>
      <c r="E432" s="345"/>
      <c r="F432" s="345"/>
      <c r="G432" s="345"/>
    </row>
    <row r="433" spans="1:7" x14ac:dyDescent="0.3">
      <c r="A433" s="329" t="s">
        <v>2399</v>
      </c>
      <c r="B433" s="329"/>
      <c r="C433" s="346"/>
      <c r="D433" s="329"/>
      <c r="E433" s="345"/>
      <c r="F433" s="345"/>
      <c r="G433" s="345"/>
    </row>
    <row r="434" spans="1:7" x14ac:dyDescent="0.3">
      <c r="A434" s="329" t="s">
        <v>2400</v>
      </c>
      <c r="B434" s="329"/>
      <c r="C434" s="346"/>
      <c r="D434" s="329"/>
      <c r="E434" s="345"/>
      <c r="F434" s="345"/>
      <c r="G434" s="345"/>
    </row>
    <row r="435" spans="1:7" x14ac:dyDescent="0.3">
      <c r="A435" s="329" t="s">
        <v>2401</v>
      </c>
      <c r="B435" s="329"/>
      <c r="C435" s="346"/>
      <c r="D435" s="329"/>
      <c r="E435" s="345"/>
      <c r="F435" s="345"/>
      <c r="G435" s="345"/>
    </row>
    <row r="436" spans="1:7" x14ac:dyDescent="0.3">
      <c r="A436" s="329" t="s">
        <v>2402</v>
      </c>
      <c r="B436" s="329"/>
      <c r="C436" s="346"/>
      <c r="D436" s="329"/>
      <c r="E436" s="345"/>
      <c r="F436" s="345"/>
      <c r="G436" s="345"/>
    </row>
    <row r="437" spans="1:7" x14ac:dyDescent="0.3">
      <c r="A437" s="329" t="s">
        <v>2403</v>
      </c>
      <c r="B437" s="329"/>
      <c r="C437" s="346"/>
      <c r="D437" s="329"/>
      <c r="E437" s="345"/>
      <c r="F437" s="345"/>
      <c r="G437" s="345"/>
    </row>
    <row r="438" spans="1:7" x14ac:dyDescent="0.3">
      <c r="A438" s="329" t="s">
        <v>2404</v>
      </c>
      <c r="B438" s="329"/>
      <c r="C438" s="346"/>
      <c r="D438" s="329"/>
      <c r="E438" s="345"/>
      <c r="F438" s="345"/>
      <c r="G438" s="345"/>
    </row>
    <row r="439" spans="1:7" x14ac:dyDescent="0.3">
      <c r="A439" s="329" t="s">
        <v>2405</v>
      </c>
      <c r="B439" s="329"/>
      <c r="C439" s="346"/>
      <c r="D439" s="329"/>
      <c r="E439" s="345"/>
      <c r="F439" s="345"/>
      <c r="G439" s="345"/>
    </row>
    <row r="440" spans="1:7" x14ac:dyDescent="0.3">
      <c r="A440" s="329" t="s">
        <v>2406</v>
      </c>
      <c r="B440" s="329"/>
      <c r="C440" s="346"/>
      <c r="D440" s="329"/>
      <c r="E440" s="345"/>
      <c r="F440" s="345"/>
      <c r="G440" s="345"/>
    </row>
    <row r="441" spans="1:7" x14ac:dyDescent="0.3">
      <c r="A441" s="329" t="s">
        <v>2407</v>
      </c>
      <c r="B441" s="329"/>
      <c r="C441" s="346"/>
      <c r="D441" s="329"/>
      <c r="E441" s="345"/>
      <c r="F441" s="345"/>
      <c r="G441" s="345"/>
    </row>
    <row r="442" spans="1:7" x14ac:dyDescent="0.3">
      <c r="A442" s="329" t="s">
        <v>2408</v>
      </c>
      <c r="B442" s="329"/>
      <c r="C442" s="346"/>
      <c r="D442" s="329"/>
      <c r="E442" s="345"/>
      <c r="F442" s="345"/>
      <c r="G442" s="345"/>
    </row>
    <row r="443" spans="1:7" x14ac:dyDescent="0.3">
      <c r="A443" s="329" t="s">
        <v>2409</v>
      </c>
      <c r="B443" s="329"/>
      <c r="C443" s="346"/>
      <c r="D443" s="329"/>
      <c r="E443" s="345"/>
      <c r="F443" s="345"/>
      <c r="G443" s="345"/>
    </row>
    <row r="444" spans="1:7" ht="18" x14ac:dyDescent="0.3">
      <c r="A444" s="169"/>
      <c r="B444" s="255" t="s">
        <v>1965</v>
      </c>
      <c r="C444" s="169"/>
      <c r="D444" s="169"/>
      <c r="E444" s="169"/>
      <c r="F444" s="169"/>
      <c r="G444" s="169"/>
    </row>
    <row r="445" spans="1:7" x14ac:dyDescent="0.3">
      <c r="A445" s="85"/>
      <c r="B445" s="85" t="s">
        <v>2341</v>
      </c>
      <c r="C445" s="85" t="s">
        <v>656</v>
      </c>
      <c r="D445" s="85" t="s">
        <v>657</v>
      </c>
      <c r="E445" s="85"/>
      <c r="F445" s="85" t="s">
        <v>487</v>
      </c>
      <c r="G445" s="85" t="s">
        <v>658</v>
      </c>
    </row>
    <row r="446" spans="1:7" x14ac:dyDescent="0.3">
      <c r="A446" s="275" t="s">
        <v>1966</v>
      </c>
      <c r="B446" s="264" t="s">
        <v>660</v>
      </c>
      <c r="C446" s="334" t="s">
        <v>82</v>
      </c>
      <c r="D446" s="237"/>
      <c r="E446" s="237"/>
      <c r="F446" s="238"/>
      <c r="G446" s="238"/>
    </row>
    <row r="447" spans="1:7" x14ac:dyDescent="0.3">
      <c r="A447" s="237"/>
      <c r="B447" s="264"/>
      <c r="C447" s="228"/>
      <c r="D447" s="237"/>
      <c r="E447" s="237"/>
      <c r="F447" s="238"/>
      <c r="G447" s="238"/>
    </row>
    <row r="448" spans="1:7" x14ac:dyDescent="0.3">
      <c r="A448" s="264"/>
      <c r="B448" s="264" t="s">
        <v>661</v>
      </c>
      <c r="C448" s="228"/>
      <c r="D448" s="237"/>
      <c r="E448" s="237"/>
      <c r="F448" s="238"/>
      <c r="G448" s="238"/>
    </row>
    <row r="449" spans="1:7" x14ac:dyDescent="0.3">
      <c r="A449" s="264" t="s">
        <v>1967</v>
      </c>
      <c r="B449" s="333" t="s">
        <v>579</v>
      </c>
      <c r="C449" s="334" t="s">
        <v>82</v>
      </c>
      <c r="D449" s="334" t="s">
        <v>82</v>
      </c>
      <c r="E449" s="237"/>
      <c r="F449" s="244" t="str">
        <f>IF($C$473=0,"",IF(C449="[for completion]","",IF(C449="","",C449/$C$473)))</f>
        <v/>
      </c>
      <c r="G449" s="244" t="str">
        <f>IF($D$473=0,"",IF(D449="[for completion]","",IF(D449="","",D449/$D$473)))</f>
        <v/>
      </c>
    </row>
    <row r="450" spans="1:7" x14ac:dyDescent="0.3">
      <c r="A450" s="264" t="s">
        <v>1968</v>
      </c>
      <c r="B450" s="333" t="s">
        <v>579</v>
      </c>
      <c r="C450" s="334" t="s">
        <v>82</v>
      </c>
      <c r="D450" s="334" t="s">
        <v>82</v>
      </c>
      <c r="E450" s="237"/>
      <c r="F450" s="244" t="str">
        <f t="shared" ref="F450:F472" si="18">IF($C$473=0,"",IF(C450="[for completion]","",IF(C450="","",C450/$C$473)))</f>
        <v/>
      </c>
      <c r="G450" s="244" t="str">
        <f t="shared" ref="G450:G472" si="19">IF($D$473=0,"",IF(D450="[for completion]","",IF(D450="","",D450/$D$473)))</f>
        <v/>
      </c>
    </row>
    <row r="451" spans="1:7" x14ac:dyDescent="0.3">
      <c r="A451" s="264" t="s">
        <v>1969</v>
      </c>
      <c r="B451" s="333" t="s">
        <v>579</v>
      </c>
      <c r="C451" s="334" t="s">
        <v>82</v>
      </c>
      <c r="D451" s="334" t="s">
        <v>82</v>
      </c>
      <c r="E451" s="237"/>
      <c r="F451" s="244" t="str">
        <f t="shared" si="18"/>
        <v/>
      </c>
      <c r="G451" s="244" t="str">
        <f t="shared" si="19"/>
        <v/>
      </c>
    </row>
    <row r="452" spans="1:7" x14ac:dyDescent="0.3">
      <c r="A452" s="264" t="s">
        <v>1970</v>
      </c>
      <c r="B452" s="333" t="s">
        <v>579</v>
      </c>
      <c r="C452" s="334" t="s">
        <v>82</v>
      </c>
      <c r="D452" s="334" t="s">
        <v>82</v>
      </c>
      <c r="E452" s="237"/>
      <c r="F452" s="244" t="str">
        <f t="shared" si="18"/>
        <v/>
      </c>
      <c r="G452" s="244" t="str">
        <f t="shared" si="19"/>
        <v/>
      </c>
    </row>
    <row r="453" spans="1:7" x14ac:dyDescent="0.3">
      <c r="A453" s="264" t="s">
        <v>1971</v>
      </c>
      <c r="B453" s="333" t="s">
        <v>579</v>
      </c>
      <c r="C453" s="334" t="s">
        <v>82</v>
      </c>
      <c r="D453" s="334" t="s">
        <v>82</v>
      </c>
      <c r="E453" s="237"/>
      <c r="F453" s="244" t="str">
        <f t="shared" si="18"/>
        <v/>
      </c>
      <c r="G453" s="244" t="str">
        <f t="shared" si="19"/>
        <v/>
      </c>
    </row>
    <row r="454" spans="1:7" x14ac:dyDescent="0.3">
      <c r="A454" s="264" t="s">
        <v>1972</v>
      </c>
      <c r="B454" s="333" t="s">
        <v>579</v>
      </c>
      <c r="C454" s="334" t="s">
        <v>82</v>
      </c>
      <c r="D454" s="334" t="s">
        <v>82</v>
      </c>
      <c r="E454" s="237"/>
      <c r="F454" s="244" t="str">
        <f t="shared" si="18"/>
        <v/>
      </c>
      <c r="G454" s="244" t="str">
        <f t="shared" si="19"/>
        <v/>
      </c>
    </row>
    <row r="455" spans="1:7" x14ac:dyDescent="0.3">
      <c r="A455" s="264" t="s">
        <v>1973</v>
      </c>
      <c r="B455" s="333" t="s">
        <v>579</v>
      </c>
      <c r="C455" s="334" t="s">
        <v>82</v>
      </c>
      <c r="D455" s="334" t="s">
        <v>82</v>
      </c>
      <c r="E455" s="237"/>
      <c r="F455" s="244" t="str">
        <f t="shared" si="18"/>
        <v/>
      </c>
      <c r="G455" s="244" t="str">
        <f t="shared" si="19"/>
        <v/>
      </c>
    </row>
    <row r="456" spans="1:7" x14ac:dyDescent="0.3">
      <c r="A456" s="264" t="s">
        <v>1974</v>
      </c>
      <c r="B456" s="333" t="s">
        <v>579</v>
      </c>
      <c r="C456" s="334" t="s">
        <v>82</v>
      </c>
      <c r="D456" s="341" t="s">
        <v>82</v>
      </c>
      <c r="E456" s="237"/>
      <c r="F456" s="244" t="str">
        <f t="shared" si="18"/>
        <v/>
      </c>
      <c r="G456" s="244" t="str">
        <f t="shared" si="19"/>
        <v/>
      </c>
    </row>
    <row r="457" spans="1:7" x14ac:dyDescent="0.3">
      <c r="A457" s="264" t="s">
        <v>1975</v>
      </c>
      <c r="B457" s="333" t="s">
        <v>579</v>
      </c>
      <c r="C457" s="334" t="s">
        <v>82</v>
      </c>
      <c r="D457" s="341" t="s">
        <v>82</v>
      </c>
      <c r="E457" s="237"/>
      <c r="F457" s="244" t="str">
        <f t="shared" si="18"/>
        <v/>
      </c>
      <c r="G457" s="244" t="str">
        <f t="shared" si="19"/>
        <v/>
      </c>
    </row>
    <row r="458" spans="1:7" x14ac:dyDescent="0.3">
      <c r="A458" s="264" t="s">
        <v>2410</v>
      </c>
      <c r="B458" s="333" t="s">
        <v>579</v>
      </c>
      <c r="C458" s="334" t="s">
        <v>82</v>
      </c>
      <c r="D458" s="341" t="s">
        <v>82</v>
      </c>
      <c r="E458" s="235"/>
      <c r="F458" s="244" t="str">
        <f t="shared" si="18"/>
        <v/>
      </c>
      <c r="G458" s="244" t="str">
        <f t="shared" si="19"/>
        <v/>
      </c>
    </row>
    <row r="459" spans="1:7" x14ac:dyDescent="0.3">
      <c r="A459" s="264" t="s">
        <v>2411</v>
      </c>
      <c r="B459" s="333" t="s">
        <v>579</v>
      </c>
      <c r="C459" s="334" t="s">
        <v>82</v>
      </c>
      <c r="D459" s="341" t="s">
        <v>82</v>
      </c>
      <c r="E459" s="235"/>
      <c r="F459" s="244" t="str">
        <f t="shared" si="18"/>
        <v/>
      </c>
      <c r="G459" s="244" t="str">
        <f t="shared" si="19"/>
        <v/>
      </c>
    </row>
    <row r="460" spans="1:7" x14ac:dyDescent="0.3">
      <c r="A460" s="264" t="s">
        <v>2412</v>
      </c>
      <c r="B460" s="333" t="s">
        <v>579</v>
      </c>
      <c r="C460" s="334" t="s">
        <v>82</v>
      </c>
      <c r="D460" s="341" t="s">
        <v>82</v>
      </c>
      <c r="E460" s="235"/>
      <c r="F460" s="244" t="str">
        <f t="shared" si="18"/>
        <v/>
      </c>
      <c r="G460" s="244" t="str">
        <f t="shared" si="19"/>
        <v/>
      </c>
    </row>
    <row r="461" spans="1:7" x14ac:dyDescent="0.3">
      <c r="A461" s="264" t="s">
        <v>2413</v>
      </c>
      <c r="B461" s="333" t="s">
        <v>579</v>
      </c>
      <c r="C461" s="334" t="s">
        <v>82</v>
      </c>
      <c r="D461" s="341" t="s">
        <v>82</v>
      </c>
      <c r="E461" s="235"/>
      <c r="F461" s="244" t="str">
        <f t="shared" si="18"/>
        <v/>
      </c>
      <c r="G461" s="244" t="str">
        <f t="shared" si="19"/>
        <v/>
      </c>
    </row>
    <row r="462" spans="1:7" x14ac:dyDescent="0.3">
      <c r="A462" s="264" t="s">
        <v>2414</v>
      </c>
      <c r="B462" s="333" t="s">
        <v>579</v>
      </c>
      <c r="C462" s="334" t="s">
        <v>82</v>
      </c>
      <c r="D462" s="341" t="s">
        <v>82</v>
      </c>
      <c r="E462" s="235"/>
      <c r="F462" s="244" t="str">
        <f t="shared" si="18"/>
        <v/>
      </c>
      <c r="G462" s="244" t="str">
        <f t="shared" si="19"/>
        <v/>
      </c>
    </row>
    <row r="463" spans="1:7" x14ac:dyDescent="0.3">
      <c r="A463" s="264" t="s">
        <v>2415</v>
      </c>
      <c r="B463" s="333" t="s">
        <v>579</v>
      </c>
      <c r="C463" s="334" t="s">
        <v>82</v>
      </c>
      <c r="D463" s="341" t="s">
        <v>82</v>
      </c>
      <c r="E463" s="235"/>
      <c r="F463" s="244" t="str">
        <f t="shared" si="18"/>
        <v/>
      </c>
      <c r="G463" s="244" t="str">
        <f t="shared" si="19"/>
        <v/>
      </c>
    </row>
    <row r="464" spans="1:7" x14ac:dyDescent="0.3">
      <c r="A464" s="264" t="s">
        <v>2416</v>
      </c>
      <c r="B464" s="333" t="s">
        <v>579</v>
      </c>
      <c r="C464" s="334" t="s">
        <v>82</v>
      </c>
      <c r="D464" s="341" t="s">
        <v>82</v>
      </c>
      <c r="E464" s="228"/>
      <c r="F464" s="244" t="str">
        <f t="shared" si="18"/>
        <v/>
      </c>
      <c r="G464" s="244" t="str">
        <f t="shared" si="19"/>
        <v/>
      </c>
    </row>
    <row r="465" spans="1:7" x14ac:dyDescent="0.3">
      <c r="A465" s="264" t="s">
        <v>2417</v>
      </c>
      <c r="B465" s="333" t="s">
        <v>579</v>
      </c>
      <c r="C465" s="334" t="s">
        <v>82</v>
      </c>
      <c r="D465" s="341" t="s">
        <v>82</v>
      </c>
      <c r="E465" s="231"/>
      <c r="F465" s="244" t="str">
        <f t="shared" si="18"/>
        <v/>
      </c>
      <c r="G465" s="244" t="str">
        <f t="shared" si="19"/>
        <v/>
      </c>
    </row>
    <row r="466" spans="1:7" x14ac:dyDescent="0.3">
      <c r="A466" s="264" t="s">
        <v>2418</v>
      </c>
      <c r="B466" s="333" t="s">
        <v>579</v>
      </c>
      <c r="C466" s="334" t="s">
        <v>82</v>
      </c>
      <c r="D466" s="341" t="s">
        <v>82</v>
      </c>
      <c r="E466" s="231"/>
      <c r="F466" s="244" t="str">
        <f t="shared" si="18"/>
        <v/>
      </c>
      <c r="G466" s="244" t="str">
        <f t="shared" si="19"/>
        <v/>
      </c>
    </row>
    <row r="467" spans="1:7" x14ac:dyDescent="0.3">
      <c r="A467" s="264" t="s">
        <v>2419</v>
      </c>
      <c r="B467" s="333" t="s">
        <v>579</v>
      </c>
      <c r="C467" s="334" t="s">
        <v>82</v>
      </c>
      <c r="D467" s="341" t="s">
        <v>82</v>
      </c>
      <c r="E467" s="231"/>
      <c r="F467" s="244" t="str">
        <f t="shared" si="18"/>
        <v/>
      </c>
      <c r="G467" s="244" t="str">
        <f t="shared" si="19"/>
        <v/>
      </c>
    </row>
    <row r="468" spans="1:7" x14ac:dyDescent="0.3">
      <c r="A468" s="264" t="s">
        <v>2420</v>
      </c>
      <c r="B468" s="333" t="s">
        <v>579</v>
      </c>
      <c r="C468" s="334" t="s">
        <v>82</v>
      </c>
      <c r="D468" s="341" t="s">
        <v>82</v>
      </c>
      <c r="E468" s="231"/>
      <c r="F468" s="244" t="str">
        <f t="shared" si="18"/>
        <v/>
      </c>
      <c r="G468" s="244" t="str">
        <f t="shared" si="19"/>
        <v/>
      </c>
    </row>
    <row r="469" spans="1:7" x14ac:dyDescent="0.3">
      <c r="A469" s="264" t="s">
        <v>2421</v>
      </c>
      <c r="B469" s="333" t="s">
        <v>579</v>
      </c>
      <c r="C469" s="334" t="s">
        <v>82</v>
      </c>
      <c r="D469" s="341" t="s">
        <v>82</v>
      </c>
      <c r="E469" s="231"/>
      <c r="F469" s="244" t="str">
        <f t="shared" si="18"/>
        <v/>
      </c>
      <c r="G469" s="244" t="str">
        <f t="shared" si="19"/>
        <v/>
      </c>
    </row>
    <row r="470" spans="1:7" x14ac:dyDescent="0.3">
      <c r="A470" s="264" t="s">
        <v>2422</v>
      </c>
      <c r="B470" s="333" t="s">
        <v>579</v>
      </c>
      <c r="C470" s="334" t="s">
        <v>82</v>
      </c>
      <c r="D470" s="341" t="s">
        <v>82</v>
      </c>
      <c r="E470" s="231"/>
      <c r="F470" s="244" t="str">
        <f t="shared" si="18"/>
        <v/>
      </c>
      <c r="G470" s="244" t="str">
        <f t="shared" si="19"/>
        <v/>
      </c>
    </row>
    <row r="471" spans="1:7" x14ac:dyDescent="0.3">
      <c r="A471" s="264" t="s">
        <v>2423</v>
      </c>
      <c r="B471" s="333" t="s">
        <v>579</v>
      </c>
      <c r="C471" s="334" t="s">
        <v>82</v>
      </c>
      <c r="D471" s="341" t="s">
        <v>82</v>
      </c>
      <c r="E471" s="231"/>
      <c r="F471" s="244" t="str">
        <f t="shared" si="18"/>
        <v/>
      </c>
      <c r="G471" s="244" t="str">
        <f t="shared" si="19"/>
        <v/>
      </c>
    </row>
    <row r="472" spans="1:7" x14ac:dyDescent="0.3">
      <c r="A472" s="264" t="s">
        <v>2424</v>
      </c>
      <c r="B472" s="333" t="s">
        <v>579</v>
      </c>
      <c r="C472" s="334" t="s">
        <v>82</v>
      </c>
      <c r="D472" s="341" t="s">
        <v>82</v>
      </c>
      <c r="E472" s="231"/>
      <c r="F472" s="244" t="str">
        <f t="shared" si="18"/>
        <v/>
      </c>
      <c r="G472" s="244" t="str">
        <f t="shared" si="19"/>
        <v/>
      </c>
    </row>
    <row r="473" spans="1:7" x14ac:dyDescent="0.3">
      <c r="A473" s="264" t="s">
        <v>2425</v>
      </c>
      <c r="B473" s="235" t="s">
        <v>145</v>
      </c>
      <c r="C473" s="250">
        <f>SUM(C449:C472)</f>
        <v>0</v>
      </c>
      <c r="D473" s="329">
        <f>SUM(D449:D472)</f>
        <v>0</v>
      </c>
      <c r="E473" s="231"/>
      <c r="F473" s="249">
        <f>SUM(F449:F472)</f>
        <v>0</v>
      </c>
      <c r="G473" s="249">
        <f>SUM(G449:G472)</f>
        <v>0</v>
      </c>
    </row>
    <row r="474" spans="1:7" x14ac:dyDescent="0.3">
      <c r="A474" s="85"/>
      <c r="B474" s="85" t="s">
        <v>2358</v>
      </c>
      <c r="C474" s="85" t="s">
        <v>656</v>
      </c>
      <c r="D474" s="85" t="s">
        <v>657</v>
      </c>
      <c r="E474" s="85"/>
      <c r="F474" s="85" t="s">
        <v>487</v>
      </c>
      <c r="G474" s="85" t="s">
        <v>658</v>
      </c>
    </row>
    <row r="475" spans="1:7" x14ac:dyDescent="0.3">
      <c r="A475" s="264" t="s">
        <v>1977</v>
      </c>
      <c r="B475" s="228" t="s">
        <v>689</v>
      </c>
      <c r="C475" s="340" t="s">
        <v>82</v>
      </c>
      <c r="D475" s="228"/>
      <c r="E475" s="228"/>
      <c r="F475" s="228"/>
      <c r="G475" s="228"/>
    </row>
    <row r="476" spans="1:7" x14ac:dyDescent="0.3">
      <c r="A476" s="264"/>
      <c r="B476" s="228"/>
      <c r="C476" s="228"/>
      <c r="D476" s="228"/>
      <c r="E476" s="228"/>
      <c r="F476" s="228"/>
      <c r="G476" s="228"/>
    </row>
    <row r="477" spans="1:7" x14ac:dyDescent="0.3">
      <c r="A477" s="264"/>
      <c r="B477" s="235" t="s">
        <v>690</v>
      </c>
      <c r="C477" s="228"/>
      <c r="D477" s="228"/>
      <c r="E477" s="228"/>
      <c r="F477" s="228"/>
      <c r="G477" s="228"/>
    </row>
    <row r="478" spans="1:7" x14ac:dyDescent="0.3">
      <c r="A478" s="264" t="s">
        <v>1978</v>
      </c>
      <c r="B478" s="228" t="s">
        <v>692</v>
      </c>
      <c r="C478" s="334" t="s">
        <v>82</v>
      </c>
      <c r="D478" s="341" t="s">
        <v>82</v>
      </c>
      <c r="E478" s="228"/>
      <c r="F478" s="244" t="str">
        <f>IF($C$486=0,"",IF(C478="[for completion]","",IF(C478="","",C478/$C$486)))</f>
        <v/>
      </c>
      <c r="G478" s="244" t="str">
        <f>IF($D$486=0,"",IF(D478="[for completion]","",IF(D478="","",D478/$D$486)))</f>
        <v/>
      </c>
    </row>
    <row r="479" spans="1:7" x14ac:dyDescent="0.3">
      <c r="A479" s="264" t="s">
        <v>1979</v>
      </c>
      <c r="B479" s="228" t="s">
        <v>694</v>
      </c>
      <c r="C479" s="334" t="s">
        <v>82</v>
      </c>
      <c r="D479" s="341" t="s">
        <v>82</v>
      </c>
      <c r="E479" s="228"/>
      <c r="F479" s="244" t="str">
        <f t="shared" ref="F479:F485" si="20">IF($C$486=0,"",IF(C479="[for completion]","",IF(C479="","",C479/$C$486)))</f>
        <v/>
      </c>
      <c r="G479" s="244" t="str">
        <f t="shared" ref="G479:G485" si="21">IF($D$486=0,"",IF(D479="[for completion]","",IF(D479="","",D479/$D$486)))</f>
        <v/>
      </c>
    </row>
    <row r="480" spans="1:7" x14ac:dyDescent="0.3">
      <c r="A480" s="264" t="s">
        <v>1980</v>
      </c>
      <c r="B480" s="228" t="s">
        <v>696</v>
      </c>
      <c r="C480" s="334" t="s">
        <v>82</v>
      </c>
      <c r="D480" s="341" t="s">
        <v>82</v>
      </c>
      <c r="E480" s="228"/>
      <c r="F480" s="244" t="str">
        <f t="shared" si="20"/>
        <v/>
      </c>
      <c r="G480" s="244" t="str">
        <f t="shared" si="21"/>
        <v/>
      </c>
    </row>
    <row r="481" spans="1:7" x14ac:dyDescent="0.3">
      <c r="A481" s="264" t="s">
        <v>1981</v>
      </c>
      <c r="B481" s="228" t="s">
        <v>698</v>
      </c>
      <c r="C481" s="334" t="s">
        <v>82</v>
      </c>
      <c r="D481" s="341" t="s">
        <v>82</v>
      </c>
      <c r="E481" s="228"/>
      <c r="F481" s="244" t="str">
        <f t="shared" si="20"/>
        <v/>
      </c>
      <c r="G481" s="244" t="str">
        <f t="shared" si="21"/>
        <v/>
      </c>
    </row>
    <row r="482" spans="1:7" x14ac:dyDescent="0.3">
      <c r="A482" s="264" t="s">
        <v>1982</v>
      </c>
      <c r="B482" s="228" t="s">
        <v>700</v>
      </c>
      <c r="C482" s="334" t="s">
        <v>82</v>
      </c>
      <c r="D482" s="341" t="s">
        <v>82</v>
      </c>
      <c r="E482" s="228"/>
      <c r="F482" s="244" t="str">
        <f t="shared" si="20"/>
        <v/>
      </c>
      <c r="G482" s="244" t="str">
        <f t="shared" si="21"/>
        <v/>
      </c>
    </row>
    <row r="483" spans="1:7" x14ac:dyDescent="0.3">
      <c r="A483" s="264" t="s">
        <v>1983</v>
      </c>
      <c r="B483" s="228" t="s">
        <v>702</v>
      </c>
      <c r="C483" s="334" t="s">
        <v>82</v>
      </c>
      <c r="D483" s="341" t="s">
        <v>82</v>
      </c>
      <c r="E483" s="228"/>
      <c r="F483" s="244" t="str">
        <f t="shared" si="20"/>
        <v/>
      </c>
      <c r="G483" s="244" t="str">
        <f t="shared" si="21"/>
        <v/>
      </c>
    </row>
    <row r="484" spans="1:7" x14ac:dyDescent="0.3">
      <c r="A484" s="264" t="s">
        <v>1984</v>
      </c>
      <c r="B484" s="228" t="s">
        <v>704</v>
      </c>
      <c r="C484" s="334" t="s">
        <v>82</v>
      </c>
      <c r="D484" s="341" t="s">
        <v>82</v>
      </c>
      <c r="E484" s="228"/>
      <c r="F484" s="244" t="str">
        <f t="shared" si="20"/>
        <v/>
      </c>
      <c r="G484" s="244" t="str">
        <f t="shared" si="21"/>
        <v/>
      </c>
    </row>
    <row r="485" spans="1:7" x14ac:dyDescent="0.3">
      <c r="A485" s="264" t="s">
        <v>1985</v>
      </c>
      <c r="B485" s="228" t="s">
        <v>706</v>
      </c>
      <c r="C485" s="334" t="s">
        <v>82</v>
      </c>
      <c r="D485" s="341" t="s">
        <v>82</v>
      </c>
      <c r="E485" s="228"/>
      <c r="F485" s="244" t="str">
        <f t="shared" si="20"/>
        <v/>
      </c>
      <c r="G485" s="244" t="str">
        <f t="shared" si="21"/>
        <v/>
      </c>
    </row>
    <row r="486" spans="1:7" x14ac:dyDescent="0.3">
      <c r="A486" s="264" t="s">
        <v>1986</v>
      </c>
      <c r="B486" s="240" t="s">
        <v>145</v>
      </c>
      <c r="C486" s="245">
        <f>SUM(C478:C485)</f>
        <v>0</v>
      </c>
      <c r="D486" s="248">
        <f>SUM(D478:D485)</f>
        <v>0</v>
      </c>
      <c r="E486" s="228"/>
      <c r="F486" s="242">
        <f>SUM(F478:F485)</f>
        <v>0</v>
      </c>
      <c r="G486" s="265">
        <f>SUM(G478:G485)</f>
        <v>0</v>
      </c>
    </row>
    <row r="487" spans="1:7" x14ac:dyDescent="0.3">
      <c r="A487" s="264" t="s">
        <v>1987</v>
      </c>
      <c r="B487" s="232" t="s">
        <v>709</v>
      </c>
      <c r="C487" s="334"/>
      <c r="D487" s="341"/>
      <c r="E487" s="228"/>
      <c r="F487" s="244" t="s">
        <v>1678</v>
      </c>
      <c r="G487" s="244" t="s">
        <v>1678</v>
      </c>
    </row>
    <row r="488" spans="1:7" x14ac:dyDescent="0.3">
      <c r="A488" s="264" t="s">
        <v>1988</v>
      </c>
      <c r="B488" s="232" t="s">
        <v>711</v>
      </c>
      <c r="C488" s="334"/>
      <c r="D488" s="341"/>
      <c r="E488" s="228"/>
      <c r="F488" s="244" t="s">
        <v>1678</v>
      </c>
      <c r="G488" s="244" t="s">
        <v>1678</v>
      </c>
    </row>
    <row r="489" spans="1:7" x14ac:dyDescent="0.3">
      <c r="A489" s="264" t="s">
        <v>1989</v>
      </c>
      <c r="B489" s="232" t="s">
        <v>713</v>
      </c>
      <c r="C489" s="334"/>
      <c r="D489" s="341"/>
      <c r="E489" s="228"/>
      <c r="F489" s="244" t="s">
        <v>1678</v>
      </c>
      <c r="G489" s="244" t="s">
        <v>1678</v>
      </c>
    </row>
    <row r="490" spans="1:7" x14ac:dyDescent="0.3">
      <c r="A490" s="264" t="s">
        <v>2062</v>
      </c>
      <c r="B490" s="232" t="s">
        <v>715</v>
      </c>
      <c r="C490" s="334"/>
      <c r="D490" s="341"/>
      <c r="E490" s="228"/>
      <c r="F490" s="244" t="s">
        <v>1678</v>
      </c>
      <c r="G490" s="244" t="s">
        <v>1678</v>
      </c>
    </row>
    <row r="491" spans="1:7" x14ac:dyDescent="0.3">
      <c r="A491" s="264" t="s">
        <v>2063</v>
      </c>
      <c r="B491" s="232" t="s">
        <v>717</v>
      </c>
      <c r="C491" s="334"/>
      <c r="D491" s="341"/>
      <c r="E491" s="228"/>
      <c r="F491" s="244" t="s">
        <v>1678</v>
      </c>
      <c r="G491" s="244" t="s">
        <v>1678</v>
      </c>
    </row>
    <row r="492" spans="1:7" x14ac:dyDescent="0.3">
      <c r="A492" s="264" t="s">
        <v>2064</v>
      </c>
      <c r="B492" s="232" t="s">
        <v>719</v>
      </c>
      <c r="C492" s="334"/>
      <c r="D492" s="341"/>
      <c r="E492" s="228"/>
      <c r="F492" s="244" t="s">
        <v>1678</v>
      </c>
      <c r="G492" s="244" t="s">
        <v>1678</v>
      </c>
    </row>
    <row r="493" spans="1:7" x14ac:dyDescent="0.3">
      <c r="A493" s="264" t="s">
        <v>2065</v>
      </c>
      <c r="B493" s="232"/>
      <c r="C493" s="228"/>
      <c r="D493" s="228"/>
      <c r="E493" s="228"/>
      <c r="F493" s="229"/>
      <c r="G493" s="229"/>
    </row>
    <row r="494" spans="1:7" x14ac:dyDescent="0.3">
      <c r="A494" s="264" t="s">
        <v>2066</v>
      </c>
      <c r="B494" s="232"/>
      <c r="C494" s="228"/>
      <c r="D494" s="228"/>
      <c r="E494" s="228"/>
      <c r="F494" s="229"/>
      <c r="G494" s="229"/>
    </row>
    <row r="495" spans="1:7" x14ac:dyDescent="0.3">
      <c r="A495" s="264" t="s">
        <v>2067</v>
      </c>
      <c r="B495" s="232"/>
      <c r="C495" s="228"/>
      <c r="D495" s="228"/>
      <c r="E495" s="228"/>
      <c r="F495" s="231"/>
      <c r="G495" s="231"/>
    </row>
    <row r="496" spans="1:7" x14ac:dyDescent="0.3">
      <c r="A496" s="85"/>
      <c r="B496" s="85" t="s">
        <v>2426</v>
      </c>
      <c r="C496" s="85" t="s">
        <v>656</v>
      </c>
      <c r="D496" s="85" t="s">
        <v>657</v>
      </c>
      <c r="E496" s="85"/>
      <c r="F496" s="85" t="s">
        <v>487</v>
      </c>
      <c r="G496" s="85" t="s">
        <v>658</v>
      </c>
    </row>
    <row r="497" spans="1:7" x14ac:dyDescent="0.3">
      <c r="A497" s="264" t="s">
        <v>1990</v>
      </c>
      <c r="B497" s="228" t="s">
        <v>689</v>
      </c>
      <c r="C497" s="340" t="s">
        <v>117</v>
      </c>
      <c r="D497" s="228"/>
      <c r="E497" s="228"/>
      <c r="F497" s="228"/>
      <c r="G497" s="228"/>
    </row>
    <row r="498" spans="1:7" x14ac:dyDescent="0.3">
      <c r="A498" s="264"/>
      <c r="B498" s="228"/>
      <c r="C498" s="228"/>
      <c r="D498" s="228"/>
      <c r="E498" s="228"/>
      <c r="F498" s="228"/>
      <c r="G498" s="228"/>
    </row>
    <row r="499" spans="1:7" x14ac:dyDescent="0.3">
      <c r="A499" s="264"/>
      <c r="B499" s="235" t="s">
        <v>690</v>
      </c>
      <c r="C499" s="228"/>
      <c r="D499" s="228"/>
      <c r="E499" s="228"/>
      <c r="F499" s="228"/>
      <c r="G499" s="228"/>
    </row>
    <row r="500" spans="1:7" x14ac:dyDescent="0.3">
      <c r="A500" s="264" t="s">
        <v>1991</v>
      </c>
      <c r="B500" s="228" t="s">
        <v>692</v>
      </c>
      <c r="C500" s="334" t="s">
        <v>117</v>
      </c>
      <c r="D500" s="341" t="s">
        <v>117</v>
      </c>
      <c r="E500" s="228"/>
      <c r="F500" s="244" t="str">
        <f>IF($C$508=0,"",IF(C500="[for completion]","",IF(C500="","",C500/$C$508)))</f>
        <v/>
      </c>
      <c r="G500" s="244" t="str">
        <f>IF($D$508=0,"",IF(D500="[for completion]","",IF(D500="","",D500/$D$508)))</f>
        <v/>
      </c>
    </row>
    <row r="501" spans="1:7" x14ac:dyDescent="0.3">
      <c r="A501" s="264" t="s">
        <v>1992</v>
      </c>
      <c r="B501" s="228" t="s">
        <v>694</v>
      </c>
      <c r="C501" s="334" t="s">
        <v>117</v>
      </c>
      <c r="D501" s="341" t="s">
        <v>117</v>
      </c>
      <c r="E501" s="228"/>
      <c r="F501" s="244" t="str">
        <f t="shared" ref="F501:F507" si="22">IF($C$508=0,"",IF(C501="[for completion]","",IF(C501="","",C501/$C$508)))</f>
        <v/>
      </c>
      <c r="G501" s="244" t="str">
        <f t="shared" ref="G501:G507" si="23">IF($D$508=0,"",IF(D501="[for completion]","",IF(D501="","",D501/$D$508)))</f>
        <v/>
      </c>
    </row>
    <row r="502" spans="1:7" x14ac:dyDescent="0.3">
      <c r="A502" s="264" t="s">
        <v>1993</v>
      </c>
      <c r="B502" s="228" t="s">
        <v>696</v>
      </c>
      <c r="C502" s="334" t="s">
        <v>117</v>
      </c>
      <c r="D502" s="341" t="s">
        <v>117</v>
      </c>
      <c r="E502" s="228"/>
      <c r="F502" s="244" t="str">
        <f t="shared" si="22"/>
        <v/>
      </c>
      <c r="G502" s="244" t="str">
        <f t="shared" si="23"/>
        <v/>
      </c>
    </row>
    <row r="503" spans="1:7" x14ac:dyDescent="0.3">
      <c r="A503" s="264" t="s">
        <v>1994</v>
      </c>
      <c r="B503" s="264" t="s">
        <v>698</v>
      </c>
      <c r="C503" s="334" t="s">
        <v>117</v>
      </c>
      <c r="D503" s="341" t="s">
        <v>117</v>
      </c>
      <c r="E503" s="228"/>
      <c r="F503" s="244" t="str">
        <f t="shared" si="22"/>
        <v/>
      </c>
      <c r="G503" s="244" t="str">
        <f t="shared" si="23"/>
        <v/>
      </c>
    </row>
    <row r="504" spans="1:7" x14ac:dyDescent="0.3">
      <c r="A504" s="264" t="s">
        <v>1995</v>
      </c>
      <c r="B504" s="228" t="s">
        <v>700</v>
      </c>
      <c r="C504" s="334" t="s">
        <v>117</v>
      </c>
      <c r="D504" s="341" t="s">
        <v>117</v>
      </c>
      <c r="E504" s="228"/>
      <c r="F504" s="244" t="str">
        <f t="shared" si="22"/>
        <v/>
      </c>
      <c r="G504" s="244" t="str">
        <f t="shared" si="23"/>
        <v/>
      </c>
    </row>
    <row r="505" spans="1:7" x14ac:dyDescent="0.3">
      <c r="A505" s="264" t="s">
        <v>1996</v>
      </c>
      <c r="B505" s="228" t="s">
        <v>702</v>
      </c>
      <c r="C505" s="334" t="s">
        <v>117</v>
      </c>
      <c r="D505" s="341" t="s">
        <v>117</v>
      </c>
      <c r="E505" s="228"/>
      <c r="F505" s="244" t="str">
        <f t="shared" si="22"/>
        <v/>
      </c>
      <c r="G505" s="244" t="str">
        <f t="shared" si="23"/>
        <v/>
      </c>
    </row>
    <row r="506" spans="1:7" x14ac:dyDescent="0.3">
      <c r="A506" s="264" t="s">
        <v>1997</v>
      </c>
      <c r="B506" s="228" t="s">
        <v>704</v>
      </c>
      <c r="C506" s="334" t="s">
        <v>117</v>
      </c>
      <c r="D506" s="341" t="s">
        <v>117</v>
      </c>
      <c r="E506" s="228"/>
      <c r="F506" s="244" t="str">
        <f t="shared" si="22"/>
        <v/>
      </c>
      <c r="G506" s="244" t="str">
        <f t="shared" si="23"/>
        <v/>
      </c>
    </row>
    <row r="507" spans="1:7" x14ac:dyDescent="0.3">
      <c r="A507" s="264" t="s">
        <v>1998</v>
      </c>
      <c r="B507" s="228" t="s">
        <v>706</v>
      </c>
      <c r="C507" s="334" t="s">
        <v>117</v>
      </c>
      <c r="D507" s="332" t="s">
        <v>117</v>
      </c>
      <c r="E507" s="228"/>
      <c r="F507" s="244" t="str">
        <f t="shared" si="22"/>
        <v/>
      </c>
      <c r="G507" s="244" t="str">
        <f t="shared" si="23"/>
        <v/>
      </c>
    </row>
    <row r="508" spans="1:7" x14ac:dyDescent="0.3">
      <c r="A508" s="264" t="s">
        <v>1999</v>
      </c>
      <c r="B508" s="240" t="s">
        <v>145</v>
      </c>
      <c r="C508" s="245">
        <f>SUM(C500:C507)</f>
        <v>0</v>
      </c>
      <c r="D508" s="248">
        <f>SUM(D500:D507)</f>
        <v>0</v>
      </c>
      <c r="E508" s="228"/>
      <c r="F508" s="265">
        <f>SUM(F500:F507)</f>
        <v>0</v>
      </c>
      <c r="G508" s="242">
        <f>SUM(G500:G507)</f>
        <v>0</v>
      </c>
    </row>
    <row r="509" spans="1:7" x14ac:dyDescent="0.3">
      <c r="A509" s="264" t="s">
        <v>2068</v>
      </c>
      <c r="B509" s="232" t="s">
        <v>709</v>
      </c>
      <c r="C509" s="245"/>
      <c r="D509" s="247"/>
      <c r="E509" s="228"/>
      <c r="F509" s="244" t="s">
        <v>1678</v>
      </c>
      <c r="G509" s="244" t="s">
        <v>1678</v>
      </c>
    </row>
    <row r="510" spans="1:7" x14ac:dyDescent="0.3">
      <c r="A510" s="264" t="s">
        <v>2069</v>
      </c>
      <c r="B510" s="232" t="s">
        <v>711</v>
      </c>
      <c r="C510" s="245"/>
      <c r="D510" s="247"/>
      <c r="E510" s="228"/>
      <c r="F510" s="244" t="s">
        <v>1678</v>
      </c>
      <c r="G510" s="244" t="s">
        <v>1678</v>
      </c>
    </row>
    <row r="511" spans="1:7" x14ac:dyDescent="0.3">
      <c r="A511" s="264" t="s">
        <v>2070</v>
      </c>
      <c r="B511" s="232" t="s">
        <v>713</v>
      </c>
      <c r="C511" s="245"/>
      <c r="D511" s="247"/>
      <c r="E511" s="228"/>
      <c r="F511" s="244" t="s">
        <v>1678</v>
      </c>
      <c r="G511" s="244" t="s">
        <v>1678</v>
      </c>
    </row>
    <row r="512" spans="1:7" x14ac:dyDescent="0.3">
      <c r="A512" s="264" t="s">
        <v>2246</v>
      </c>
      <c r="B512" s="232" t="s">
        <v>715</v>
      </c>
      <c r="C512" s="245"/>
      <c r="D512" s="247"/>
      <c r="E512" s="228"/>
      <c r="F512" s="244" t="s">
        <v>1678</v>
      </c>
      <c r="G512" s="244" t="s">
        <v>1678</v>
      </c>
    </row>
    <row r="513" spans="1:7" x14ac:dyDescent="0.3">
      <c r="A513" s="264" t="s">
        <v>2247</v>
      </c>
      <c r="B513" s="232" t="s">
        <v>717</v>
      </c>
      <c r="C513" s="245"/>
      <c r="D513" s="247"/>
      <c r="E513" s="228"/>
      <c r="F513" s="244" t="s">
        <v>1678</v>
      </c>
      <c r="G513" s="244" t="s">
        <v>1678</v>
      </c>
    </row>
    <row r="514" spans="1:7" x14ac:dyDescent="0.3">
      <c r="A514" s="264" t="s">
        <v>2248</v>
      </c>
      <c r="B514" s="232" t="s">
        <v>719</v>
      </c>
      <c r="C514" s="245"/>
      <c r="D514" s="247"/>
      <c r="E514" s="228"/>
      <c r="F514" s="244" t="s">
        <v>1678</v>
      </c>
      <c r="G514" s="244" t="s">
        <v>1678</v>
      </c>
    </row>
    <row r="515" spans="1:7" x14ac:dyDescent="0.3">
      <c r="A515" s="264" t="s">
        <v>2249</v>
      </c>
      <c r="B515" s="232"/>
      <c r="C515" s="228"/>
      <c r="D515" s="228"/>
      <c r="E515" s="228"/>
      <c r="F515" s="244"/>
      <c r="G515" s="244"/>
    </row>
    <row r="516" spans="1:7" x14ac:dyDescent="0.3">
      <c r="A516" s="264" t="s">
        <v>2250</v>
      </c>
      <c r="B516" s="232"/>
      <c r="C516" s="228"/>
      <c r="D516" s="228"/>
      <c r="E516" s="228"/>
      <c r="F516" s="244"/>
      <c r="G516" s="244"/>
    </row>
    <row r="517" spans="1:7" x14ac:dyDescent="0.3">
      <c r="A517" s="264" t="s">
        <v>2251</v>
      </c>
      <c r="B517" s="232"/>
      <c r="C517" s="228"/>
      <c r="D517" s="228"/>
      <c r="E517" s="228"/>
      <c r="F517" s="244"/>
      <c r="G517" s="242"/>
    </row>
    <row r="518" spans="1:7" x14ac:dyDescent="0.3">
      <c r="A518" s="85"/>
      <c r="B518" s="85" t="s">
        <v>2427</v>
      </c>
      <c r="C518" s="85" t="s">
        <v>776</v>
      </c>
      <c r="D518" s="85"/>
      <c r="E518" s="85"/>
      <c r="F518" s="85"/>
      <c r="G518" s="85"/>
    </row>
    <row r="519" spans="1:7" x14ac:dyDescent="0.3">
      <c r="A519" s="264" t="s">
        <v>2071</v>
      </c>
      <c r="B519" s="235" t="s">
        <v>777</v>
      </c>
      <c r="C519" s="340" t="s">
        <v>82</v>
      </c>
      <c r="D519" s="340"/>
      <c r="E519" s="228"/>
      <c r="F519" s="228"/>
      <c r="G519" s="228"/>
    </row>
    <row r="520" spans="1:7" x14ac:dyDescent="0.3">
      <c r="A520" s="264" t="s">
        <v>2072</v>
      </c>
      <c r="B520" s="235" t="s">
        <v>778</v>
      </c>
      <c r="C520" s="340" t="s">
        <v>82</v>
      </c>
      <c r="D520" s="340"/>
      <c r="E520" s="228"/>
      <c r="F520" s="228"/>
      <c r="G520" s="228"/>
    </row>
    <row r="521" spans="1:7" x14ac:dyDescent="0.3">
      <c r="A521" s="264" t="s">
        <v>2073</v>
      </c>
      <c r="B521" s="235" t="s">
        <v>779</v>
      </c>
      <c r="C521" s="340" t="s">
        <v>82</v>
      </c>
      <c r="D521" s="340"/>
      <c r="E521" s="228"/>
      <c r="F521" s="228"/>
      <c r="G521" s="228"/>
    </row>
    <row r="522" spans="1:7" x14ac:dyDescent="0.3">
      <c r="A522" s="264" t="s">
        <v>2074</v>
      </c>
      <c r="B522" s="235" t="s">
        <v>780</v>
      </c>
      <c r="C522" s="340" t="s">
        <v>82</v>
      </c>
      <c r="D522" s="340"/>
      <c r="E522" s="228"/>
      <c r="F522" s="228"/>
      <c r="G522" s="228"/>
    </row>
    <row r="523" spans="1:7" x14ac:dyDescent="0.3">
      <c r="A523" s="264" t="s">
        <v>2075</v>
      </c>
      <c r="B523" s="235" t="s">
        <v>781</v>
      </c>
      <c r="C523" s="340" t="s">
        <v>82</v>
      </c>
      <c r="D523" s="340"/>
      <c r="E523" s="228"/>
      <c r="F523" s="228"/>
      <c r="G523" s="228"/>
    </row>
    <row r="524" spans="1:7" x14ac:dyDescent="0.3">
      <c r="A524" s="264" t="s">
        <v>2076</v>
      </c>
      <c r="B524" s="235" t="s">
        <v>782</v>
      </c>
      <c r="C524" s="340" t="s">
        <v>82</v>
      </c>
      <c r="D524" s="340"/>
      <c r="E524" s="228"/>
      <c r="F524" s="228"/>
      <c r="G524" s="228"/>
    </row>
    <row r="525" spans="1:7" x14ac:dyDescent="0.3">
      <c r="A525" s="264" t="s">
        <v>2077</v>
      </c>
      <c r="B525" s="235" t="s">
        <v>783</v>
      </c>
      <c r="C525" s="340" t="s">
        <v>82</v>
      </c>
      <c r="D525" s="340"/>
      <c r="E525" s="228"/>
      <c r="F525" s="228"/>
      <c r="G525" s="228"/>
    </row>
    <row r="526" spans="1:7" s="258" customFormat="1" x14ac:dyDescent="0.3">
      <c r="A526" s="264" t="s">
        <v>2078</v>
      </c>
      <c r="B526" s="235" t="s">
        <v>2234</v>
      </c>
      <c r="C526" s="340" t="s">
        <v>82</v>
      </c>
      <c r="D526" s="340"/>
      <c r="E526" s="264"/>
      <c r="F526" s="264"/>
      <c r="G526" s="264"/>
    </row>
    <row r="527" spans="1:7" s="258" customFormat="1" x14ac:dyDescent="0.3">
      <c r="A527" s="264" t="s">
        <v>2079</v>
      </c>
      <c r="B527" s="235" t="s">
        <v>2235</v>
      </c>
      <c r="C527" s="340" t="s">
        <v>82</v>
      </c>
      <c r="D527" s="340"/>
      <c r="E527" s="264"/>
      <c r="F527" s="264"/>
      <c r="G527" s="264"/>
    </row>
    <row r="528" spans="1:7" s="258" customFormat="1" x14ac:dyDescent="0.3">
      <c r="A528" s="264" t="s">
        <v>2080</v>
      </c>
      <c r="B528" s="235" t="s">
        <v>2236</v>
      </c>
      <c r="C528" s="340" t="s">
        <v>82</v>
      </c>
      <c r="D528" s="340"/>
      <c r="E528" s="264"/>
      <c r="F528" s="264"/>
      <c r="G528" s="264"/>
    </row>
    <row r="529" spans="1:7" x14ac:dyDescent="0.3">
      <c r="A529" s="264" t="s">
        <v>2138</v>
      </c>
      <c r="B529" s="235" t="s">
        <v>784</v>
      </c>
      <c r="C529" s="340" t="s">
        <v>82</v>
      </c>
      <c r="D529" s="340"/>
      <c r="E529" s="228"/>
      <c r="F529" s="228"/>
      <c r="G529" s="228"/>
    </row>
    <row r="530" spans="1:7" x14ac:dyDescent="0.3">
      <c r="A530" s="264" t="s">
        <v>2252</v>
      </c>
      <c r="B530" s="235" t="s">
        <v>785</v>
      </c>
      <c r="C530" s="340" t="s">
        <v>82</v>
      </c>
      <c r="D530" s="340"/>
      <c r="E530" s="228"/>
      <c r="F530" s="228"/>
      <c r="G530" s="228"/>
    </row>
    <row r="531" spans="1:7" x14ac:dyDescent="0.3">
      <c r="A531" s="264" t="s">
        <v>2253</v>
      </c>
      <c r="B531" s="235" t="s">
        <v>143</v>
      </c>
      <c r="C531" s="340" t="s">
        <v>82</v>
      </c>
      <c r="D531" s="340"/>
      <c r="E531" s="228"/>
      <c r="F531" s="228"/>
      <c r="G531" s="228"/>
    </row>
    <row r="532" spans="1:7" x14ac:dyDescent="0.3">
      <c r="A532" s="264" t="s">
        <v>2254</v>
      </c>
      <c r="B532" s="232" t="s">
        <v>2237</v>
      </c>
      <c r="C532" s="340"/>
      <c r="D532" s="339"/>
      <c r="E532" s="228"/>
      <c r="F532" s="228"/>
      <c r="G532" s="228"/>
    </row>
    <row r="533" spans="1:7" x14ac:dyDescent="0.3">
      <c r="A533" s="264" t="s">
        <v>2255</v>
      </c>
      <c r="B533" s="232" t="s">
        <v>147</v>
      </c>
      <c r="C533" s="340"/>
      <c r="D533" s="339"/>
      <c r="E533" s="228"/>
      <c r="F533" s="228"/>
      <c r="G533" s="228"/>
    </row>
    <row r="534" spans="1:7" x14ac:dyDescent="0.3">
      <c r="A534" s="264" t="s">
        <v>2256</v>
      </c>
      <c r="B534" s="232" t="s">
        <v>147</v>
      </c>
      <c r="C534" s="340"/>
      <c r="D534" s="339"/>
      <c r="E534" s="228"/>
      <c r="F534" s="228"/>
      <c r="G534" s="228"/>
    </row>
    <row r="535" spans="1:7" x14ac:dyDescent="0.3">
      <c r="A535" s="264" t="s">
        <v>2428</v>
      </c>
      <c r="B535" s="232" t="s">
        <v>147</v>
      </c>
      <c r="C535" s="340"/>
      <c r="D535" s="339"/>
      <c r="E535" s="228"/>
      <c r="F535" s="228"/>
      <c r="G535" s="228"/>
    </row>
    <row r="536" spans="1:7" x14ac:dyDescent="0.3">
      <c r="A536" s="264" t="s">
        <v>2429</v>
      </c>
      <c r="B536" s="232" t="s">
        <v>147</v>
      </c>
      <c r="C536" s="340"/>
      <c r="D536" s="339"/>
      <c r="E536" s="228"/>
      <c r="F536" s="228"/>
      <c r="G536" s="228"/>
    </row>
    <row r="537" spans="1:7" x14ac:dyDescent="0.3">
      <c r="A537" s="264" t="s">
        <v>2430</v>
      </c>
      <c r="B537" s="232" t="s">
        <v>147</v>
      </c>
      <c r="C537" s="340"/>
      <c r="D537" s="339"/>
      <c r="E537" s="228"/>
      <c r="F537" s="228"/>
      <c r="G537" s="228"/>
    </row>
    <row r="538" spans="1:7" x14ac:dyDescent="0.3">
      <c r="A538" s="264" t="s">
        <v>2431</v>
      </c>
      <c r="B538" s="232" t="s">
        <v>147</v>
      </c>
      <c r="C538" s="340"/>
      <c r="D538" s="339"/>
      <c r="E538" s="228"/>
      <c r="F538" s="228"/>
      <c r="G538" s="228"/>
    </row>
    <row r="539" spans="1:7" x14ac:dyDescent="0.3">
      <c r="A539" s="264" t="s">
        <v>2432</v>
      </c>
      <c r="B539" s="232" t="s">
        <v>147</v>
      </c>
      <c r="C539" s="340"/>
      <c r="D539" s="339"/>
      <c r="E539" s="228"/>
      <c r="F539" s="228"/>
      <c r="G539" s="228"/>
    </row>
    <row r="540" spans="1:7" x14ac:dyDescent="0.3">
      <c r="A540" s="264" t="s">
        <v>2433</v>
      </c>
      <c r="B540" s="232" t="s">
        <v>147</v>
      </c>
      <c r="C540" s="340"/>
      <c r="D540" s="339"/>
      <c r="E540" s="228"/>
      <c r="F540" s="228"/>
      <c r="G540" s="228"/>
    </row>
    <row r="541" spans="1:7" x14ac:dyDescent="0.3">
      <c r="A541" s="264" t="s">
        <v>2434</v>
      </c>
      <c r="B541" s="232" t="s">
        <v>147</v>
      </c>
      <c r="C541" s="340"/>
      <c r="D541" s="339"/>
      <c r="E541" s="228"/>
      <c r="F541" s="228"/>
      <c r="G541" s="228"/>
    </row>
    <row r="542" spans="1:7" x14ac:dyDescent="0.3">
      <c r="A542" s="264" t="s">
        <v>2435</v>
      </c>
      <c r="B542" s="232" t="s">
        <v>147</v>
      </c>
      <c r="C542" s="340"/>
      <c r="D542" s="339"/>
      <c r="E542" s="228"/>
      <c r="F542" s="228"/>
      <c r="G542" s="228"/>
    </row>
    <row r="543" spans="1:7" x14ac:dyDescent="0.3">
      <c r="A543" s="264" t="s">
        <v>2436</v>
      </c>
      <c r="B543" s="232" t="s">
        <v>147</v>
      </c>
      <c r="C543" s="340"/>
      <c r="D543" s="339"/>
      <c r="E543" s="228"/>
      <c r="F543" s="228"/>
      <c r="G543" s="226"/>
    </row>
    <row r="544" spans="1:7" x14ac:dyDescent="0.3">
      <c r="A544" s="264" t="s">
        <v>2437</v>
      </c>
      <c r="B544" s="232" t="s">
        <v>147</v>
      </c>
      <c r="C544" s="340"/>
      <c r="D544" s="339"/>
      <c r="E544" s="228"/>
      <c r="F544" s="228"/>
      <c r="G544" s="226"/>
    </row>
    <row r="545" spans="1:7" x14ac:dyDescent="0.3">
      <c r="A545" s="264" t="s">
        <v>2438</v>
      </c>
      <c r="B545" s="232" t="s">
        <v>147</v>
      </c>
      <c r="C545" s="340"/>
      <c r="D545" s="339"/>
      <c r="E545" s="228"/>
      <c r="F545" s="228"/>
      <c r="G545" s="226"/>
    </row>
    <row r="546" spans="1:7" x14ac:dyDescent="0.3">
      <c r="A546" s="85"/>
      <c r="B546" s="85" t="s">
        <v>2439</v>
      </c>
      <c r="C546" s="85" t="s">
        <v>112</v>
      </c>
      <c r="D546" s="85" t="s">
        <v>1667</v>
      </c>
      <c r="E546" s="85"/>
      <c r="F546" s="85" t="s">
        <v>487</v>
      </c>
      <c r="G546" s="85" t="s">
        <v>1976</v>
      </c>
    </row>
    <row r="547" spans="1:7" x14ac:dyDescent="0.3">
      <c r="A547" s="275" t="s">
        <v>2139</v>
      </c>
      <c r="B547" s="333" t="s">
        <v>579</v>
      </c>
      <c r="C547" s="339" t="s">
        <v>82</v>
      </c>
      <c r="D547" s="339" t="s">
        <v>82</v>
      </c>
      <c r="E547" s="223"/>
      <c r="F547" s="244" t="str">
        <f>IF($C$565=0,"",IF(C547="[for completion]","",IF(C547="","",C547/$C$565)))</f>
        <v/>
      </c>
      <c r="G547" s="244" t="str">
        <f>IF($D$565=0,"",IF(D547="[for completion]","",IF(D547="","",D547/$D$565)))</f>
        <v/>
      </c>
    </row>
    <row r="548" spans="1:7" x14ac:dyDescent="0.3">
      <c r="A548" s="275" t="s">
        <v>2140</v>
      </c>
      <c r="B548" s="333" t="s">
        <v>579</v>
      </c>
      <c r="C548" s="339" t="s">
        <v>82</v>
      </c>
      <c r="D548" s="339" t="s">
        <v>82</v>
      </c>
      <c r="E548" s="223"/>
      <c r="F548" s="244" t="str">
        <f t="shared" ref="F548:F564" si="24">IF($C$565=0,"",IF(C548="[for completion]","",IF(C548="","",C548/$C$565)))</f>
        <v/>
      </c>
      <c r="G548" s="244" t="str">
        <f t="shared" ref="G548:G564" si="25">IF($D$565=0,"",IF(D548="[for completion]","",IF(D548="","",D548/$D$565)))</f>
        <v/>
      </c>
    </row>
    <row r="549" spans="1:7" x14ac:dyDescent="0.3">
      <c r="A549" s="275" t="s">
        <v>2141</v>
      </c>
      <c r="B549" s="333" t="s">
        <v>579</v>
      </c>
      <c r="C549" s="339" t="s">
        <v>82</v>
      </c>
      <c r="D549" s="339" t="s">
        <v>82</v>
      </c>
      <c r="E549" s="223"/>
      <c r="F549" s="244" t="str">
        <f t="shared" si="24"/>
        <v/>
      </c>
      <c r="G549" s="244" t="str">
        <f t="shared" si="25"/>
        <v/>
      </c>
    </row>
    <row r="550" spans="1:7" x14ac:dyDescent="0.3">
      <c r="A550" s="275" t="s">
        <v>2142</v>
      </c>
      <c r="B550" s="333" t="s">
        <v>579</v>
      </c>
      <c r="C550" s="339" t="s">
        <v>82</v>
      </c>
      <c r="D550" s="339" t="s">
        <v>82</v>
      </c>
      <c r="E550" s="223"/>
      <c r="F550" s="244" t="str">
        <f t="shared" si="24"/>
        <v/>
      </c>
      <c r="G550" s="244" t="str">
        <f t="shared" si="25"/>
        <v/>
      </c>
    </row>
    <row r="551" spans="1:7" x14ac:dyDescent="0.3">
      <c r="A551" s="275" t="s">
        <v>2143</v>
      </c>
      <c r="B551" s="333" t="s">
        <v>579</v>
      </c>
      <c r="C551" s="339" t="s">
        <v>82</v>
      </c>
      <c r="D551" s="339" t="s">
        <v>82</v>
      </c>
      <c r="E551" s="223"/>
      <c r="F551" s="244" t="str">
        <f t="shared" si="24"/>
        <v/>
      </c>
      <c r="G551" s="244" t="str">
        <f t="shared" si="25"/>
        <v/>
      </c>
    </row>
    <row r="552" spans="1:7" x14ac:dyDescent="0.3">
      <c r="A552" s="275" t="s">
        <v>2257</v>
      </c>
      <c r="B552" s="333" t="s">
        <v>579</v>
      </c>
      <c r="C552" s="339" t="s">
        <v>82</v>
      </c>
      <c r="D552" s="339" t="s">
        <v>82</v>
      </c>
      <c r="E552" s="223"/>
      <c r="F552" s="244" t="str">
        <f t="shared" si="24"/>
        <v/>
      </c>
      <c r="G552" s="244" t="str">
        <f t="shared" si="25"/>
        <v/>
      </c>
    </row>
    <row r="553" spans="1:7" x14ac:dyDescent="0.3">
      <c r="A553" s="275" t="s">
        <v>2258</v>
      </c>
      <c r="B553" s="333" t="s">
        <v>579</v>
      </c>
      <c r="C553" s="339" t="s">
        <v>82</v>
      </c>
      <c r="D553" s="339" t="s">
        <v>82</v>
      </c>
      <c r="E553" s="223"/>
      <c r="F553" s="244" t="str">
        <f t="shared" si="24"/>
        <v/>
      </c>
      <c r="G553" s="244" t="str">
        <f t="shared" si="25"/>
        <v/>
      </c>
    </row>
    <row r="554" spans="1:7" x14ac:dyDescent="0.3">
      <c r="A554" s="275" t="s">
        <v>2259</v>
      </c>
      <c r="B554" s="333" t="s">
        <v>579</v>
      </c>
      <c r="C554" s="339" t="s">
        <v>82</v>
      </c>
      <c r="D554" s="339" t="s">
        <v>82</v>
      </c>
      <c r="E554" s="223"/>
      <c r="F554" s="244" t="str">
        <f t="shared" si="24"/>
        <v/>
      </c>
      <c r="G554" s="244" t="str">
        <f t="shared" si="25"/>
        <v/>
      </c>
    </row>
    <row r="555" spans="1:7" x14ac:dyDescent="0.3">
      <c r="A555" s="275" t="s">
        <v>2260</v>
      </c>
      <c r="B555" s="333" t="s">
        <v>579</v>
      </c>
      <c r="C555" s="339" t="s">
        <v>82</v>
      </c>
      <c r="D555" s="339" t="s">
        <v>82</v>
      </c>
      <c r="E555" s="223"/>
      <c r="F555" s="244" t="str">
        <f t="shared" si="24"/>
        <v/>
      </c>
      <c r="G555" s="244" t="str">
        <f t="shared" si="25"/>
        <v/>
      </c>
    </row>
    <row r="556" spans="1:7" x14ac:dyDescent="0.3">
      <c r="A556" s="275" t="s">
        <v>2261</v>
      </c>
      <c r="B556" s="333" t="s">
        <v>579</v>
      </c>
      <c r="C556" s="339" t="s">
        <v>82</v>
      </c>
      <c r="D556" s="339" t="s">
        <v>82</v>
      </c>
      <c r="E556" s="223"/>
      <c r="F556" s="244" t="str">
        <f t="shared" si="24"/>
        <v/>
      </c>
      <c r="G556" s="244" t="str">
        <f t="shared" si="25"/>
        <v/>
      </c>
    </row>
    <row r="557" spans="1:7" x14ac:dyDescent="0.3">
      <c r="A557" s="275" t="s">
        <v>2262</v>
      </c>
      <c r="B557" s="333" t="s">
        <v>579</v>
      </c>
      <c r="C557" s="339" t="s">
        <v>82</v>
      </c>
      <c r="D557" s="339" t="s">
        <v>82</v>
      </c>
      <c r="E557" s="223"/>
      <c r="F557" s="244" t="str">
        <f t="shared" si="24"/>
        <v/>
      </c>
      <c r="G557" s="244" t="str">
        <f t="shared" si="25"/>
        <v/>
      </c>
    </row>
    <row r="558" spans="1:7" x14ac:dyDescent="0.3">
      <c r="A558" s="275" t="s">
        <v>2263</v>
      </c>
      <c r="B558" s="333" t="s">
        <v>579</v>
      </c>
      <c r="C558" s="339" t="s">
        <v>82</v>
      </c>
      <c r="D558" s="339" t="s">
        <v>82</v>
      </c>
      <c r="E558" s="223"/>
      <c r="F558" s="244" t="str">
        <f t="shared" si="24"/>
        <v/>
      </c>
      <c r="G558" s="244" t="str">
        <f t="shared" si="25"/>
        <v/>
      </c>
    </row>
    <row r="559" spans="1:7" x14ac:dyDescent="0.3">
      <c r="A559" s="275" t="s">
        <v>2264</v>
      </c>
      <c r="B559" s="333" t="s">
        <v>579</v>
      </c>
      <c r="C559" s="339" t="s">
        <v>82</v>
      </c>
      <c r="D559" s="339" t="s">
        <v>82</v>
      </c>
      <c r="E559" s="223"/>
      <c r="F559" s="244" t="str">
        <f t="shared" si="24"/>
        <v/>
      </c>
      <c r="G559" s="244" t="str">
        <f t="shared" si="25"/>
        <v/>
      </c>
    </row>
    <row r="560" spans="1:7" x14ac:dyDescent="0.3">
      <c r="A560" s="275" t="s">
        <v>2265</v>
      </c>
      <c r="B560" s="333" t="s">
        <v>579</v>
      </c>
      <c r="C560" s="339" t="s">
        <v>82</v>
      </c>
      <c r="D560" s="339" t="s">
        <v>82</v>
      </c>
      <c r="E560" s="223"/>
      <c r="F560" s="244" t="str">
        <f t="shared" si="24"/>
        <v/>
      </c>
      <c r="G560" s="244" t="str">
        <f t="shared" si="25"/>
        <v/>
      </c>
    </row>
    <row r="561" spans="1:7" x14ac:dyDescent="0.3">
      <c r="A561" s="275" t="s">
        <v>2266</v>
      </c>
      <c r="B561" s="333" t="s">
        <v>579</v>
      </c>
      <c r="C561" s="339" t="s">
        <v>82</v>
      </c>
      <c r="D561" s="339" t="s">
        <v>82</v>
      </c>
      <c r="E561" s="223"/>
      <c r="F561" s="244" t="str">
        <f t="shared" si="24"/>
        <v/>
      </c>
      <c r="G561" s="244" t="str">
        <f t="shared" si="25"/>
        <v/>
      </c>
    </row>
    <row r="562" spans="1:7" x14ac:dyDescent="0.3">
      <c r="A562" s="275" t="s">
        <v>2267</v>
      </c>
      <c r="B562" s="333" t="s">
        <v>579</v>
      </c>
      <c r="C562" s="339" t="s">
        <v>82</v>
      </c>
      <c r="D562" s="339" t="s">
        <v>82</v>
      </c>
      <c r="E562" s="223"/>
      <c r="F562" s="244" t="str">
        <f t="shared" si="24"/>
        <v/>
      </c>
      <c r="G562" s="244" t="str">
        <f t="shared" si="25"/>
        <v/>
      </c>
    </row>
    <row r="563" spans="1:7" x14ac:dyDescent="0.3">
      <c r="A563" s="275" t="s">
        <v>2268</v>
      </c>
      <c r="B563" s="333" t="s">
        <v>579</v>
      </c>
      <c r="C563" s="339" t="s">
        <v>82</v>
      </c>
      <c r="D563" s="339" t="s">
        <v>82</v>
      </c>
      <c r="E563" s="223"/>
      <c r="F563" s="244" t="str">
        <f t="shared" si="24"/>
        <v/>
      </c>
      <c r="G563" s="244" t="str">
        <f t="shared" si="25"/>
        <v/>
      </c>
    </row>
    <row r="564" spans="1:7" x14ac:dyDescent="0.3">
      <c r="A564" s="275" t="s">
        <v>2269</v>
      </c>
      <c r="B564" s="235" t="s">
        <v>2059</v>
      </c>
      <c r="C564" s="339" t="s">
        <v>82</v>
      </c>
      <c r="D564" s="339" t="s">
        <v>82</v>
      </c>
      <c r="E564" s="223"/>
      <c r="F564" s="244" t="str">
        <f t="shared" si="24"/>
        <v/>
      </c>
      <c r="G564" s="244" t="str">
        <f t="shared" si="25"/>
        <v/>
      </c>
    </row>
    <row r="565" spans="1:7" x14ac:dyDescent="0.3">
      <c r="A565" s="275" t="s">
        <v>2270</v>
      </c>
      <c r="B565" s="225" t="s">
        <v>145</v>
      </c>
      <c r="C565" s="187">
        <f>SUM(C547:C564)</f>
        <v>0</v>
      </c>
      <c r="D565" s="188">
        <f>SUM(D547:D564)</f>
        <v>0</v>
      </c>
      <c r="E565" s="223"/>
      <c r="F565" s="265">
        <f>SUM(F547:F564)</f>
        <v>0</v>
      </c>
      <c r="G565" s="265">
        <f>SUM(G547:G564)</f>
        <v>0</v>
      </c>
    </row>
    <row r="566" spans="1:7" x14ac:dyDescent="0.3">
      <c r="A566" s="275" t="s">
        <v>2440</v>
      </c>
      <c r="B566" s="225"/>
      <c r="C566" s="219"/>
      <c r="D566" s="219"/>
      <c r="E566" s="223"/>
      <c r="F566" s="223"/>
      <c r="G566" s="223"/>
    </row>
    <row r="567" spans="1:7" x14ac:dyDescent="0.3">
      <c r="A567" s="275" t="s">
        <v>2441</v>
      </c>
      <c r="B567" s="225"/>
      <c r="C567" s="219"/>
      <c r="D567" s="219"/>
      <c r="E567" s="223"/>
      <c r="F567" s="223"/>
      <c r="G567" s="223"/>
    </row>
    <row r="568" spans="1:7" x14ac:dyDescent="0.3">
      <c r="A568" s="275" t="s">
        <v>2442</v>
      </c>
      <c r="B568" s="225"/>
      <c r="C568" s="219"/>
      <c r="D568" s="219"/>
      <c r="E568" s="223"/>
      <c r="F568" s="223"/>
      <c r="G568" s="223"/>
    </row>
    <row r="569" spans="1:7" s="258" customFormat="1" x14ac:dyDescent="0.3">
      <c r="A569" s="85"/>
      <c r="B569" s="85" t="s">
        <v>2443</v>
      </c>
      <c r="C569" s="85" t="s">
        <v>112</v>
      </c>
      <c r="D569" s="85" t="s">
        <v>1667</v>
      </c>
      <c r="E569" s="85"/>
      <c r="F569" s="85" t="s">
        <v>487</v>
      </c>
      <c r="G569" s="85" t="s">
        <v>2317</v>
      </c>
    </row>
    <row r="570" spans="1:7" s="258" customFormat="1" x14ac:dyDescent="0.3">
      <c r="A570" s="275" t="s">
        <v>2271</v>
      </c>
      <c r="B570" s="333" t="s">
        <v>579</v>
      </c>
      <c r="C570" s="334" t="s">
        <v>82</v>
      </c>
      <c r="D570" s="341" t="s">
        <v>82</v>
      </c>
      <c r="E570" s="260"/>
      <c r="F570" s="244" t="str">
        <f>IF($C$588=0,"",IF(C570="[for completion]","",IF(C570="","",C570/$C$588)))</f>
        <v/>
      </c>
      <c r="G570" s="244" t="str">
        <f>IF($D$588=0,"",IF(D570="[for completion]","",IF(D570="","",D570/$D$588)))</f>
        <v/>
      </c>
    </row>
    <row r="571" spans="1:7" s="258" customFormat="1" x14ac:dyDescent="0.3">
      <c r="A571" s="275" t="s">
        <v>2272</v>
      </c>
      <c r="B571" s="333" t="s">
        <v>579</v>
      </c>
      <c r="C571" s="334" t="s">
        <v>82</v>
      </c>
      <c r="D571" s="341" t="s">
        <v>82</v>
      </c>
      <c r="E571" s="260"/>
      <c r="F571" s="244" t="str">
        <f t="shared" ref="F571:F587" si="26">IF($C$588=0,"",IF(C571="[for completion]","",IF(C571="","",C571/$C$588)))</f>
        <v/>
      </c>
      <c r="G571" s="244" t="str">
        <f t="shared" ref="G571:G587" si="27">IF($D$588=0,"",IF(D571="[for completion]","",IF(D571="","",D571/$D$588)))</f>
        <v/>
      </c>
    </row>
    <row r="572" spans="1:7" s="258" customFormat="1" x14ac:dyDescent="0.3">
      <c r="A572" s="275" t="s">
        <v>2273</v>
      </c>
      <c r="B572" s="333" t="s">
        <v>579</v>
      </c>
      <c r="C572" s="334" t="s">
        <v>82</v>
      </c>
      <c r="D572" s="341" t="s">
        <v>82</v>
      </c>
      <c r="E572" s="260"/>
      <c r="F572" s="244" t="str">
        <f t="shared" si="26"/>
        <v/>
      </c>
      <c r="G572" s="244" t="str">
        <f t="shared" si="27"/>
        <v/>
      </c>
    </row>
    <row r="573" spans="1:7" s="258" customFormat="1" x14ac:dyDescent="0.3">
      <c r="A573" s="275" t="s">
        <v>2274</v>
      </c>
      <c r="B573" s="333" t="s">
        <v>579</v>
      </c>
      <c r="C573" s="334" t="s">
        <v>82</v>
      </c>
      <c r="D573" s="341" t="s">
        <v>82</v>
      </c>
      <c r="E573" s="260"/>
      <c r="F573" s="244" t="str">
        <f t="shared" si="26"/>
        <v/>
      </c>
      <c r="G573" s="244" t="str">
        <f t="shared" si="27"/>
        <v/>
      </c>
    </row>
    <row r="574" spans="1:7" s="258" customFormat="1" x14ac:dyDescent="0.3">
      <c r="A574" s="275" t="s">
        <v>2275</v>
      </c>
      <c r="B574" s="333" t="s">
        <v>579</v>
      </c>
      <c r="C574" s="334" t="s">
        <v>82</v>
      </c>
      <c r="D574" s="341" t="s">
        <v>82</v>
      </c>
      <c r="E574" s="260"/>
      <c r="F574" s="244" t="str">
        <f t="shared" si="26"/>
        <v/>
      </c>
      <c r="G574" s="244" t="str">
        <f t="shared" si="27"/>
        <v/>
      </c>
    </row>
    <row r="575" spans="1:7" s="258" customFormat="1" x14ac:dyDescent="0.3">
      <c r="A575" s="275" t="s">
        <v>2276</v>
      </c>
      <c r="B575" s="333" t="s">
        <v>579</v>
      </c>
      <c r="C575" s="334" t="s">
        <v>82</v>
      </c>
      <c r="D575" s="341" t="s">
        <v>82</v>
      </c>
      <c r="E575" s="260"/>
      <c r="F575" s="244" t="str">
        <f t="shared" si="26"/>
        <v/>
      </c>
      <c r="G575" s="244" t="str">
        <f t="shared" si="27"/>
        <v/>
      </c>
    </row>
    <row r="576" spans="1:7" s="258" customFormat="1" x14ac:dyDescent="0.3">
      <c r="A576" s="275" t="s">
        <v>2277</v>
      </c>
      <c r="B576" s="333" t="s">
        <v>579</v>
      </c>
      <c r="C576" s="334" t="s">
        <v>82</v>
      </c>
      <c r="D576" s="341" t="s">
        <v>82</v>
      </c>
      <c r="E576" s="260"/>
      <c r="F576" s="244" t="str">
        <f t="shared" si="26"/>
        <v/>
      </c>
      <c r="G576" s="244" t="str">
        <f t="shared" si="27"/>
        <v/>
      </c>
    </row>
    <row r="577" spans="1:7" s="258" customFormat="1" x14ac:dyDescent="0.3">
      <c r="A577" s="275" t="s">
        <v>2278</v>
      </c>
      <c r="B577" s="333" t="s">
        <v>579</v>
      </c>
      <c r="C577" s="334" t="s">
        <v>82</v>
      </c>
      <c r="D577" s="341" t="s">
        <v>82</v>
      </c>
      <c r="E577" s="260"/>
      <c r="F577" s="244" t="str">
        <f t="shared" si="26"/>
        <v/>
      </c>
      <c r="G577" s="244" t="str">
        <f t="shared" si="27"/>
        <v/>
      </c>
    </row>
    <row r="578" spans="1:7" s="258" customFormat="1" x14ac:dyDescent="0.3">
      <c r="A578" s="275" t="s">
        <v>2279</v>
      </c>
      <c r="B578" s="333" t="s">
        <v>579</v>
      </c>
      <c r="C578" s="334" t="s">
        <v>82</v>
      </c>
      <c r="D578" s="341" t="s">
        <v>82</v>
      </c>
      <c r="E578" s="260"/>
      <c r="F578" s="244" t="str">
        <f t="shared" si="26"/>
        <v/>
      </c>
      <c r="G578" s="244" t="str">
        <f t="shared" si="27"/>
        <v/>
      </c>
    </row>
    <row r="579" spans="1:7" s="258" customFormat="1" x14ac:dyDescent="0.3">
      <c r="A579" s="275" t="s">
        <v>2280</v>
      </c>
      <c r="B579" s="333" t="s">
        <v>579</v>
      </c>
      <c r="C579" s="334" t="s">
        <v>82</v>
      </c>
      <c r="D579" s="341" t="s">
        <v>82</v>
      </c>
      <c r="E579" s="260"/>
      <c r="F579" s="244" t="str">
        <f t="shared" si="26"/>
        <v/>
      </c>
      <c r="G579" s="244" t="str">
        <f t="shared" si="27"/>
        <v/>
      </c>
    </row>
    <row r="580" spans="1:7" s="258" customFormat="1" x14ac:dyDescent="0.3">
      <c r="A580" s="275" t="s">
        <v>2281</v>
      </c>
      <c r="B580" s="333" t="s">
        <v>579</v>
      </c>
      <c r="C580" s="334" t="s">
        <v>82</v>
      </c>
      <c r="D580" s="341" t="s">
        <v>82</v>
      </c>
      <c r="E580" s="260"/>
      <c r="F580" s="244" t="str">
        <f t="shared" si="26"/>
        <v/>
      </c>
      <c r="G580" s="244" t="str">
        <f t="shared" si="27"/>
        <v/>
      </c>
    </row>
    <row r="581" spans="1:7" s="258" customFormat="1" x14ac:dyDescent="0.3">
      <c r="A581" s="275" t="s">
        <v>2444</v>
      </c>
      <c r="B581" s="333" t="s">
        <v>579</v>
      </c>
      <c r="C581" s="334" t="s">
        <v>82</v>
      </c>
      <c r="D581" s="341" t="s">
        <v>82</v>
      </c>
      <c r="E581" s="260"/>
      <c r="F581" s="244" t="str">
        <f t="shared" si="26"/>
        <v/>
      </c>
      <c r="G581" s="244" t="str">
        <f t="shared" si="27"/>
        <v/>
      </c>
    </row>
    <row r="582" spans="1:7" s="258" customFormat="1" x14ac:dyDescent="0.3">
      <c r="A582" s="275" t="s">
        <v>2445</v>
      </c>
      <c r="B582" s="333" t="s">
        <v>579</v>
      </c>
      <c r="C582" s="334" t="s">
        <v>82</v>
      </c>
      <c r="D582" s="341" t="s">
        <v>82</v>
      </c>
      <c r="E582" s="260"/>
      <c r="F582" s="244" t="str">
        <f t="shared" si="26"/>
        <v/>
      </c>
      <c r="G582" s="244" t="str">
        <f t="shared" si="27"/>
        <v/>
      </c>
    </row>
    <row r="583" spans="1:7" s="258" customFormat="1" x14ac:dyDescent="0.3">
      <c r="A583" s="275" t="s">
        <v>2446</v>
      </c>
      <c r="B583" s="333" t="s">
        <v>579</v>
      </c>
      <c r="C583" s="334" t="s">
        <v>82</v>
      </c>
      <c r="D583" s="341" t="s">
        <v>82</v>
      </c>
      <c r="E583" s="260"/>
      <c r="F583" s="244" t="str">
        <f t="shared" si="26"/>
        <v/>
      </c>
      <c r="G583" s="244" t="str">
        <f t="shared" si="27"/>
        <v/>
      </c>
    </row>
    <row r="584" spans="1:7" s="258" customFormat="1" x14ac:dyDescent="0.3">
      <c r="A584" s="275" t="s">
        <v>2447</v>
      </c>
      <c r="B584" s="333" t="s">
        <v>579</v>
      </c>
      <c r="C584" s="334" t="s">
        <v>82</v>
      </c>
      <c r="D584" s="341" t="s">
        <v>82</v>
      </c>
      <c r="E584" s="260"/>
      <c r="F584" s="244" t="str">
        <f t="shared" si="26"/>
        <v/>
      </c>
      <c r="G584" s="244" t="str">
        <f t="shared" si="27"/>
        <v/>
      </c>
    </row>
    <row r="585" spans="1:7" s="258" customFormat="1" x14ac:dyDescent="0.3">
      <c r="A585" s="275" t="s">
        <v>2448</v>
      </c>
      <c r="B585" s="333" t="s">
        <v>579</v>
      </c>
      <c r="C585" s="334" t="s">
        <v>82</v>
      </c>
      <c r="D585" s="341" t="s">
        <v>82</v>
      </c>
      <c r="E585" s="260"/>
      <c r="F585" s="244" t="str">
        <f t="shared" si="26"/>
        <v/>
      </c>
      <c r="G585" s="244" t="str">
        <f t="shared" si="27"/>
        <v/>
      </c>
    </row>
    <row r="586" spans="1:7" s="258" customFormat="1" x14ac:dyDescent="0.3">
      <c r="A586" s="275" t="s">
        <v>2449</v>
      </c>
      <c r="B586" s="333" t="s">
        <v>579</v>
      </c>
      <c r="C586" s="334" t="s">
        <v>82</v>
      </c>
      <c r="D586" s="341" t="s">
        <v>82</v>
      </c>
      <c r="E586" s="260"/>
      <c r="F586" s="244" t="str">
        <f t="shared" si="26"/>
        <v/>
      </c>
      <c r="G586" s="244" t="str">
        <f t="shared" si="27"/>
        <v/>
      </c>
    </row>
    <row r="587" spans="1:7" s="258" customFormat="1" x14ac:dyDescent="0.3">
      <c r="A587" s="275" t="s">
        <v>2450</v>
      </c>
      <c r="B587" s="235" t="s">
        <v>2059</v>
      </c>
      <c r="C587" s="334" t="s">
        <v>82</v>
      </c>
      <c r="D587" s="341" t="s">
        <v>82</v>
      </c>
      <c r="E587" s="260"/>
      <c r="F587" s="244" t="str">
        <f t="shared" si="26"/>
        <v/>
      </c>
      <c r="G587" s="244" t="str">
        <f t="shared" si="27"/>
        <v/>
      </c>
    </row>
    <row r="588" spans="1:7" s="258" customFormat="1" x14ac:dyDescent="0.3">
      <c r="A588" s="275" t="s">
        <v>2451</v>
      </c>
      <c r="B588" s="261" t="s">
        <v>145</v>
      </c>
      <c r="C588" s="187">
        <f>SUM(C570:C587)</f>
        <v>0</v>
      </c>
      <c r="D588" s="188">
        <f>SUM(D570:D587)</f>
        <v>0</v>
      </c>
      <c r="E588" s="260"/>
      <c r="F588" s="265">
        <f>SUM(F570:F587)</f>
        <v>0</v>
      </c>
      <c r="G588" s="265">
        <f>SUM(G570:G587)</f>
        <v>0</v>
      </c>
    </row>
    <row r="589" spans="1:7" x14ac:dyDescent="0.3">
      <c r="A589" s="85"/>
      <c r="B589" s="85" t="s">
        <v>2464</v>
      </c>
      <c r="C589" s="85" t="s">
        <v>112</v>
      </c>
      <c r="D589" s="85" t="s">
        <v>1667</v>
      </c>
      <c r="E589" s="85"/>
      <c r="F589" s="85" t="s">
        <v>487</v>
      </c>
      <c r="G589" s="85" t="s">
        <v>1976</v>
      </c>
    </row>
    <row r="590" spans="1:7" x14ac:dyDescent="0.3">
      <c r="A590" s="275" t="s">
        <v>2282</v>
      </c>
      <c r="B590" s="261" t="s">
        <v>1658</v>
      </c>
      <c r="C590" s="339" t="s">
        <v>82</v>
      </c>
      <c r="D590" s="339" t="s">
        <v>82</v>
      </c>
      <c r="E590" s="223"/>
      <c r="F590" s="244" t="str">
        <f t="shared" ref="F590:F597" si="28">IF($C$603=0,"",IF(C590="[for completion]","",IF(C590="","",C590/$C$603)))</f>
        <v/>
      </c>
      <c r="G590" s="244" t="str">
        <f t="shared" ref="G590:G597" si="29">IF($D$603=0,"",IF(D590="[for completion]","",IF(D590="","",D590/$D$603)))</f>
        <v/>
      </c>
    </row>
    <row r="591" spans="1:7" x14ac:dyDescent="0.3">
      <c r="A591" s="275" t="s">
        <v>2283</v>
      </c>
      <c r="B591" s="261" t="s">
        <v>1659</v>
      </c>
      <c r="C591" s="339" t="s">
        <v>82</v>
      </c>
      <c r="D591" s="339" t="s">
        <v>82</v>
      </c>
      <c r="E591" s="223"/>
      <c r="F591" s="244" t="str">
        <f t="shared" si="28"/>
        <v/>
      </c>
      <c r="G591" s="244" t="str">
        <f t="shared" si="29"/>
        <v/>
      </c>
    </row>
    <row r="592" spans="1:7" x14ac:dyDescent="0.3">
      <c r="A592" s="275" t="s">
        <v>2284</v>
      </c>
      <c r="B592" s="261" t="s">
        <v>2340</v>
      </c>
      <c r="C592" s="339" t="s">
        <v>82</v>
      </c>
      <c r="D592" s="339" t="s">
        <v>82</v>
      </c>
      <c r="E592" s="223"/>
      <c r="F592" s="244" t="str">
        <f t="shared" si="28"/>
        <v/>
      </c>
      <c r="G592" s="244" t="str">
        <f t="shared" si="29"/>
        <v/>
      </c>
    </row>
    <row r="593" spans="1:7" x14ac:dyDescent="0.3">
      <c r="A593" s="275" t="s">
        <v>2285</v>
      </c>
      <c r="B593" s="261" t="s">
        <v>1660</v>
      </c>
      <c r="C593" s="339" t="s">
        <v>82</v>
      </c>
      <c r="D593" s="339" t="s">
        <v>82</v>
      </c>
      <c r="E593" s="223"/>
      <c r="F593" s="244" t="str">
        <f t="shared" si="28"/>
        <v/>
      </c>
      <c r="G593" s="244" t="str">
        <f t="shared" si="29"/>
        <v/>
      </c>
    </row>
    <row r="594" spans="1:7" x14ac:dyDescent="0.3">
      <c r="A594" s="275" t="s">
        <v>2286</v>
      </c>
      <c r="B594" s="261" t="s">
        <v>1661</v>
      </c>
      <c r="C594" s="339" t="s">
        <v>82</v>
      </c>
      <c r="D594" s="339" t="s">
        <v>82</v>
      </c>
      <c r="E594" s="223"/>
      <c r="F594" s="244" t="str">
        <f t="shared" si="28"/>
        <v/>
      </c>
      <c r="G594" s="244" t="str">
        <f t="shared" si="29"/>
        <v/>
      </c>
    </row>
    <row r="595" spans="1:7" x14ac:dyDescent="0.3">
      <c r="A595" s="275" t="s">
        <v>2452</v>
      </c>
      <c r="B595" s="261" t="s">
        <v>1662</v>
      </c>
      <c r="C595" s="339" t="s">
        <v>82</v>
      </c>
      <c r="D595" s="339" t="s">
        <v>82</v>
      </c>
      <c r="E595" s="223"/>
      <c r="F595" s="244" t="str">
        <f t="shared" si="28"/>
        <v/>
      </c>
      <c r="G595" s="244" t="str">
        <f t="shared" si="29"/>
        <v/>
      </c>
    </row>
    <row r="596" spans="1:7" x14ac:dyDescent="0.3">
      <c r="A596" s="275" t="s">
        <v>2453</v>
      </c>
      <c r="B596" s="261" t="s">
        <v>1663</v>
      </c>
      <c r="C596" s="339" t="s">
        <v>82</v>
      </c>
      <c r="D596" s="339" t="s">
        <v>82</v>
      </c>
      <c r="E596" s="223"/>
      <c r="F596" s="244" t="str">
        <f t="shared" si="28"/>
        <v/>
      </c>
      <c r="G596" s="244" t="str">
        <f t="shared" si="29"/>
        <v/>
      </c>
    </row>
    <row r="597" spans="1:7" x14ac:dyDescent="0.3">
      <c r="A597" s="362" t="s">
        <v>2454</v>
      </c>
      <c r="B597" s="261" t="s">
        <v>1664</v>
      </c>
      <c r="C597" s="339" t="s">
        <v>82</v>
      </c>
      <c r="D597" s="339" t="s">
        <v>82</v>
      </c>
      <c r="E597" s="260"/>
      <c r="F597" s="365" t="str">
        <f t="shared" si="28"/>
        <v/>
      </c>
      <c r="G597" s="365" t="str">
        <f t="shared" si="29"/>
        <v/>
      </c>
    </row>
    <row r="598" spans="1:7" x14ac:dyDescent="0.3">
      <c r="A598" s="362" t="s">
        <v>2455</v>
      </c>
      <c r="B598" s="368" t="s">
        <v>2716</v>
      </c>
      <c r="C598" s="245" t="s">
        <v>82</v>
      </c>
      <c r="D598" s="367" t="s">
        <v>82</v>
      </c>
      <c r="E598" s="377"/>
      <c r="F598" s="365" t="str">
        <f t="shared" ref="F598:F601" si="30">IF($C$603=0,"",IF(C598="[for completion]","",IF(C598="","",C598/$C$603)))</f>
        <v/>
      </c>
      <c r="G598" s="365" t="str">
        <f t="shared" ref="G598:G601" si="31">IF($D$603=0,"",IF(D598="[for completion]","",IF(D598="","",D598/$D$603)))</f>
        <v/>
      </c>
    </row>
    <row r="599" spans="1:7" s="258" customFormat="1" x14ac:dyDescent="0.3">
      <c r="A599" s="362" t="s">
        <v>2456</v>
      </c>
      <c r="B599" s="367" t="s">
        <v>2719</v>
      </c>
      <c r="C599" s="245" t="s">
        <v>82</v>
      </c>
      <c r="D599" s="367" t="s">
        <v>82</v>
      </c>
      <c r="E599" s="108"/>
      <c r="F599" s="365" t="str">
        <f t="shared" si="30"/>
        <v/>
      </c>
      <c r="G599" s="365" t="str">
        <f t="shared" si="31"/>
        <v/>
      </c>
    </row>
    <row r="600" spans="1:7" x14ac:dyDescent="0.3">
      <c r="A600" s="362" t="s">
        <v>2457</v>
      </c>
      <c r="B600" s="367" t="s">
        <v>2717</v>
      </c>
      <c r="C600" s="245" t="s">
        <v>82</v>
      </c>
      <c r="D600" s="367" t="s">
        <v>82</v>
      </c>
      <c r="E600" s="108"/>
      <c r="F600" s="365" t="str">
        <f t="shared" si="30"/>
        <v/>
      </c>
      <c r="G600" s="365" t="str">
        <f t="shared" si="31"/>
        <v/>
      </c>
    </row>
    <row r="601" spans="1:7" s="361" customFormat="1" x14ac:dyDescent="0.3">
      <c r="A601" s="362" t="s">
        <v>2754</v>
      </c>
      <c r="B601" s="368" t="s">
        <v>2718</v>
      </c>
      <c r="C601" s="245" t="s">
        <v>82</v>
      </c>
      <c r="D601" s="367" t="s">
        <v>82</v>
      </c>
      <c r="E601" s="377"/>
      <c r="F601" s="365" t="str">
        <f t="shared" si="30"/>
        <v/>
      </c>
      <c r="G601" s="365" t="str">
        <f t="shared" si="31"/>
        <v/>
      </c>
    </row>
    <row r="602" spans="1:7" s="361" customFormat="1" x14ac:dyDescent="0.3">
      <c r="A602" s="362" t="s">
        <v>2755</v>
      </c>
      <c r="B602" s="261" t="s">
        <v>2059</v>
      </c>
      <c r="C602" s="339" t="s">
        <v>82</v>
      </c>
      <c r="D602" s="339" t="s">
        <v>82</v>
      </c>
      <c r="E602" s="260"/>
      <c r="F602" s="365" t="str">
        <f>IF($C$603=0,"",IF(C602="[for completion]","",IF(C602="","",C602/$C$603)))</f>
        <v/>
      </c>
      <c r="G602" s="365" t="str">
        <f>IF($D$603=0,"",IF(D602="[for completion]","",IF(D602="","",D602/$D$603)))</f>
        <v/>
      </c>
    </row>
    <row r="603" spans="1:7" s="361" customFormat="1" x14ac:dyDescent="0.3">
      <c r="A603" s="362" t="s">
        <v>2756</v>
      </c>
      <c r="B603" s="261" t="s">
        <v>145</v>
      </c>
      <c r="C603" s="187">
        <f>SUM(C590:C602)</f>
        <v>0</v>
      </c>
      <c r="D603" s="188">
        <f>SUM(D590:D602)</f>
        <v>0</v>
      </c>
      <c r="E603" s="260"/>
      <c r="F603" s="364">
        <f>SUM(F590:F602)</f>
        <v>0</v>
      </c>
      <c r="G603" s="364">
        <f>SUM(G590:G602)</f>
        <v>0</v>
      </c>
    </row>
    <row r="604" spans="1:7" s="361" customFormat="1" x14ac:dyDescent="0.3">
      <c r="A604" s="362" t="s">
        <v>2757</v>
      </c>
      <c r="B604" s="108"/>
      <c r="C604" s="108"/>
      <c r="D604" s="108"/>
      <c r="E604" s="108"/>
      <c r="F604" s="108"/>
      <c r="G604" s="108"/>
    </row>
    <row r="605" spans="1:7" s="361" customFormat="1" x14ac:dyDescent="0.3">
      <c r="A605" s="362" t="s">
        <v>2758</v>
      </c>
      <c r="B605" s="108"/>
      <c r="C605" s="108"/>
      <c r="D605" s="108"/>
      <c r="E605" s="108"/>
      <c r="F605" s="108"/>
      <c r="G605" s="108"/>
    </row>
    <row r="606" spans="1:7" s="361" customFormat="1" x14ac:dyDescent="0.3">
      <c r="A606" s="362" t="s">
        <v>2759</v>
      </c>
      <c r="B606" s="108"/>
      <c r="C606" s="108"/>
      <c r="D606" s="108"/>
      <c r="E606" s="108"/>
      <c r="F606" s="108"/>
      <c r="G606" s="108"/>
    </row>
    <row r="607" spans="1:7" s="361" customFormat="1" x14ac:dyDescent="0.3">
      <c r="A607" s="362" t="s">
        <v>2760</v>
      </c>
      <c r="B607" s="261"/>
      <c r="C607" s="187"/>
      <c r="D607" s="188"/>
      <c r="E607" s="260"/>
      <c r="F607" s="364"/>
      <c r="G607" s="364"/>
    </row>
    <row r="608" spans="1:7" s="361" customFormat="1" x14ac:dyDescent="0.3">
      <c r="A608" s="362" t="s">
        <v>2761</v>
      </c>
      <c r="B608" s="261"/>
      <c r="C608" s="187"/>
      <c r="D608" s="188"/>
      <c r="E608" s="260"/>
      <c r="F608" s="364"/>
      <c r="G608" s="364"/>
    </row>
    <row r="609" spans="1:7" s="361" customFormat="1" x14ac:dyDescent="0.3">
      <c r="A609" s="362" t="s">
        <v>2762</v>
      </c>
      <c r="B609" s="261"/>
      <c r="C609" s="187"/>
      <c r="D609" s="188"/>
      <c r="E609" s="260"/>
      <c r="F609" s="364"/>
      <c r="G609" s="364"/>
    </row>
    <row r="610" spans="1:7" s="361" customFormat="1" x14ac:dyDescent="0.3">
      <c r="A610" s="362" t="s">
        <v>2763</v>
      </c>
      <c r="B610" s="261"/>
      <c r="C610" s="187"/>
      <c r="D610" s="188"/>
      <c r="E610" s="260"/>
      <c r="F610" s="364"/>
      <c r="G610" s="364"/>
    </row>
    <row r="611" spans="1:7" s="361" customFormat="1" x14ac:dyDescent="0.3">
      <c r="A611" s="362" t="s">
        <v>2764</v>
      </c>
      <c r="B611" s="261"/>
      <c r="C611" s="187"/>
      <c r="D611" s="188"/>
      <c r="E611" s="260"/>
      <c r="F611" s="364"/>
      <c r="G611" s="364"/>
    </row>
    <row r="612" spans="1:7" x14ac:dyDescent="0.3">
      <c r="A612" s="362" t="s">
        <v>2765</v>
      </c>
      <c r="B612" s="108"/>
      <c r="C612" s="108"/>
      <c r="D612" s="108"/>
      <c r="E612" s="108"/>
      <c r="F612" s="108"/>
      <c r="G612" s="108"/>
    </row>
    <row r="613" spans="1:7" s="361" customFormat="1" x14ac:dyDescent="0.3">
      <c r="A613" s="362" t="s">
        <v>2766</v>
      </c>
      <c r="B613" s="108"/>
      <c r="C613" s="108"/>
      <c r="D613" s="108"/>
      <c r="E613" s="108"/>
      <c r="F613" s="108"/>
      <c r="G613" s="108"/>
    </row>
    <row r="614" spans="1:7" x14ac:dyDescent="0.3">
      <c r="A614" s="156"/>
      <c r="B614" s="156" t="s">
        <v>2463</v>
      </c>
      <c r="C614" s="156" t="s">
        <v>112</v>
      </c>
      <c r="D614" s="156" t="s">
        <v>1667</v>
      </c>
      <c r="E614" s="156"/>
      <c r="F614" s="156" t="s">
        <v>487</v>
      </c>
      <c r="G614" s="156" t="s">
        <v>1976</v>
      </c>
    </row>
    <row r="615" spans="1:7" x14ac:dyDescent="0.3">
      <c r="A615" s="275" t="s">
        <v>2458</v>
      </c>
      <c r="B615" s="270" t="s">
        <v>2289</v>
      </c>
      <c r="C615" s="339" t="s">
        <v>82</v>
      </c>
      <c r="D615" s="339" t="s">
        <v>82</v>
      </c>
      <c r="E615" s="271"/>
      <c r="F615" s="244" t="str">
        <f>IF($C$619=0,"",IF(C615="[for completion]","",IF(C615="","",C615/$C$619)))</f>
        <v/>
      </c>
      <c r="G615" s="244" t="str">
        <f>IF($D$619=0,"",IF(D615="[for completion]","",IF(D615="","",D615/$D$619)))</f>
        <v/>
      </c>
    </row>
    <row r="616" spans="1:7" x14ac:dyDescent="0.3">
      <c r="A616" s="275" t="s">
        <v>2459</v>
      </c>
      <c r="B616" s="266" t="s">
        <v>2288</v>
      </c>
      <c r="C616" s="339" t="s">
        <v>82</v>
      </c>
      <c r="D616" s="339" t="s">
        <v>82</v>
      </c>
      <c r="E616" s="271"/>
      <c r="F616" s="271"/>
      <c r="G616" s="244" t="str">
        <f>IF($D$619=0,"",IF(D616="[for completion]","",IF(D616="","",D616/$D$619)))</f>
        <v/>
      </c>
    </row>
    <row r="617" spans="1:7" x14ac:dyDescent="0.3">
      <c r="A617" s="275" t="s">
        <v>2460</v>
      </c>
      <c r="B617" s="270" t="s">
        <v>1666</v>
      </c>
      <c r="C617" s="339" t="s">
        <v>82</v>
      </c>
      <c r="D617" s="339" t="s">
        <v>82</v>
      </c>
      <c r="E617" s="271"/>
      <c r="F617" s="271"/>
      <c r="G617" s="244" t="str">
        <f>IF($D$619=0,"",IF(D617="[for completion]","",IF(D617="","",D617/$D$619)))</f>
        <v/>
      </c>
    </row>
    <row r="618" spans="1:7" x14ac:dyDescent="0.3">
      <c r="A618" s="275" t="s">
        <v>2461</v>
      </c>
      <c r="B618" s="268" t="s">
        <v>2059</v>
      </c>
      <c r="C618" s="339" t="s">
        <v>82</v>
      </c>
      <c r="D618" s="339" t="s">
        <v>82</v>
      </c>
      <c r="E618" s="271"/>
      <c r="F618" s="271"/>
      <c r="G618" s="244" t="str">
        <f>IF($D$619=0,"",IF(D618="[for completion]","",IF(D618="","",D618/$D$619)))</f>
        <v/>
      </c>
    </row>
    <row r="619" spans="1:7" x14ac:dyDescent="0.3">
      <c r="A619" s="275" t="s">
        <v>2462</v>
      </c>
      <c r="B619" s="270" t="s">
        <v>145</v>
      </c>
      <c r="C619" s="187">
        <f>SUM(C615:C618)</f>
        <v>0</v>
      </c>
      <c r="D619" s="188">
        <f>SUM(D615:D618)</f>
        <v>0</v>
      </c>
      <c r="E619" s="271"/>
      <c r="F619" s="265">
        <f>SUM(F615:F618)</f>
        <v>0</v>
      </c>
      <c r="G619" s="265">
        <f>SUM(G615:G618)</f>
        <v>0</v>
      </c>
    </row>
    <row r="620" spans="1:7" x14ac:dyDescent="0.3">
      <c r="A620" s="275"/>
    </row>
    <row r="621" spans="1:7" s="258" customFormat="1" x14ac:dyDescent="0.3">
      <c r="A621" s="156"/>
      <c r="B621" s="156" t="s">
        <v>2708</v>
      </c>
      <c r="C621" s="156" t="s">
        <v>2704</v>
      </c>
      <c r="D621" s="156" t="s">
        <v>2709</v>
      </c>
      <c r="E621" s="156"/>
      <c r="F621" s="156" t="s">
        <v>2706</v>
      </c>
      <c r="G621" s="156"/>
    </row>
    <row r="622" spans="1:7" x14ac:dyDescent="0.3">
      <c r="A622" s="329" t="s">
        <v>2465</v>
      </c>
      <c r="B622" s="368" t="s">
        <v>777</v>
      </c>
      <c r="C622" s="383" t="s">
        <v>82</v>
      </c>
      <c r="D622" s="384" t="s">
        <v>82</v>
      </c>
      <c r="E622" s="385"/>
      <c r="F622" s="384" t="s">
        <v>82</v>
      </c>
      <c r="G622" s="244" t="str">
        <f t="shared" ref="G622:G637" si="32">IF($D$640=0,"",IF(D622="[for completion]","",IF(D622="","",D622/$D$640)))</f>
        <v/>
      </c>
    </row>
    <row r="623" spans="1:7" x14ac:dyDescent="0.3">
      <c r="A623" s="329" t="s">
        <v>2466</v>
      </c>
      <c r="B623" s="368" t="s">
        <v>778</v>
      </c>
      <c r="C623" s="383" t="s">
        <v>82</v>
      </c>
      <c r="D623" s="384" t="s">
        <v>82</v>
      </c>
      <c r="E623" s="385"/>
      <c r="F623" s="384" t="s">
        <v>82</v>
      </c>
      <c r="G623" s="244" t="str">
        <f t="shared" si="32"/>
        <v/>
      </c>
    </row>
    <row r="624" spans="1:7" x14ac:dyDescent="0.3">
      <c r="A624" s="329" t="s">
        <v>2467</v>
      </c>
      <c r="B624" s="368" t="s">
        <v>779</v>
      </c>
      <c r="C624" s="383" t="s">
        <v>82</v>
      </c>
      <c r="D624" s="384" t="s">
        <v>82</v>
      </c>
      <c r="E624" s="385"/>
      <c r="F624" s="384" t="s">
        <v>82</v>
      </c>
      <c r="G624" s="244" t="str">
        <f t="shared" si="32"/>
        <v/>
      </c>
    </row>
    <row r="625" spans="1:7" x14ac:dyDescent="0.3">
      <c r="A625" s="329" t="s">
        <v>2468</v>
      </c>
      <c r="B625" s="368" t="s">
        <v>780</v>
      </c>
      <c r="C625" s="383" t="s">
        <v>82</v>
      </c>
      <c r="D625" s="384" t="s">
        <v>82</v>
      </c>
      <c r="E625" s="385"/>
      <c r="F625" s="384" t="s">
        <v>82</v>
      </c>
      <c r="G625" s="244" t="str">
        <f t="shared" si="32"/>
        <v/>
      </c>
    </row>
    <row r="626" spans="1:7" x14ac:dyDescent="0.3">
      <c r="A626" s="329" t="s">
        <v>2469</v>
      </c>
      <c r="B626" s="368" t="s">
        <v>781</v>
      </c>
      <c r="C626" s="383" t="s">
        <v>82</v>
      </c>
      <c r="D626" s="384" t="s">
        <v>82</v>
      </c>
      <c r="E626" s="385"/>
      <c r="F626" s="384" t="s">
        <v>82</v>
      </c>
      <c r="G626" s="244" t="str">
        <f t="shared" si="32"/>
        <v/>
      </c>
    </row>
    <row r="627" spans="1:7" x14ac:dyDescent="0.3">
      <c r="A627" s="329" t="s">
        <v>2470</v>
      </c>
      <c r="B627" s="368" t="s">
        <v>782</v>
      </c>
      <c r="C627" s="383" t="s">
        <v>82</v>
      </c>
      <c r="D627" s="384" t="s">
        <v>82</v>
      </c>
      <c r="E627" s="385"/>
      <c r="F627" s="384" t="s">
        <v>82</v>
      </c>
      <c r="G627" s="244" t="str">
        <f t="shared" si="32"/>
        <v/>
      </c>
    </row>
    <row r="628" spans="1:7" x14ac:dyDescent="0.3">
      <c r="A628" s="329" t="s">
        <v>2471</v>
      </c>
      <c r="B628" s="368" t="s">
        <v>783</v>
      </c>
      <c r="C628" s="383" t="s">
        <v>82</v>
      </c>
      <c r="D628" s="384" t="s">
        <v>82</v>
      </c>
      <c r="E628" s="385"/>
      <c r="F628" s="384" t="s">
        <v>82</v>
      </c>
      <c r="G628" s="244" t="str">
        <f t="shared" si="32"/>
        <v/>
      </c>
    </row>
    <row r="629" spans="1:7" x14ac:dyDescent="0.3">
      <c r="A629" s="329" t="s">
        <v>2472</v>
      </c>
      <c r="B629" s="368" t="s">
        <v>2234</v>
      </c>
      <c r="C629" s="383" t="s">
        <v>82</v>
      </c>
      <c r="D629" s="384" t="s">
        <v>82</v>
      </c>
      <c r="E629" s="385"/>
      <c r="F629" s="384" t="s">
        <v>82</v>
      </c>
      <c r="G629" s="244" t="str">
        <f t="shared" si="32"/>
        <v/>
      </c>
    </row>
    <row r="630" spans="1:7" x14ac:dyDescent="0.3">
      <c r="A630" s="329" t="s">
        <v>2473</v>
      </c>
      <c r="B630" s="368" t="s">
        <v>2235</v>
      </c>
      <c r="C630" s="383" t="s">
        <v>82</v>
      </c>
      <c r="D630" s="384" t="s">
        <v>82</v>
      </c>
      <c r="E630" s="385"/>
      <c r="F630" s="384" t="s">
        <v>82</v>
      </c>
      <c r="G630" s="244" t="str">
        <f t="shared" si="32"/>
        <v/>
      </c>
    </row>
    <row r="631" spans="1:7" x14ac:dyDescent="0.3">
      <c r="A631" s="329" t="s">
        <v>2474</v>
      </c>
      <c r="B631" s="368" t="s">
        <v>2236</v>
      </c>
      <c r="C631" s="383" t="s">
        <v>82</v>
      </c>
      <c r="D631" s="384" t="s">
        <v>82</v>
      </c>
      <c r="E631" s="385"/>
      <c r="F631" s="384" t="s">
        <v>82</v>
      </c>
      <c r="G631" s="244" t="str">
        <f t="shared" si="32"/>
        <v/>
      </c>
    </row>
    <row r="632" spans="1:7" x14ac:dyDescent="0.3">
      <c r="A632" s="329" t="s">
        <v>2475</v>
      </c>
      <c r="B632" s="368" t="s">
        <v>784</v>
      </c>
      <c r="C632" s="383" t="s">
        <v>82</v>
      </c>
      <c r="D632" s="384" t="s">
        <v>82</v>
      </c>
      <c r="E632" s="385"/>
      <c r="F632" s="384" t="s">
        <v>82</v>
      </c>
      <c r="G632" s="244" t="str">
        <f t="shared" si="32"/>
        <v/>
      </c>
    </row>
    <row r="633" spans="1:7" x14ac:dyDescent="0.3">
      <c r="A633" s="329" t="s">
        <v>2476</v>
      </c>
      <c r="B633" s="368" t="s">
        <v>785</v>
      </c>
      <c r="C633" s="383" t="s">
        <v>82</v>
      </c>
      <c r="D633" s="384" t="s">
        <v>82</v>
      </c>
      <c r="E633" s="385"/>
      <c r="F633" s="384" t="s">
        <v>82</v>
      </c>
      <c r="G633" s="244" t="str">
        <f t="shared" si="32"/>
        <v/>
      </c>
    </row>
    <row r="634" spans="1:7" x14ac:dyDescent="0.3">
      <c r="A634" s="329" t="s">
        <v>2477</v>
      </c>
      <c r="B634" s="368" t="s">
        <v>143</v>
      </c>
      <c r="C634" s="383" t="s">
        <v>82</v>
      </c>
      <c r="D634" s="384" t="s">
        <v>82</v>
      </c>
      <c r="E634" s="385"/>
      <c r="F634" s="384" t="s">
        <v>82</v>
      </c>
      <c r="G634" s="244" t="str">
        <f t="shared" si="32"/>
        <v/>
      </c>
    </row>
    <row r="635" spans="1:7" x14ac:dyDescent="0.3">
      <c r="A635" s="329" t="s">
        <v>2478</v>
      </c>
      <c r="B635" s="368" t="s">
        <v>2059</v>
      </c>
      <c r="C635" s="383" t="s">
        <v>82</v>
      </c>
      <c r="D635" s="384" t="s">
        <v>82</v>
      </c>
      <c r="E635" s="385"/>
      <c r="F635" s="384" t="s">
        <v>82</v>
      </c>
      <c r="G635" s="244" t="str">
        <f t="shared" si="32"/>
        <v/>
      </c>
    </row>
    <row r="636" spans="1:7" x14ac:dyDescent="0.3">
      <c r="A636" s="329" t="s">
        <v>2479</v>
      </c>
      <c r="B636" s="368" t="s">
        <v>145</v>
      </c>
      <c r="C636" s="381">
        <f>SUM(C622:C635)</f>
        <v>0</v>
      </c>
      <c r="D636" s="367">
        <f>SUM(D622:D635)</f>
        <v>0</v>
      </c>
      <c r="E636" s="345"/>
      <c r="F636" s="381"/>
      <c r="G636" s="244" t="str">
        <f t="shared" si="32"/>
        <v/>
      </c>
    </row>
    <row r="637" spans="1:7" x14ac:dyDescent="0.3">
      <c r="A637" s="329" t="s">
        <v>2480</v>
      </c>
      <c r="B637" s="264" t="s">
        <v>2703</v>
      </c>
      <c r="C637" s="108"/>
      <c r="D637" s="108"/>
      <c r="E637" s="108"/>
      <c r="F637" s="339" t="s">
        <v>82</v>
      </c>
      <c r="G637" s="244" t="str">
        <f t="shared" si="32"/>
        <v/>
      </c>
    </row>
    <row r="638" spans="1:7" x14ac:dyDescent="0.3">
      <c r="A638" s="329" t="s">
        <v>2481</v>
      </c>
      <c r="B638" s="357"/>
      <c r="C638" s="329"/>
      <c r="D638" s="329"/>
      <c r="E638" s="345"/>
      <c r="F638" s="244"/>
      <c r="G638" s="244"/>
    </row>
    <row r="639" spans="1:7" x14ac:dyDescent="0.3">
      <c r="A639" s="329" t="s">
        <v>2482</v>
      </c>
      <c r="B639" s="344"/>
      <c r="C639" s="329"/>
      <c r="D639" s="329"/>
      <c r="E639" s="345"/>
      <c r="F639" s="244"/>
      <c r="G639" s="244"/>
    </row>
    <row r="640" spans="1:7" x14ac:dyDescent="0.3">
      <c r="A640" s="329" t="s">
        <v>2483</v>
      </c>
      <c r="B640" s="344"/>
      <c r="C640" s="329"/>
      <c r="D640" s="329"/>
      <c r="E640" s="345"/>
      <c r="F640" s="349"/>
      <c r="G640" s="349"/>
    </row>
    <row r="641" spans="1:7" x14ac:dyDescent="0.3">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80" zoomScaleNormal="80" workbookViewId="0">
      <selection activeCell="A2" sqref="A2"/>
    </sheetView>
  </sheetViews>
  <sheetFormatPr baseColWidth="10" defaultColWidth="9.109375" defaultRowHeight="14.4" x14ac:dyDescent="0.3"/>
  <cols>
    <col min="1" max="1" width="13.33203125" style="258" customWidth="1"/>
    <col min="2" max="2" width="59" style="258" customWidth="1"/>
    <col min="3" max="7" width="36.6640625" style="258" customWidth="1"/>
    <col min="8" max="16384" width="9.109375" style="258"/>
  </cols>
  <sheetData>
    <row r="1" spans="1:9" ht="45" customHeight="1" x14ac:dyDescent="0.25">
      <c r="A1" s="426" t="s">
        <v>1535</v>
      </c>
      <c r="B1" s="426"/>
    </row>
    <row r="2" spans="1:9" ht="31.5" x14ac:dyDescent="0.25">
      <c r="A2" s="276" t="s">
        <v>2803</v>
      </c>
      <c r="B2" s="276"/>
      <c r="C2" s="267"/>
      <c r="D2" s="267"/>
      <c r="E2" s="267"/>
      <c r="F2" s="388" t="s">
        <v>2795</v>
      </c>
      <c r="G2" s="277"/>
    </row>
    <row r="3" spans="1:9" ht="15" x14ac:dyDescent="0.25">
      <c r="A3" s="267"/>
      <c r="B3" s="267"/>
      <c r="C3" s="267"/>
      <c r="D3" s="267"/>
      <c r="E3" s="267"/>
      <c r="F3" s="267"/>
      <c r="G3" s="267"/>
    </row>
    <row r="4" spans="1:9" ht="15.75" customHeight="1" thickBot="1" x14ac:dyDescent="0.3">
      <c r="A4" s="267"/>
      <c r="B4" s="267"/>
      <c r="C4" s="278"/>
      <c r="D4" s="267"/>
      <c r="E4" s="267"/>
      <c r="F4" s="267"/>
      <c r="G4" s="267"/>
    </row>
    <row r="5" spans="1:9" ht="60.75" customHeight="1" thickBot="1" x14ac:dyDescent="0.3">
      <c r="A5" s="279"/>
      <c r="B5" s="280" t="s">
        <v>71</v>
      </c>
      <c r="C5" s="281" t="s">
        <v>72</v>
      </c>
      <c r="D5" s="279"/>
      <c r="E5" s="427" t="s">
        <v>2117</v>
      </c>
      <c r="F5" s="428"/>
      <c r="G5" s="282" t="s">
        <v>2116</v>
      </c>
      <c r="H5" s="273"/>
    </row>
    <row r="6" spans="1:9" ht="15" x14ac:dyDescent="0.25">
      <c r="A6" s="268"/>
      <c r="B6" s="268"/>
      <c r="C6" s="268"/>
      <c r="D6" s="268"/>
      <c r="F6" s="283"/>
      <c r="G6" s="283"/>
    </row>
    <row r="7" spans="1:9" ht="18.75" customHeight="1" x14ac:dyDescent="0.25">
      <c r="A7" s="284"/>
      <c r="B7" s="412" t="s">
        <v>2144</v>
      </c>
      <c r="C7" s="413"/>
      <c r="D7" s="285"/>
      <c r="E7" s="412" t="s">
        <v>2133</v>
      </c>
      <c r="F7" s="429"/>
      <c r="G7" s="429"/>
      <c r="H7" s="413"/>
    </row>
    <row r="8" spans="1:9" ht="18.75" customHeight="1" x14ac:dyDescent="0.3">
      <c r="A8" s="268"/>
      <c r="B8" s="430" t="s">
        <v>2110</v>
      </c>
      <c r="C8" s="431"/>
      <c r="D8" s="285"/>
      <c r="E8" s="432" t="s">
        <v>82</v>
      </c>
      <c r="F8" s="433"/>
      <c r="G8" s="433"/>
      <c r="H8" s="434"/>
    </row>
    <row r="9" spans="1:9" ht="18.75" customHeight="1" x14ac:dyDescent="0.3">
      <c r="A9" s="268"/>
      <c r="B9" s="430" t="s">
        <v>2114</v>
      </c>
      <c r="C9" s="431"/>
      <c r="D9" s="286"/>
      <c r="E9" s="432"/>
      <c r="F9" s="433"/>
      <c r="G9" s="433"/>
      <c r="H9" s="434"/>
      <c r="I9" s="273"/>
    </row>
    <row r="10" spans="1:9" x14ac:dyDescent="0.3">
      <c r="A10" s="287"/>
      <c r="B10" s="435"/>
      <c r="C10" s="435"/>
      <c r="D10" s="285"/>
      <c r="E10" s="432"/>
      <c r="F10" s="433"/>
      <c r="G10" s="433"/>
      <c r="H10" s="434"/>
      <c r="I10" s="273"/>
    </row>
    <row r="11" spans="1:9" ht="15" thickBot="1" x14ac:dyDescent="0.35">
      <c r="A11" s="287"/>
      <c r="B11" s="436"/>
      <c r="C11" s="437"/>
      <c r="D11" s="286"/>
      <c r="E11" s="432"/>
      <c r="F11" s="433"/>
      <c r="G11" s="433"/>
      <c r="H11" s="434"/>
      <c r="I11" s="273"/>
    </row>
    <row r="12" spans="1:9" x14ac:dyDescent="0.3">
      <c r="A12" s="268"/>
      <c r="B12" s="288"/>
      <c r="C12" s="268"/>
      <c r="D12" s="268"/>
      <c r="E12" s="432"/>
      <c r="F12" s="433"/>
      <c r="G12" s="433"/>
      <c r="H12" s="434"/>
      <c r="I12" s="273"/>
    </row>
    <row r="13" spans="1:9" ht="15.75" customHeight="1" thickBot="1" x14ac:dyDescent="0.3">
      <c r="A13" s="268"/>
      <c r="B13" s="288"/>
      <c r="C13" s="268"/>
      <c r="D13" s="268"/>
      <c r="E13" s="421" t="s">
        <v>2145</v>
      </c>
      <c r="F13" s="422"/>
      <c r="G13" s="423" t="s">
        <v>2146</v>
      </c>
      <c r="H13" s="424"/>
      <c r="I13" s="273"/>
    </row>
    <row r="14" spans="1:9" ht="15" x14ac:dyDescent="0.25">
      <c r="A14" s="268"/>
      <c r="B14" s="288"/>
      <c r="C14" s="268"/>
      <c r="D14" s="268"/>
      <c r="E14" s="289"/>
      <c r="F14" s="289"/>
      <c r="G14" s="268"/>
      <c r="H14" s="274"/>
    </row>
    <row r="15" spans="1:9" ht="18.75" customHeight="1" x14ac:dyDescent="0.25">
      <c r="A15" s="290"/>
      <c r="B15" s="425" t="s">
        <v>2147</v>
      </c>
      <c r="C15" s="425"/>
      <c r="D15" s="425"/>
      <c r="E15" s="290"/>
      <c r="F15" s="290"/>
      <c r="G15" s="290"/>
      <c r="H15" s="290"/>
    </row>
    <row r="16" spans="1:9" ht="15" x14ac:dyDescent="0.25">
      <c r="A16" s="291"/>
      <c r="B16" s="291" t="s">
        <v>2111</v>
      </c>
      <c r="C16" s="291" t="s">
        <v>112</v>
      </c>
      <c r="D16" s="291" t="s">
        <v>1673</v>
      </c>
      <c r="E16" s="291"/>
      <c r="F16" s="291" t="s">
        <v>2112</v>
      </c>
      <c r="G16" s="291" t="s">
        <v>2113</v>
      </c>
      <c r="H16" s="291"/>
    </row>
    <row r="17" spans="1:8" ht="15" x14ac:dyDescent="0.25">
      <c r="A17" s="268" t="s">
        <v>2118</v>
      </c>
      <c r="B17" s="270" t="s">
        <v>2119</v>
      </c>
      <c r="C17" s="328" t="s">
        <v>82</v>
      </c>
      <c r="D17" s="328" t="s">
        <v>82</v>
      </c>
      <c r="F17" s="257" t="str">
        <f>IF(OR('B1. HTT Mortgage Assets'!$C$15=0,C17="[For completion]"),"",C17/'B1. HTT Mortgage Assets'!$C$15)</f>
        <v/>
      </c>
      <c r="G17" s="257" t="str">
        <f>IF(OR('B1. HTT Mortgage Assets'!$F$28=0,D17="[For completion]"),"",D17/'B1. HTT Mortgage Assets'!$F$28)</f>
        <v/>
      </c>
    </row>
    <row r="18" spans="1:8" ht="15" x14ac:dyDescent="0.25">
      <c r="A18" s="270" t="s">
        <v>2148</v>
      </c>
      <c r="B18" s="293"/>
      <c r="C18" s="270"/>
      <c r="D18" s="270"/>
      <c r="F18" s="270"/>
      <c r="G18" s="270"/>
    </row>
    <row r="19" spans="1:8" ht="15" x14ac:dyDescent="0.25">
      <c r="A19" s="270" t="s">
        <v>2149</v>
      </c>
      <c r="B19" s="270"/>
      <c r="C19" s="270"/>
      <c r="D19" s="270"/>
      <c r="F19" s="270"/>
      <c r="G19" s="270"/>
    </row>
    <row r="20" spans="1:8" ht="18.75" customHeight="1" x14ac:dyDescent="0.25">
      <c r="A20" s="290"/>
      <c r="B20" s="425" t="s">
        <v>2114</v>
      </c>
      <c r="C20" s="425"/>
      <c r="D20" s="425"/>
      <c r="E20" s="290"/>
      <c r="F20" s="290"/>
      <c r="G20" s="290"/>
      <c r="H20" s="290"/>
    </row>
    <row r="21" spans="1:8" x14ac:dyDescent="0.3">
      <c r="A21" s="291"/>
      <c r="B21" s="291" t="s">
        <v>2150</v>
      </c>
      <c r="C21" s="291" t="s">
        <v>2120</v>
      </c>
      <c r="D21" s="291" t="s">
        <v>2121</v>
      </c>
      <c r="E21" s="291" t="s">
        <v>2122</v>
      </c>
      <c r="F21" s="291" t="s">
        <v>2151</v>
      </c>
      <c r="G21" s="291" t="s">
        <v>2123</v>
      </c>
      <c r="H21" s="291" t="s">
        <v>2124</v>
      </c>
    </row>
    <row r="22" spans="1:8" ht="15" customHeight="1" x14ac:dyDescent="0.3">
      <c r="A22" s="269"/>
      <c r="B22" s="294" t="s">
        <v>2152</v>
      </c>
      <c r="C22" s="294"/>
      <c r="D22" s="269"/>
      <c r="E22" s="269"/>
      <c r="F22" s="269"/>
      <c r="G22" s="269"/>
      <c r="H22" s="269"/>
    </row>
    <row r="23" spans="1:8" x14ac:dyDescent="0.3">
      <c r="A23" s="268" t="s">
        <v>2125</v>
      </c>
      <c r="B23" s="268" t="s">
        <v>2135</v>
      </c>
      <c r="C23" s="295" t="s">
        <v>82</v>
      </c>
      <c r="D23" s="295" t="s">
        <v>82</v>
      </c>
      <c r="E23" s="295" t="s">
        <v>82</v>
      </c>
      <c r="F23" s="295" t="s">
        <v>82</v>
      </c>
      <c r="G23" s="295" t="s">
        <v>82</v>
      </c>
      <c r="H23" s="272">
        <f>SUM(C23:G23)</f>
        <v>0</v>
      </c>
    </row>
    <row r="24" spans="1:8" x14ac:dyDescent="0.3">
      <c r="A24" s="268" t="s">
        <v>2126</v>
      </c>
      <c r="B24" s="268" t="s">
        <v>2134</v>
      </c>
      <c r="C24" s="295" t="s">
        <v>82</v>
      </c>
      <c r="D24" s="295" t="s">
        <v>82</v>
      </c>
      <c r="E24" s="295" t="s">
        <v>82</v>
      </c>
      <c r="F24" s="295" t="s">
        <v>82</v>
      </c>
      <c r="G24" s="295" t="s">
        <v>82</v>
      </c>
      <c r="H24" s="272">
        <f>SUM(C24:G24)</f>
        <v>0</v>
      </c>
    </row>
    <row r="25" spans="1:8" x14ac:dyDescent="0.3">
      <c r="A25" s="268" t="s">
        <v>2127</v>
      </c>
      <c r="B25" s="268" t="s">
        <v>1666</v>
      </c>
      <c r="C25" s="295" t="s">
        <v>82</v>
      </c>
      <c r="D25" s="295" t="s">
        <v>82</v>
      </c>
      <c r="E25" s="295" t="s">
        <v>82</v>
      </c>
      <c r="F25" s="295" t="s">
        <v>82</v>
      </c>
      <c r="G25" s="295" t="s">
        <v>82</v>
      </c>
      <c r="H25" s="272">
        <f>SUM(C25:G25)</f>
        <v>0</v>
      </c>
    </row>
    <row r="26" spans="1:8" x14ac:dyDescent="0.3">
      <c r="A26" s="268" t="s">
        <v>2128</v>
      </c>
      <c r="B26" s="268" t="s">
        <v>2115</v>
      </c>
      <c r="C26" s="296">
        <f>SUM(C23:C25)+SUM(C27:C32)</f>
        <v>0</v>
      </c>
      <c r="D26" s="296">
        <f>SUM(D23:D25)+SUM(D27:D32)</f>
        <v>0</v>
      </c>
      <c r="E26" s="296">
        <f>SUM(E23:E25)+SUM(E27:E32)</f>
        <v>0</v>
      </c>
      <c r="F26" s="296">
        <f>SUM(F23:F25)+SUM(F27:F32)</f>
        <v>0</v>
      </c>
      <c r="G26" s="296">
        <f>SUM(G23:G25)+SUM(G27:G32)</f>
        <v>0</v>
      </c>
      <c r="H26" s="296">
        <f>SUM(H23:H25)</f>
        <v>0</v>
      </c>
    </row>
    <row r="27" spans="1:8" x14ac:dyDescent="0.3">
      <c r="A27" s="268" t="s">
        <v>2129</v>
      </c>
      <c r="B27" s="343" t="s">
        <v>2339</v>
      </c>
      <c r="C27" s="295"/>
      <c r="D27" s="295"/>
      <c r="E27" s="295"/>
      <c r="F27" s="295"/>
      <c r="G27" s="295"/>
      <c r="H27" s="257">
        <f>IF(SUM(C27:G27)="","",SUM(C27:G27))</f>
        <v>0</v>
      </c>
    </row>
    <row r="28" spans="1:8" x14ac:dyDescent="0.3">
      <c r="A28" s="268" t="s">
        <v>2130</v>
      </c>
      <c r="B28" s="343" t="s">
        <v>2339</v>
      </c>
      <c r="C28" s="295"/>
      <c r="D28" s="295"/>
      <c r="E28" s="295"/>
      <c r="F28" s="295"/>
      <c r="G28" s="295"/>
      <c r="H28" s="272">
        <f>IF(SUM(C28:G28)="","",SUM(C28:G28))</f>
        <v>0</v>
      </c>
    </row>
    <row r="29" spans="1:8" x14ac:dyDescent="0.3">
      <c r="A29" s="268" t="s">
        <v>2131</v>
      </c>
      <c r="B29" s="343" t="s">
        <v>2339</v>
      </c>
      <c r="C29" s="295"/>
      <c r="D29" s="295"/>
      <c r="E29" s="295"/>
      <c r="F29" s="295"/>
      <c r="G29" s="295"/>
      <c r="H29" s="272">
        <f>IF(SUM(C29:G29)="","",SUM(C29:G29))</f>
        <v>0</v>
      </c>
    </row>
    <row r="30" spans="1:8" x14ac:dyDescent="0.3">
      <c r="A30" s="268" t="s">
        <v>2132</v>
      </c>
      <c r="B30" s="343" t="s">
        <v>2339</v>
      </c>
      <c r="C30" s="295"/>
      <c r="D30" s="295"/>
      <c r="E30" s="295"/>
      <c r="F30" s="295"/>
      <c r="G30" s="295"/>
      <c r="H30" s="272">
        <f>IF(SUM(C30:G30)="","",SUM(C30:G30))</f>
        <v>0</v>
      </c>
    </row>
    <row r="31" spans="1:8" x14ac:dyDescent="0.3">
      <c r="A31" s="268" t="s">
        <v>2337</v>
      </c>
      <c r="B31" s="343" t="s">
        <v>2339</v>
      </c>
      <c r="C31" s="298"/>
      <c r="D31" s="292"/>
      <c r="E31" s="292"/>
      <c r="F31" s="299"/>
      <c r="G31" s="300"/>
    </row>
    <row r="32" spans="1:8" x14ac:dyDescent="0.3">
      <c r="A32" s="268" t="s">
        <v>2338</v>
      </c>
      <c r="B32" s="343" t="s">
        <v>2339</v>
      </c>
      <c r="C32" s="301"/>
      <c r="D32" s="268"/>
      <c r="E32" s="268"/>
      <c r="F32" s="257"/>
      <c r="G32" s="271"/>
    </row>
    <row r="33" spans="1:7" x14ac:dyDescent="0.3">
      <c r="A33" s="268"/>
      <c r="B33" s="297"/>
      <c r="C33" s="301"/>
      <c r="D33" s="268"/>
      <c r="E33" s="268"/>
      <c r="F33" s="257"/>
      <c r="G33" s="271"/>
    </row>
    <row r="34" spans="1:7" x14ac:dyDescent="0.3">
      <c r="A34" s="268"/>
      <c r="B34" s="297"/>
      <c r="C34" s="301"/>
      <c r="D34" s="268"/>
      <c r="E34" s="268"/>
      <c r="F34" s="257"/>
      <c r="G34" s="271"/>
    </row>
    <row r="35" spans="1:7" x14ac:dyDescent="0.3">
      <c r="A35" s="268"/>
      <c r="B35" s="297"/>
      <c r="C35" s="301"/>
      <c r="D35" s="268"/>
      <c r="F35" s="257"/>
      <c r="G35" s="271"/>
    </row>
    <row r="36" spans="1:7" x14ac:dyDescent="0.3">
      <c r="A36" s="268"/>
      <c r="B36" s="268"/>
      <c r="C36" s="256"/>
      <c r="D36" s="256"/>
      <c r="E36" s="256"/>
      <c r="F36" s="256"/>
      <c r="G36" s="270"/>
    </row>
    <row r="37" spans="1:7" x14ac:dyDescent="0.3">
      <c r="A37" s="268"/>
      <c r="B37" s="268"/>
      <c r="C37" s="256"/>
      <c r="D37" s="256"/>
      <c r="E37" s="256"/>
      <c r="F37" s="256"/>
      <c r="G37" s="270"/>
    </row>
    <row r="38" spans="1:7" x14ac:dyDescent="0.3">
      <c r="A38" s="268"/>
      <c r="B38" s="268"/>
      <c r="C38" s="256"/>
      <c r="D38" s="256"/>
      <c r="E38" s="256"/>
      <c r="F38" s="256"/>
      <c r="G38" s="270"/>
    </row>
    <row r="39" spans="1:7" x14ac:dyDescent="0.3">
      <c r="A39" s="268"/>
      <c r="B39" s="268"/>
      <c r="C39" s="256"/>
      <c r="D39" s="256"/>
      <c r="E39" s="256"/>
      <c r="F39" s="256"/>
      <c r="G39" s="270"/>
    </row>
    <row r="40" spans="1:7" x14ac:dyDescent="0.3">
      <c r="A40" s="268"/>
      <c r="B40" s="268"/>
      <c r="C40" s="256"/>
      <c r="D40" s="256"/>
      <c r="E40" s="256"/>
      <c r="F40" s="256"/>
      <c r="G40" s="270"/>
    </row>
    <row r="41" spans="1:7" x14ac:dyDescent="0.3">
      <c r="A41" s="268"/>
      <c r="B41" s="268"/>
      <c r="C41" s="256"/>
      <c r="D41" s="256"/>
      <c r="E41" s="256"/>
      <c r="F41" s="256"/>
      <c r="G41" s="270"/>
    </row>
    <row r="42" spans="1:7" x14ac:dyDescent="0.3">
      <c r="A42" s="268"/>
      <c r="B42" s="268"/>
      <c r="C42" s="256"/>
      <c r="D42" s="256"/>
      <c r="E42" s="256"/>
      <c r="F42" s="256"/>
      <c r="G42" s="270"/>
    </row>
    <row r="43" spans="1:7" x14ac:dyDescent="0.3">
      <c r="A43" s="268"/>
      <c r="B43" s="268"/>
      <c r="C43" s="256"/>
      <c r="D43" s="256"/>
      <c r="E43" s="256"/>
      <c r="F43" s="256"/>
      <c r="G43" s="270"/>
    </row>
    <row r="44" spans="1:7" x14ac:dyDescent="0.3">
      <c r="A44" s="268"/>
      <c r="B44" s="268"/>
      <c r="C44" s="256"/>
      <c r="D44" s="256"/>
      <c r="E44" s="256"/>
      <c r="F44" s="256"/>
      <c r="G44" s="270"/>
    </row>
    <row r="45" spans="1:7" x14ac:dyDescent="0.3">
      <c r="A45" s="268"/>
      <c r="B45" s="268"/>
      <c r="C45" s="256"/>
      <c r="D45" s="256"/>
      <c r="E45" s="256"/>
      <c r="F45" s="256"/>
      <c r="G45" s="270"/>
    </row>
    <row r="46" spans="1:7" x14ac:dyDescent="0.3">
      <c r="A46" s="268"/>
      <c r="B46" s="268"/>
      <c r="C46" s="256"/>
      <c r="D46" s="256"/>
      <c r="E46" s="256"/>
      <c r="F46" s="256"/>
      <c r="G46" s="270"/>
    </row>
    <row r="47" spans="1:7" x14ac:dyDescent="0.3">
      <c r="A47" s="268"/>
      <c r="B47" s="268"/>
      <c r="C47" s="256"/>
      <c r="D47" s="256"/>
      <c r="E47" s="256"/>
      <c r="F47" s="256"/>
      <c r="G47" s="270"/>
    </row>
    <row r="48" spans="1:7" x14ac:dyDescent="0.3">
      <c r="A48" s="268"/>
      <c r="B48" s="268"/>
      <c r="C48" s="256"/>
      <c r="D48" s="256"/>
      <c r="E48" s="256"/>
      <c r="F48" s="256"/>
      <c r="G48" s="270"/>
    </row>
    <row r="49" spans="1:7" x14ac:dyDescent="0.3">
      <c r="A49" s="268"/>
      <c r="B49" s="268"/>
      <c r="C49" s="256"/>
      <c r="D49" s="256"/>
      <c r="E49" s="256"/>
      <c r="F49" s="256"/>
      <c r="G49" s="270"/>
    </row>
    <row r="50" spans="1:7" x14ac:dyDescent="0.3">
      <c r="A50" s="268"/>
      <c r="B50" s="268"/>
      <c r="C50" s="256"/>
      <c r="D50" s="256"/>
      <c r="E50" s="256"/>
      <c r="F50" s="256"/>
      <c r="G50" s="270"/>
    </row>
    <row r="51" spans="1:7" x14ac:dyDescent="0.3">
      <c r="A51" s="268"/>
      <c r="B51" s="268"/>
      <c r="C51" s="256"/>
      <c r="D51" s="256"/>
      <c r="E51" s="256"/>
      <c r="F51" s="256"/>
      <c r="G51" s="270"/>
    </row>
    <row r="52" spans="1:7" x14ac:dyDescent="0.3">
      <c r="A52" s="268"/>
      <c r="B52" s="268"/>
      <c r="C52" s="256"/>
      <c r="D52" s="256"/>
      <c r="E52" s="256"/>
      <c r="F52" s="256"/>
      <c r="G52" s="270"/>
    </row>
    <row r="53" spans="1:7" x14ac:dyDescent="0.3">
      <c r="A53" s="268"/>
      <c r="B53" s="268"/>
      <c r="C53" s="256"/>
      <c r="D53" s="256"/>
      <c r="E53" s="256"/>
      <c r="F53" s="256"/>
      <c r="G53" s="270"/>
    </row>
    <row r="54" spans="1:7" x14ac:dyDescent="0.3">
      <c r="A54" s="268"/>
      <c r="B54" s="268"/>
      <c r="C54" s="256"/>
      <c r="D54" s="256"/>
      <c r="E54" s="256"/>
      <c r="F54" s="256"/>
      <c r="G54" s="270"/>
    </row>
    <row r="55" spans="1:7" x14ac:dyDescent="0.3">
      <c r="A55" s="268"/>
      <c r="B55" s="268"/>
      <c r="C55" s="256"/>
      <c r="D55" s="256"/>
      <c r="E55" s="256"/>
      <c r="F55" s="256"/>
      <c r="G55" s="270"/>
    </row>
    <row r="56" spans="1:7" x14ac:dyDescent="0.3">
      <c r="A56" s="268"/>
      <c r="B56" s="268"/>
      <c r="C56" s="256"/>
      <c r="D56" s="256"/>
      <c r="E56" s="256"/>
      <c r="F56" s="256"/>
      <c r="G56" s="270"/>
    </row>
    <row r="57" spans="1:7" x14ac:dyDescent="0.3">
      <c r="A57" s="268"/>
      <c r="B57" s="268"/>
      <c r="C57" s="256"/>
      <c r="D57" s="256"/>
      <c r="E57" s="256"/>
      <c r="F57" s="256"/>
      <c r="G57" s="270"/>
    </row>
    <row r="58" spans="1:7" x14ac:dyDescent="0.3">
      <c r="A58" s="268"/>
      <c r="B58" s="268"/>
      <c r="C58" s="256"/>
      <c r="D58" s="256"/>
      <c r="E58" s="256"/>
      <c r="F58" s="256"/>
      <c r="G58" s="270"/>
    </row>
    <row r="59" spans="1:7" x14ac:dyDescent="0.3">
      <c r="A59" s="268"/>
      <c r="B59" s="268"/>
      <c r="C59" s="256"/>
      <c r="D59" s="256"/>
      <c r="E59" s="256"/>
      <c r="F59" s="256"/>
      <c r="G59" s="270"/>
    </row>
    <row r="60" spans="1:7" x14ac:dyDescent="0.3">
      <c r="A60" s="268"/>
      <c r="B60" s="268"/>
      <c r="C60" s="256"/>
      <c r="D60" s="256"/>
      <c r="E60" s="256"/>
      <c r="F60" s="256"/>
      <c r="G60" s="270"/>
    </row>
    <row r="61" spans="1:7" x14ac:dyDescent="0.3">
      <c r="A61" s="268"/>
      <c r="B61" s="268"/>
      <c r="C61" s="256"/>
      <c r="D61" s="256"/>
      <c r="E61" s="256"/>
      <c r="F61" s="256"/>
      <c r="G61" s="270"/>
    </row>
    <row r="62" spans="1:7" x14ac:dyDescent="0.3">
      <c r="A62" s="268"/>
      <c r="B62" s="268"/>
      <c r="C62" s="256"/>
      <c r="D62" s="256"/>
      <c r="E62" s="256"/>
      <c r="F62" s="256"/>
      <c r="G62" s="270"/>
    </row>
    <row r="63" spans="1:7" x14ac:dyDescent="0.3">
      <c r="A63" s="268"/>
      <c r="B63" s="302"/>
      <c r="C63" s="303"/>
      <c r="D63" s="303"/>
      <c r="E63" s="256"/>
      <c r="F63" s="303"/>
      <c r="G63" s="270"/>
    </row>
    <row r="64" spans="1:7" x14ac:dyDescent="0.3">
      <c r="A64" s="268"/>
      <c r="B64" s="268"/>
      <c r="C64" s="256"/>
      <c r="D64" s="256"/>
      <c r="E64" s="256"/>
      <c r="F64" s="256"/>
      <c r="G64" s="270"/>
    </row>
    <row r="65" spans="1:7" x14ac:dyDescent="0.3">
      <c r="A65" s="268"/>
      <c r="B65" s="268"/>
      <c r="C65" s="256"/>
      <c r="D65" s="256"/>
      <c r="E65" s="256"/>
      <c r="F65" s="256"/>
      <c r="G65" s="270"/>
    </row>
    <row r="66" spans="1:7" x14ac:dyDescent="0.3">
      <c r="A66" s="268"/>
      <c r="B66" s="268"/>
      <c r="C66" s="256"/>
      <c r="D66" s="256"/>
      <c r="E66" s="256"/>
      <c r="F66" s="256"/>
      <c r="G66" s="270"/>
    </row>
    <row r="67" spans="1:7" x14ac:dyDescent="0.3">
      <c r="A67" s="268"/>
      <c r="B67" s="302"/>
      <c r="C67" s="303"/>
      <c r="D67" s="303"/>
      <c r="E67" s="256"/>
      <c r="F67" s="303"/>
      <c r="G67" s="270"/>
    </row>
    <row r="68" spans="1:7" x14ac:dyDescent="0.3">
      <c r="A68" s="268"/>
      <c r="B68" s="270"/>
      <c r="C68" s="256"/>
      <c r="D68" s="256"/>
      <c r="E68" s="256"/>
      <c r="F68" s="256"/>
      <c r="G68" s="270"/>
    </row>
    <row r="69" spans="1:7" x14ac:dyDescent="0.3">
      <c r="A69" s="268"/>
      <c r="B69" s="268"/>
      <c r="C69" s="256"/>
      <c r="D69" s="256"/>
      <c r="E69" s="256"/>
      <c r="F69" s="256"/>
      <c r="G69" s="270"/>
    </row>
    <row r="70" spans="1:7" x14ac:dyDescent="0.3">
      <c r="A70" s="268"/>
      <c r="B70" s="270"/>
      <c r="C70" s="256"/>
      <c r="D70" s="256"/>
      <c r="E70" s="256"/>
      <c r="F70" s="256"/>
      <c r="G70" s="270"/>
    </row>
    <row r="71" spans="1:7" x14ac:dyDescent="0.3">
      <c r="A71" s="268"/>
      <c r="B71" s="270"/>
      <c r="C71" s="256"/>
      <c r="D71" s="256"/>
      <c r="E71" s="256"/>
      <c r="F71" s="256"/>
      <c r="G71" s="270"/>
    </row>
    <row r="72" spans="1:7" x14ac:dyDescent="0.3">
      <c r="A72" s="268"/>
      <c r="B72" s="270"/>
      <c r="C72" s="256"/>
      <c r="D72" s="256"/>
      <c r="E72" s="256"/>
      <c r="F72" s="256"/>
      <c r="G72" s="270"/>
    </row>
    <row r="73" spans="1:7" x14ac:dyDescent="0.3">
      <c r="A73" s="268"/>
      <c r="B73" s="270"/>
      <c r="C73" s="256"/>
      <c r="D73" s="256"/>
      <c r="E73" s="256"/>
      <c r="F73" s="256"/>
      <c r="G73" s="270"/>
    </row>
    <row r="74" spans="1:7" x14ac:dyDescent="0.3">
      <c r="A74" s="268"/>
      <c r="B74" s="270"/>
      <c r="C74" s="256"/>
      <c r="D74" s="256"/>
      <c r="E74" s="256"/>
      <c r="F74" s="256"/>
      <c r="G74" s="270"/>
    </row>
    <row r="75" spans="1:7" x14ac:dyDescent="0.3">
      <c r="A75" s="268"/>
      <c r="B75" s="270"/>
      <c r="C75" s="256"/>
      <c r="D75" s="256"/>
      <c r="E75" s="256"/>
      <c r="F75" s="256"/>
      <c r="G75" s="270"/>
    </row>
    <row r="76" spans="1:7" x14ac:dyDescent="0.3">
      <c r="A76" s="268"/>
      <c r="B76" s="270"/>
      <c r="C76" s="256"/>
      <c r="D76" s="256"/>
      <c r="E76" s="256"/>
      <c r="F76" s="256"/>
      <c r="G76" s="270"/>
    </row>
    <row r="77" spans="1:7" x14ac:dyDescent="0.3">
      <c r="A77" s="268"/>
      <c r="B77" s="270"/>
      <c r="C77" s="256"/>
      <c r="D77" s="256"/>
      <c r="E77" s="256"/>
      <c r="F77" s="256"/>
      <c r="G77" s="270"/>
    </row>
    <row r="78" spans="1:7" x14ac:dyDescent="0.3">
      <c r="A78" s="268"/>
      <c r="B78" s="270"/>
      <c r="C78" s="256"/>
      <c r="D78" s="256"/>
      <c r="E78" s="256"/>
      <c r="F78" s="256"/>
      <c r="G78" s="270"/>
    </row>
    <row r="79" spans="1:7" x14ac:dyDescent="0.3">
      <c r="A79" s="268"/>
      <c r="B79" s="297"/>
      <c r="C79" s="256"/>
      <c r="D79" s="256"/>
      <c r="E79" s="256"/>
      <c r="F79" s="256"/>
      <c r="G79" s="270"/>
    </row>
    <row r="80" spans="1:7" x14ac:dyDescent="0.3">
      <c r="A80" s="268"/>
      <c r="B80" s="297"/>
      <c r="C80" s="256"/>
      <c r="D80" s="256"/>
      <c r="E80" s="256"/>
      <c r="F80" s="256"/>
      <c r="G80" s="270"/>
    </row>
    <row r="81" spans="1:7" x14ac:dyDescent="0.3">
      <c r="A81" s="268"/>
      <c r="B81" s="297"/>
      <c r="C81" s="256"/>
      <c r="D81" s="256"/>
      <c r="E81" s="256"/>
      <c r="F81" s="256"/>
      <c r="G81" s="270"/>
    </row>
    <row r="82" spans="1:7" x14ac:dyDescent="0.3">
      <c r="A82" s="268"/>
      <c r="B82" s="297"/>
      <c r="C82" s="256"/>
      <c r="D82" s="256"/>
      <c r="E82" s="256"/>
      <c r="F82" s="256"/>
      <c r="G82" s="270"/>
    </row>
    <row r="83" spans="1:7" x14ac:dyDescent="0.3">
      <c r="A83" s="268"/>
      <c r="B83" s="297"/>
      <c r="C83" s="256"/>
      <c r="D83" s="256"/>
      <c r="E83" s="256"/>
      <c r="F83" s="256"/>
      <c r="G83" s="270"/>
    </row>
    <row r="84" spans="1:7" x14ac:dyDescent="0.3">
      <c r="A84" s="268"/>
      <c r="B84" s="297"/>
      <c r="C84" s="256"/>
      <c r="D84" s="256"/>
      <c r="E84" s="256"/>
      <c r="F84" s="256"/>
      <c r="G84" s="270"/>
    </row>
    <row r="85" spans="1:7" x14ac:dyDescent="0.3">
      <c r="A85" s="268"/>
      <c r="B85" s="297"/>
      <c r="C85" s="256"/>
      <c r="D85" s="256"/>
      <c r="E85" s="256"/>
      <c r="F85" s="256"/>
      <c r="G85" s="270"/>
    </row>
    <row r="86" spans="1:7" x14ac:dyDescent="0.3">
      <c r="A86" s="268"/>
      <c r="B86" s="297"/>
      <c r="C86" s="256"/>
      <c r="D86" s="256"/>
      <c r="E86" s="256"/>
      <c r="F86" s="256"/>
      <c r="G86" s="270"/>
    </row>
    <row r="87" spans="1:7" x14ac:dyDescent="0.3">
      <c r="A87" s="268"/>
      <c r="B87" s="297"/>
      <c r="C87" s="256"/>
      <c r="D87" s="256"/>
      <c r="E87" s="256"/>
      <c r="F87" s="256"/>
      <c r="G87" s="270"/>
    </row>
    <row r="88" spans="1:7" x14ac:dyDescent="0.3">
      <c r="A88" s="268"/>
      <c r="B88" s="297"/>
      <c r="C88" s="256"/>
      <c r="D88" s="256"/>
      <c r="E88" s="256"/>
      <c r="F88" s="256"/>
      <c r="G88" s="270"/>
    </row>
    <row r="89" spans="1:7" x14ac:dyDescent="0.3">
      <c r="A89" s="291"/>
      <c r="B89" s="291"/>
      <c r="C89" s="291"/>
      <c r="D89" s="291"/>
      <c r="E89" s="291"/>
      <c r="F89" s="291"/>
      <c r="G89" s="291"/>
    </row>
    <row r="90" spans="1:7" x14ac:dyDescent="0.3">
      <c r="A90" s="268"/>
      <c r="B90" s="270"/>
      <c r="C90" s="256"/>
      <c r="D90" s="256"/>
      <c r="E90" s="256"/>
      <c r="F90" s="256"/>
      <c r="G90" s="270"/>
    </row>
    <row r="91" spans="1:7" x14ac:dyDescent="0.3">
      <c r="A91" s="268"/>
      <c r="B91" s="270"/>
      <c r="C91" s="256"/>
      <c r="D91" s="256"/>
      <c r="E91" s="256"/>
      <c r="F91" s="256"/>
      <c r="G91" s="270"/>
    </row>
    <row r="92" spans="1:7" x14ac:dyDescent="0.3">
      <c r="A92" s="268"/>
      <c r="B92" s="270"/>
      <c r="C92" s="256"/>
      <c r="D92" s="256"/>
      <c r="E92" s="256"/>
      <c r="F92" s="256"/>
      <c r="G92" s="270"/>
    </row>
    <row r="93" spans="1:7" x14ac:dyDescent="0.3">
      <c r="A93" s="268"/>
      <c r="B93" s="270"/>
      <c r="C93" s="256"/>
      <c r="D93" s="256"/>
      <c r="E93" s="256"/>
      <c r="F93" s="256"/>
      <c r="G93" s="270"/>
    </row>
    <row r="94" spans="1:7" x14ac:dyDescent="0.3">
      <c r="A94" s="268"/>
      <c r="B94" s="270"/>
      <c r="C94" s="256"/>
      <c r="D94" s="256"/>
      <c r="E94" s="256"/>
      <c r="F94" s="256"/>
      <c r="G94" s="270"/>
    </row>
    <row r="95" spans="1:7" x14ac:dyDescent="0.3">
      <c r="A95" s="268"/>
      <c r="B95" s="270"/>
      <c r="C95" s="256"/>
      <c r="D95" s="256"/>
      <c r="E95" s="256"/>
      <c r="F95" s="256"/>
      <c r="G95" s="270"/>
    </row>
    <row r="96" spans="1:7" x14ac:dyDescent="0.3">
      <c r="A96" s="268"/>
      <c r="B96" s="270"/>
      <c r="C96" s="256"/>
      <c r="D96" s="256"/>
      <c r="E96" s="256"/>
      <c r="F96" s="256"/>
      <c r="G96" s="270"/>
    </row>
    <row r="97" spans="1:7" x14ac:dyDescent="0.3">
      <c r="A97" s="268"/>
      <c r="B97" s="270"/>
      <c r="C97" s="256"/>
      <c r="D97" s="256"/>
      <c r="E97" s="256"/>
      <c r="F97" s="256"/>
      <c r="G97" s="270"/>
    </row>
    <row r="98" spans="1:7" x14ac:dyDescent="0.3">
      <c r="A98" s="268"/>
      <c r="B98" s="270"/>
      <c r="C98" s="256"/>
      <c r="D98" s="256"/>
      <c r="E98" s="256"/>
      <c r="F98" s="256"/>
      <c r="G98" s="270"/>
    </row>
    <row r="99" spans="1:7" x14ac:dyDescent="0.3">
      <c r="A99" s="268"/>
      <c r="B99" s="270"/>
      <c r="C99" s="256"/>
      <c r="D99" s="256"/>
      <c r="E99" s="256"/>
      <c r="F99" s="256"/>
      <c r="G99" s="270"/>
    </row>
    <row r="100" spans="1:7" x14ac:dyDescent="0.3">
      <c r="A100" s="268"/>
      <c r="B100" s="270"/>
      <c r="C100" s="256"/>
      <c r="D100" s="256"/>
      <c r="E100" s="256"/>
      <c r="F100" s="256"/>
      <c r="G100" s="270"/>
    </row>
    <row r="101" spans="1:7" x14ac:dyDescent="0.3">
      <c r="A101" s="268"/>
      <c r="B101" s="270"/>
      <c r="C101" s="256"/>
      <c r="D101" s="256"/>
      <c r="E101" s="256"/>
      <c r="F101" s="256"/>
      <c r="G101" s="270"/>
    </row>
    <row r="102" spans="1:7" x14ac:dyDescent="0.3">
      <c r="A102" s="268"/>
      <c r="B102" s="270"/>
      <c r="C102" s="256"/>
      <c r="D102" s="256"/>
      <c r="E102" s="256"/>
      <c r="F102" s="256"/>
      <c r="G102" s="270"/>
    </row>
    <row r="103" spans="1:7" x14ac:dyDescent="0.3">
      <c r="A103" s="268"/>
      <c r="B103" s="270"/>
      <c r="C103" s="256"/>
      <c r="D103" s="256"/>
      <c r="E103" s="256"/>
      <c r="F103" s="256"/>
      <c r="G103" s="270"/>
    </row>
    <row r="104" spans="1:7" x14ac:dyDescent="0.3">
      <c r="A104" s="268"/>
      <c r="B104" s="270"/>
      <c r="C104" s="256"/>
      <c r="D104" s="256"/>
      <c r="E104" s="256"/>
      <c r="F104" s="256"/>
      <c r="G104" s="270"/>
    </row>
    <row r="105" spans="1:7" x14ac:dyDescent="0.3">
      <c r="A105" s="268"/>
      <c r="B105" s="270"/>
      <c r="C105" s="256"/>
      <c r="D105" s="256"/>
      <c r="E105" s="256"/>
      <c r="F105" s="256"/>
      <c r="G105" s="270"/>
    </row>
    <row r="106" spans="1:7" x14ac:dyDescent="0.3">
      <c r="A106" s="268"/>
      <c r="B106" s="270"/>
      <c r="C106" s="256"/>
      <c r="D106" s="256"/>
      <c r="E106" s="256"/>
      <c r="F106" s="256"/>
      <c r="G106" s="270"/>
    </row>
    <row r="107" spans="1:7" x14ac:dyDescent="0.3">
      <c r="A107" s="268"/>
      <c r="B107" s="270"/>
      <c r="C107" s="256"/>
      <c r="D107" s="256"/>
      <c r="E107" s="256"/>
      <c r="F107" s="256"/>
      <c r="G107" s="270"/>
    </row>
    <row r="108" spans="1:7" x14ac:dyDescent="0.3">
      <c r="A108" s="268"/>
      <c r="B108" s="270"/>
      <c r="C108" s="256"/>
      <c r="D108" s="256"/>
      <c r="E108" s="256"/>
      <c r="F108" s="256"/>
      <c r="G108" s="270"/>
    </row>
    <row r="109" spans="1:7" x14ac:dyDescent="0.3">
      <c r="A109" s="268"/>
      <c r="B109" s="270"/>
      <c r="C109" s="256"/>
      <c r="D109" s="256"/>
      <c r="E109" s="256"/>
      <c r="F109" s="256"/>
      <c r="G109" s="270"/>
    </row>
    <row r="110" spans="1:7" x14ac:dyDescent="0.3">
      <c r="A110" s="268"/>
      <c r="B110" s="270"/>
      <c r="C110" s="256"/>
      <c r="D110" s="256"/>
      <c r="E110" s="256"/>
      <c r="F110" s="256"/>
      <c r="G110" s="270"/>
    </row>
    <row r="111" spans="1:7" x14ac:dyDescent="0.3">
      <c r="A111" s="268"/>
      <c r="B111" s="270"/>
      <c r="C111" s="256"/>
      <c r="D111" s="256"/>
      <c r="E111" s="256"/>
      <c r="F111" s="256"/>
      <c r="G111" s="270"/>
    </row>
    <row r="112" spans="1:7" x14ac:dyDescent="0.3">
      <c r="A112" s="268"/>
      <c r="B112" s="270"/>
      <c r="C112" s="256"/>
      <c r="D112" s="256"/>
      <c r="E112" s="256"/>
      <c r="F112" s="256"/>
      <c r="G112" s="270"/>
    </row>
    <row r="113" spans="1:7" x14ac:dyDescent="0.3">
      <c r="A113" s="268"/>
      <c r="B113" s="270"/>
      <c r="C113" s="256"/>
      <c r="D113" s="256"/>
      <c r="E113" s="256"/>
      <c r="F113" s="256"/>
      <c r="G113" s="270"/>
    </row>
    <row r="114" spans="1:7" x14ac:dyDescent="0.3">
      <c r="A114" s="268"/>
      <c r="B114" s="270"/>
      <c r="C114" s="256"/>
      <c r="D114" s="256"/>
      <c r="E114" s="256"/>
      <c r="F114" s="256"/>
      <c r="G114" s="270"/>
    </row>
    <row r="115" spans="1:7" x14ac:dyDescent="0.3">
      <c r="A115" s="268"/>
      <c r="B115" s="270"/>
      <c r="C115" s="256"/>
      <c r="D115" s="256"/>
      <c r="E115" s="256"/>
      <c r="F115" s="256"/>
      <c r="G115" s="270"/>
    </row>
    <row r="116" spans="1:7" x14ac:dyDescent="0.3">
      <c r="A116" s="268"/>
      <c r="B116" s="270"/>
      <c r="C116" s="256"/>
      <c r="D116" s="256"/>
      <c r="E116" s="256"/>
      <c r="F116" s="256"/>
      <c r="G116" s="270"/>
    </row>
    <row r="117" spans="1:7" x14ac:dyDescent="0.3">
      <c r="A117" s="268"/>
      <c r="B117" s="270"/>
      <c r="C117" s="256"/>
      <c r="D117" s="256"/>
      <c r="E117" s="256"/>
      <c r="F117" s="256"/>
      <c r="G117" s="270"/>
    </row>
    <row r="118" spans="1:7" x14ac:dyDescent="0.3">
      <c r="A118" s="268"/>
      <c r="B118" s="270"/>
      <c r="C118" s="256"/>
      <c r="D118" s="256"/>
      <c r="E118" s="256"/>
      <c r="F118" s="256"/>
      <c r="G118" s="270"/>
    </row>
    <row r="119" spans="1:7" x14ac:dyDescent="0.3">
      <c r="A119" s="268"/>
      <c r="B119" s="270"/>
      <c r="C119" s="256"/>
      <c r="D119" s="256"/>
      <c r="E119" s="256"/>
      <c r="F119" s="256"/>
      <c r="G119" s="270"/>
    </row>
    <row r="120" spans="1:7" x14ac:dyDescent="0.3">
      <c r="A120" s="268"/>
      <c r="B120" s="270"/>
      <c r="C120" s="256"/>
      <c r="D120" s="256"/>
      <c r="E120" s="256"/>
      <c r="F120" s="256"/>
      <c r="G120" s="270"/>
    </row>
    <row r="121" spans="1:7" x14ac:dyDescent="0.3">
      <c r="A121" s="268"/>
      <c r="B121" s="270"/>
      <c r="C121" s="256"/>
      <c r="D121" s="256"/>
      <c r="E121" s="256"/>
      <c r="F121" s="256"/>
      <c r="G121" s="270"/>
    </row>
    <row r="122" spans="1:7" x14ac:dyDescent="0.3">
      <c r="A122" s="268"/>
      <c r="B122" s="270"/>
      <c r="C122" s="256"/>
      <c r="D122" s="256"/>
      <c r="E122" s="256"/>
      <c r="F122" s="256"/>
      <c r="G122" s="270"/>
    </row>
    <row r="123" spans="1:7" x14ac:dyDescent="0.3">
      <c r="A123" s="268"/>
      <c r="B123" s="270"/>
      <c r="C123" s="256"/>
      <c r="D123" s="256"/>
      <c r="E123" s="256"/>
      <c r="F123" s="256"/>
      <c r="G123" s="270"/>
    </row>
    <row r="124" spans="1:7" x14ac:dyDescent="0.3">
      <c r="A124" s="268"/>
      <c r="B124" s="270"/>
      <c r="C124" s="256"/>
      <c r="D124" s="256"/>
      <c r="E124" s="256"/>
      <c r="F124" s="256"/>
      <c r="G124" s="270"/>
    </row>
    <row r="125" spans="1:7" x14ac:dyDescent="0.3">
      <c r="A125" s="268"/>
      <c r="B125" s="270"/>
      <c r="C125" s="256"/>
      <c r="D125" s="256"/>
      <c r="E125" s="256"/>
      <c r="F125" s="256"/>
      <c r="G125" s="270"/>
    </row>
    <row r="126" spans="1:7" x14ac:dyDescent="0.3">
      <c r="A126" s="268"/>
      <c r="B126" s="270"/>
      <c r="C126" s="256"/>
      <c r="D126" s="256"/>
      <c r="E126" s="256"/>
      <c r="F126" s="256"/>
      <c r="G126" s="270"/>
    </row>
    <row r="127" spans="1:7" x14ac:dyDescent="0.3">
      <c r="A127" s="268"/>
      <c r="B127" s="270"/>
      <c r="C127" s="256"/>
      <c r="D127" s="256"/>
      <c r="E127" s="256"/>
      <c r="F127" s="256"/>
      <c r="G127" s="270"/>
    </row>
    <row r="128" spans="1:7" x14ac:dyDescent="0.3">
      <c r="A128" s="268"/>
      <c r="B128" s="270"/>
      <c r="C128" s="256"/>
      <c r="D128" s="256"/>
      <c r="E128" s="256"/>
      <c r="F128" s="256"/>
      <c r="G128" s="270"/>
    </row>
    <row r="129" spans="1:7" x14ac:dyDescent="0.3">
      <c r="A129" s="268"/>
      <c r="B129" s="270"/>
      <c r="C129" s="256"/>
      <c r="D129" s="256"/>
      <c r="E129" s="256"/>
      <c r="F129" s="256"/>
      <c r="G129" s="270"/>
    </row>
    <row r="130" spans="1:7" x14ac:dyDescent="0.3">
      <c r="A130" s="268"/>
      <c r="B130" s="270"/>
      <c r="C130" s="256"/>
      <c r="D130" s="256"/>
      <c r="E130" s="256"/>
      <c r="F130" s="256"/>
      <c r="G130" s="270"/>
    </row>
    <row r="131" spans="1:7" x14ac:dyDescent="0.3">
      <c r="A131" s="268"/>
      <c r="B131" s="270"/>
      <c r="C131" s="256"/>
      <c r="D131" s="256"/>
      <c r="E131" s="256"/>
      <c r="F131" s="256"/>
      <c r="G131" s="270"/>
    </row>
    <row r="132" spans="1:7" x14ac:dyDescent="0.3">
      <c r="A132" s="268"/>
      <c r="B132" s="270"/>
      <c r="C132" s="256"/>
      <c r="D132" s="256"/>
      <c r="E132" s="256"/>
      <c r="F132" s="256"/>
      <c r="G132" s="270"/>
    </row>
    <row r="133" spans="1:7" x14ac:dyDescent="0.3">
      <c r="A133" s="268"/>
      <c r="B133" s="270"/>
      <c r="C133" s="256"/>
      <c r="D133" s="256"/>
      <c r="E133" s="256"/>
      <c r="F133" s="256"/>
      <c r="G133" s="270"/>
    </row>
    <row r="134" spans="1:7" x14ac:dyDescent="0.3">
      <c r="A134" s="268"/>
      <c r="B134" s="270"/>
      <c r="C134" s="256"/>
      <c r="D134" s="256"/>
      <c r="E134" s="256"/>
      <c r="F134" s="256"/>
      <c r="G134" s="270"/>
    </row>
    <row r="135" spans="1:7" x14ac:dyDescent="0.3">
      <c r="A135" s="268"/>
      <c r="B135" s="270"/>
      <c r="C135" s="256"/>
      <c r="D135" s="256"/>
      <c r="E135" s="256"/>
      <c r="F135" s="256"/>
      <c r="G135" s="270"/>
    </row>
    <row r="136" spans="1:7" x14ac:dyDescent="0.3">
      <c r="A136" s="268"/>
      <c r="B136" s="270"/>
      <c r="C136" s="256"/>
      <c r="D136" s="256"/>
      <c r="E136" s="256"/>
      <c r="F136" s="256"/>
      <c r="G136" s="270"/>
    </row>
    <row r="137" spans="1:7" x14ac:dyDescent="0.3">
      <c r="A137" s="268"/>
      <c r="B137" s="270"/>
      <c r="C137" s="256"/>
      <c r="D137" s="256"/>
      <c r="E137" s="256"/>
      <c r="F137" s="256"/>
      <c r="G137" s="270"/>
    </row>
    <row r="138" spans="1:7" x14ac:dyDescent="0.3">
      <c r="A138" s="268"/>
      <c r="B138" s="270"/>
      <c r="C138" s="256"/>
      <c r="D138" s="256"/>
      <c r="E138" s="256"/>
      <c r="F138" s="256"/>
      <c r="G138" s="270"/>
    </row>
    <row r="139" spans="1:7" x14ac:dyDescent="0.3">
      <c r="A139" s="268"/>
      <c r="B139" s="270"/>
      <c r="C139" s="256"/>
      <c r="D139" s="256"/>
      <c r="E139" s="256"/>
      <c r="F139" s="256"/>
      <c r="G139" s="270"/>
    </row>
    <row r="140" spans="1:7" x14ac:dyDescent="0.3">
      <c r="A140" s="291"/>
      <c r="B140" s="291"/>
      <c r="C140" s="291"/>
      <c r="D140" s="291"/>
      <c r="E140" s="291"/>
      <c r="F140" s="291"/>
      <c r="G140" s="291"/>
    </row>
    <row r="141" spans="1:7" x14ac:dyDescent="0.3">
      <c r="A141" s="268"/>
      <c r="B141" s="268"/>
      <c r="C141" s="256"/>
      <c r="D141" s="256"/>
      <c r="E141" s="304"/>
      <c r="F141" s="256"/>
      <c r="G141" s="270"/>
    </row>
    <row r="142" spans="1:7" x14ac:dyDescent="0.3">
      <c r="A142" s="268"/>
      <c r="B142" s="268"/>
      <c r="C142" s="256"/>
      <c r="D142" s="256"/>
      <c r="E142" s="304"/>
      <c r="F142" s="256"/>
      <c r="G142" s="270"/>
    </row>
    <row r="143" spans="1:7" x14ac:dyDescent="0.3">
      <c r="A143" s="268"/>
      <c r="B143" s="268"/>
      <c r="C143" s="256"/>
      <c r="D143" s="256"/>
      <c r="E143" s="304"/>
      <c r="F143" s="256"/>
      <c r="G143" s="270"/>
    </row>
    <row r="144" spans="1:7" x14ac:dyDescent="0.3">
      <c r="A144" s="268"/>
      <c r="B144" s="268"/>
      <c r="C144" s="256"/>
      <c r="D144" s="256"/>
      <c r="E144" s="304"/>
      <c r="F144" s="256"/>
      <c r="G144" s="270"/>
    </row>
    <row r="145" spans="1:7" x14ac:dyDescent="0.3">
      <c r="A145" s="268"/>
      <c r="B145" s="268"/>
      <c r="C145" s="256"/>
      <c r="D145" s="256"/>
      <c r="E145" s="304"/>
      <c r="F145" s="256"/>
      <c r="G145" s="270"/>
    </row>
    <row r="146" spans="1:7" x14ac:dyDescent="0.3">
      <c r="A146" s="268"/>
      <c r="B146" s="268"/>
      <c r="C146" s="256"/>
      <c r="D146" s="256"/>
      <c r="E146" s="304"/>
      <c r="F146" s="256"/>
      <c r="G146" s="270"/>
    </row>
    <row r="147" spans="1:7" x14ac:dyDescent="0.3">
      <c r="A147" s="268"/>
      <c r="B147" s="268"/>
      <c r="C147" s="256"/>
      <c r="D147" s="256"/>
      <c r="E147" s="304"/>
      <c r="F147" s="256"/>
      <c r="G147" s="270"/>
    </row>
    <row r="148" spans="1:7" x14ac:dyDescent="0.3">
      <c r="A148" s="268"/>
      <c r="B148" s="268"/>
      <c r="C148" s="256"/>
      <c r="D148" s="256"/>
      <c r="E148" s="304"/>
      <c r="F148" s="256"/>
      <c r="G148" s="270"/>
    </row>
    <row r="149" spans="1:7" x14ac:dyDescent="0.3">
      <c r="A149" s="268"/>
      <c r="B149" s="268"/>
      <c r="C149" s="256"/>
      <c r="D149" s="256"/>
      <c r="E149" s="304"/>
      <c r="F149" s="256"/>
      <c r="G149" s="270"/>
    </row>
    <row r="150" spans="1:7" x14ac:dyDescent="0.3">
      <c r="A150" s="291"/>
      <c r="B150" s="291"/>
      <c r="C150" s="291"/>
      <c r="D150" s="291"/>
      <c r="E150" s="291"/>
      <c r="F150" s="291"/>
      <c r="G150" s="291"/>
    </row>
    <row r="151" spans="1:7" x14ac:dyDescent="0.3">
      <c r="A151" s="268"/>
      <c r="B151" s="268"/>
      <c r="C151" s="256"/>
      <c r="D151" s="256"/>
      <c r="E151" s="304"/>
      <c r="F151" s="256"/>
      <c r="G151" s="270"/>
    </row>
    <row r="152" spans="1:7" x14ac:dyDescent="0.3">
      <c r="A152" s="268"/>
      <c r="B152" s="268"/>
      <c r="C152" s="256"/>
      <c r="D152" s="256"/>
      <c r="E152" s="304"/>
      <c r="F152" s="256"/>
      <c r="G152" s="270"/>
    </row>
    <row r="153" spans="1:7" x14ac:dyDescent="0.3">
      <c r="A153" s="268"/>
      <c r="B153" s="268"/>
      <c r="C153" s="256"/>
      <c r="D153" s="256"/>
      <c r="E153" s="304"/>
      <c r="F153" s="256"/>
      <c r="G153" s="270"/>
    </row>
    <row r="154" spans="1:7" x14ac:dyDescent="0.3">
      <c r="A154" s="268"/>
      <c r="B154" s="268"/>
      <c r="C154" s="268"/>
      <c r="D154" s="268"/>
      <c r="E154" s="267"/>
      <c r="F154" s="268"/>
      <c r="G154" s="270"/>
    </row>
    <row r="155" spans="1:7" x14ac:dyDescent="0.3">
      <c r="A155" s="268"/>
      <c r="B155" s="268"/>
      <c r="C155" s="268"/>
      <c r="D155" s="268"/>
      <c r="E155" s="267"/>
      <c r="F155" s="268"/>
      <c r="G155" s="270"/>
    </row>
    <row r="156" spans="1:7" x14ac:dyDescent="0.3">
      <c r="A156" s="268"/>
      <c r="B156" s="268"/>
      <c r="C156" s="268"/>
      <c r="D156" s="268"/>
      <c r="E156" s="267"/>
      <c r="F156" s="268"/>
      <c r="G156" s="270"/>
    </row>
    <row r="157" spans="1:7" x14ac:dyDescent="0.3">
      <c r="A157" s="268"/>
      <c r="B157" s="268"/>
      <c r="C157" s="268"/>
      <c r="D157" s="268"/>
      <c r="E157" s="267"/>
      <c r="F157" s="268"/>
      <c r="G157" s="270"/>
    </row>
    <row r="158" spans="1:7" x14ac:dyDescent="0.3">
      <c r="A158" s="268"/>
      <c r="B158" s="268"/>
      <c r="C158" s="268"/>
      <c r="D158" s="268"/>
      <c r="E158" s="267"/>
      <c r="F158" s="268"/>
      <c r="G158" s="270"/>
    </row>
    <row r="159" spans="1:7" x14ac:dyDescent="0.3">
      <c r="A159" s="268"/>
      <c r="B159" s="268"/>
      <c r="C159" s="268"/>
      <c r="D159" s="268"/>
      <c r="E159" s="267"/>
      <c r="F159" s="268"/>
      <c r="G159" s="270"/>
    </row>
    <row r="160" spans="1:7" x14ac:dyDescent="0.3">
      <c r="A160" s="291"/>
      <c r="B160" s="291"/>
      <c r="C160" s="291"/>
      <c r="D160" s="291"/>
      <c r="E160" s="291"/>
      <c r="F160" s="291"/>
      <c r="G160" s="291"/>
    </row>
    <row r="161" spans="1:7" x14ac:dyDescent="0.3">
      <c r="A161" s="268"/>
      <c r="B161" s="305"/>
      <c r="C161" s="256"/>
      <c r="D161" s="256"/>
      <c r="E161" s="304"/>
      <c r="F161" s="256"/>
      <c r="G161" s="270"/>
    </row>
    <row r="162" spans="1:7" x14ac:dyDescent="0.3">
      <c r="A162" s="268"/>
      <c r="B162" s="305"/>
      <c r="C162" s="256"/>
      <c r="D162" s="256"/>
      <c r="E162" s="304"/>
      <c r="F162" s="256"/>
      <c r="G162" s="270"/>
    </row>
    <row r="163" spans="1:7" x14ac:dyDescent="0.3">
      <c r="A163" s="268"/>
      <c r="B163" s="305"/>
      <c r="C163" s="256"/>
      <c r="D163" s="256"/>
      <c r="E163" s="256"/>
      <c r="F163" s="256"/>
      <c r="G163" s="270"/>
    </row>
    <row r="164" spans="1:7" x14ac:dyDescent="0.3">
      <c r="A164" s="268"/>
      <c r="B164" s="305"/>
      <c r="C164" s="256"/>
      <c r="D164" s="256"/>
      <c r="E164" s="256"/>
      <c r="F164" s="256"/>
      <c r="G164" s="270"/>
    </row>
    <row r="165" spans="1:7" x14ac:dyDescent="0.3">
      <c r="A165" s="268"/>
      <c r="B165" s="305"/>
      <c r="C165" s="256"/>
      <c r="D165" s="256"/>
      <c r="E165" s="256"/>
      <c r="F165" s="256"/>
      <c r="G165" s="270"/>
    </row>
    <row r="166" spans="1:7" x14ac:dyDescent="0.3">
      <c r="A166" s="268"/>
      <c r="B166" s="293"/>
      <c r="C166" s="256"/>
      <c r="D166" s="256"/>
      <c r="E166" s="256"/>
      <c r="F166" s="256"/>
      <c r="G166" s="270"/>
    </row>
    <row r="167" spans="1:7" x14ac:dyDescent="0.3">
      <c r="A167" s="268"/>
      <c r="B167" s="293"/>
      <c r="C167" s="256"/>
      <c r="D167" s="256"/>
      <c r="E167" s="256"/>
      <c r="F167" s="256"/>
      <c r="G167" s="270"/>
    </row>
    <row r="168" spans="1:7" x14ac:dyDescent="0.3">
      <c r="A168" s="268"/>
      <c r="B168" s="305"/>
      <c r="C168" s="256"/>
      <c r="D168" s="256"/>
      <c r="E168" s="256"/>
      <c r="F168" s="256"/>
      <c r="G168" s="270"/>
    </row>
    <row r="169" spans="1:7" x14ac:dyDescent="0.3">
      <c r="A169" s="268"/>
      <c r="B169" s="305"/>
      <c r="C169" s="256"/>
      <c r="D169" s="256"/>
      <c r="E169" s="256"/>
      <c r="F169" s="256"/>
      <c r="G169" s="270"/>
    </row>
    <row r="170" spans="1:7" x14ac:dyDescent="0.3">
      <c r="A170" s="291"/>
      <c r="B170" s="291"/>
      <c r="C170" s="291"/>
      <c r="D170" s="291"/>
      <c r="E170" s="291"/>
      <c r="F170" s="291"/>
      <c r="G170" s="291"/>
    </row>
    <row r="171" spans="1:7" x14ac:dyDescent="0.3">
      <c r="A171" s="268"/>
      <c r="B171" s="268"/>
      <c r="C171" s="256"/>
      <c r="D171" s="256"/>
      <c r="E171" s="304"/>
      <c r="F171" s="256"/>
      <c r="G171" s="270"/>
    </row>
    <row r="172" spans="1:7" x14ac:dyDescent="0.3">
      <c r="A172" s="268"/>
      <c r="B172" s="306"/>
      <c r="C172" s="256"/>
      <c r="D172" s="256"/>
      <c r="E172" s="304"/>
      <c r="F172" s="256"/>
      <c r="G172" s="270"/>
    </row>
    <row r="173" spans="1:7" x14ac:dyDescent="0.3">
      <c r="A173" s="268"/>
      <c r="B173" s="306"/>
      <c r="C173" s="256"/>
      <c r="D173" s="256"/>
      <c r="E173" s="304"/>
      <c r="F173" s="256"/>
      <c r="G173" s="270"/>
    </row>
    <row r="174" spans="1:7" x14ac:dyDescent="0.3">
      <c r="A174" s="268"/>
      <c r="B174" s="306"/>
      <c r="C174" s="256"/>
      <c r="D174" s="256"/>
      <c r="E174" s="304"/>
      <c r="F174" s="256"/>
      <c r="G174" s="270"/>
    </row>
    <row r="175" spans="1:7" x14ac:dyDescent="0.3">
      <c r="A175" s="268"/>
      <c r="B175" s="306"/>
      <c r="C175" s="256"/>
      <c r="D175" s="256"/>
      <c r="E175" s="304"/>
      <c r="F175" s="256"/>
      <c r="G175" s="270"/>
    </row>
    <row r="176" spans="1:7" x14ac:dyDescent="0.3">
      <c r="A176" s="268"/>
      <c r="B176" s="270"/>
      <c r="C176" s="270"/>
      <c r="D176" s="270"/>
      <c r="E176" s="270"/>
      <c r="F176" s="270"/>
      <c r="G176" s="270"/>
    </row>
    <row r="177" spans="1:7" x14ac:dyDescent="0.3">
      <c r="A177" s="268"/>
      <c r="B177" s="270"/>
      <c r="C177" s="270"/>
      <c r="D177" s="270"/>
      <c r="E177" s="270"/>
      <c r="F177" s="270"/>
      <c r="G177" s="270"/>
    </row>
    <row r="178" spans="1:7" x14ac:dyDescent="0.3">
      <c r="A178" s="268"/>
      <c r="B178" s="270"/>
      <c r="C178" s="270"/>
      <c r="D178" s="270"/>
      <c r="E178" s="270"/>
      <c r="F178" s="270"/>
      <c r="G178" s="270"/>
    </row>
    <row r="179" spans="1:7" ht="18" x14ac:dyDescent="0.3">
      <c r="A179" s="307"/>
      <c r="B179" s="308"/>
      <c r="C179" s="309"/>
      <c r="D179" s="309"/>
      <c r="E179" s="309"/>
      <c r="F179" s="309"/>
      <c r="G179" s="309"/>
    </row>
    <row r="180" spans="1:7" x14ac:dyDescent="0.3">
      <c r="A180" s="291"/>
      <c r="B180" s="291"/>
      <c r="C180" s="291"/>
      <c r="D180" s="291"/>
      <c r="E180" s="291"/>
      <c r="F180" s="291"/>
      <c r="G180" s="291"/>
    </row>
    <row r="181" spans="1:7" x14ac:dyDescent="0.3">
      <c r="A181" s="268"/>
      <c r="B181" s="270"/>
      <c r="C181" s="301"/>
      <c r="D181" s="268"/>
      <c r="E181" s="269"/>
      <c r="F181" s="277"/>
      <c r="G181" s="277"/>
    </row>
    <row r="182" spans="1:7" x14ac:dyDescent="0.3">
      <c r="A182" s="269"/>
      <c r="B182" s="310"/>
      <c r="C182" s="269"/>
      <c r="D182" s="269"/>
      <c r="E182" s="269"/>
      <c r="F182" s="277"/>
      <c r="G182" s="277"/>
    </row>
    <row r="183" spans="1:7" x14ac:dyDescent="0.3">
      <c r="A183" s="268"/>
      <c r="B183" s="270"/>
      <c r="C183" s="269"/>
      <c r="D183" s="269"/>
      <c r="E183" s="269"/>
      <c r="F183" s="277"/>
      <c r="G183" s="277"/>
    </row>
    <row r="184" spans="1:7" x14ac:dyDescent="0.3">
      <c r="A184" s="268"/>
      <c r="B184" s="270"/>
      <c r="C184" s="301"/>
      <c r="D184" s="311"/>
      <c r="E184" s="269"/>
      <c r="F184" s="257"/>
      <c r="G184" s="257"/>
    </row>
    <row r="185" spans="1:7" x14ac:dyDescent="0.3">
      <c r="A185" s="268"/>
      <c r="B185" s="270"/>
      <c r="C185" s="301"/>
      <c r="D185" s="311"/>
      <c r="E185" s="269"/>
      <c r="F185" s="257"/>
      <c r="G185" s="257"/>
    </row>
    <row r="186" spans="1:7" x14ac:dyDescent="0.3">
      <c r="A186" s="268"/>
      <c r="B186" s="270"/>
      <c r="C186" s="301"/>
      <c r="D186" s="311"/>
      <c r="E186" s="269"/>
      <c r="F186" s="257"/>
      <c r="G186" s="257"/>
    </row>
    <row r="187" spans="1:7" x14ac:dyDescent="0.3">
      <c r="A187" s="268"/>
      <c r="B187" s="270"/>
      <c r="C187" s="301"/>
      <c r="D187" s="311"/>
      <c r="E187" s="269"/>
      <c r="F187" s="257"/>
      <c r="G187" s="257"/>
    </row>
    <row r="188" spans="1:7" x14ac:dyDescent="0.3">
      <c r="A188" s="268"/>
      <c r="B188" s="270"/>
      <c r="C188" s="301"/>
      <c r="D188" s="311"/>
      <c r="E188" s="269"/>
      <c r="F188" s="257"/>
      <c r="G188" s="257"/>
    </row>
    <row r="189" spans="1:7" x14ac:dyDescent="0.3">
      <c r="A189" s="268"/>
      <c r="B189" s="270"/>
      <c r="C189" s="301"/>
      <c r="D189" s="311"/>
      <c r="E189" s="269"/>
      <c r="F189" s="257"/>
      <c r="G189" s="257"/>
    </row>
    <row r="190" spans="1:7" x14ac:dyDescent="0.3">
      <c r="A190" s="268"/>
      <c r="B190" s="270"/>
      <c r="C190" s="301"/>
      <c r="D190" s="311"/>
      <c r="E190" s="269"/>
      <c r="F190" s="257"/>
      <c r="G190" s="257"/>
    </row>
    <row r="191" spans="1:7" x14ac:dyDescent="0.3">
      <c r="A191" s="268"/>
      <c r="B191" s="270"/>
      <c r="C191" s="301"/>
      <c r="D191" s="311"/>
      <c r="E191" s="269"/>
      <c r="F191" s="257"/>
      <c r="G191" s="257"/>
    </row>
    <row r="192" spans="1:7" x14ac:dyDescent="0.3">
      <c r="A192" s="268"/>
      <c r="B192" s="270"/>
      <c r="C192" s="301"/>
      <c r="D192" s="311"/>
      <c r="E192" s="269"/>
      <c r="F192" s="257"/>
      <c r="G192" s="257"/>
    </row>
    <row r="193" spans="1:7" x14ac:dyDescent="0.3">
      <c r="A193" s="268"/>
      <c r="B193" s="270"/>
      <c r="C193" s="301"/>
      <c r="D193" s="311"/>
      <c r="E193" s="270"/>
      <c r="F193" s="257"/>
      <c r="G193" s="257"/>
    </row>
    <row r="194" spans="1:7" x14ac:dyDescent="0.3">
      <c r="A194" s="268"/>
      <c r="B194" s="270"/>
      <c r="C194" s="301"/>
      <c r="D194" s="311"/>
      <c r="E194" s="270"/>
      <c r="F194" s="257"/>
      <c r="G194" s="257"/>
    </row>
    <row r="195" spans="1:7" x14ac:dyDescent="0.3">
      <c r="A195" s="268"/>
      <c r="B195" s="270"/>
      <c r="C195" s="301"/>
      <c r="D195" s="311"/>
      <c r="E195" s="270"/>
      <c r="F195" s="257"/>
      <c r="G195" s="257"/>
    </row>
    <row r="196" spans="1:7" x14ac:dyDescent="0.3">
      <c r="A196" s="268"/>
      <c r="B196" s="270"/>
      <c r="C196" s="301"/>
      <c r="D196" s="311"/>
      <c r="E196" s="270"/>
      <c r="F196" s="257"/>
      <c r="G196" s="257"/>
    </row>
    <row r="197" spans="1:7" x14ac:dyDescent="0.3">
      <c r="A197" s="268"/>
      <c r="B197" s="270"/>
      <c r="C197" s="301"/>
      <c r="D197" s="311"/>
      <c r="E197" s="270"/>
      <c r="F197" s="257"/>
      <c r="G197" s="257"/>
    </row>
    <row r="198" spans="1:7" x14ac:dyDescent="0.3">
      <c r="A198" s="268"/>
      <c r="B198" s="270"/>
      <c r="C198" s="301"/>
      <c r="D198" s="311"/>
      <c r="E198" s="270"/>
      <c r="F198" s="257"/>
      <c r="G198" s="257"/>
    </row>
    <row r="199" spans="1:7" x14ac:dyDescent="0.3">
      <c r="A199" s="268"/>
      <c r="B199" s="270"/>
      <c r="C199" s="301"/>
      <c r="D199" s="311"/>
      <c r="E199" s="268"/>
      <c r="F199" s="257"/>
      <c r="G199" s="257"/>
    </row>
    <row r="200" spans="1:7" x14ac:dyDescent="0.3">
      <c r="A200" s="268"/>
      <c r="B200" s="270"/>
      <c r="C200" s="301"/>
      <c r="D200" s="311"/>
      <c r="E200" s="312"/>
      <c r="F200" s="257"/>
      <c r="G200" s="257"/>
    </row>
    <row r="201" spans="1:7" x14ac:dyDescent="0.3">
      <c r="A201" s="268"/>
      <c r="B201" s="270"/>
      <c r="C201" s="301"/>
      <c r="D201" s="311"/>
      <c r="E201" s="312"/>
      <c r="F201" s="257"/>
      <c r="G201" s="257"/>
    </row>
    <row r="202" spans="1:7" x14ac:dyDescent="0.3">
      <c r="A202" s="268"/>
      <c r="B202" s="270"/>
      <c r="C202" s="301"/>
      <c r="D202" s="311"/>
      <c r="E202" s="312"/>
      <c r="F202" s="257"/>
      <c r="G202" s="257"/>
    </row>
    <row r="203" spans="1:7" x14ac:dyDescent="0.3">
      <c r="A203" s="268"/>
      <c r="B203" s="270"/>
      <c r="C203" s="301"/>
      <c r="D203" s="311"/>
      <c r="E203" s="312"/>
      <c r="F203" s="257"/>
      <c r="G203" s="257"/>
    </row>
    <row r="204" spans="1:7" x14ac:dyDescent="0.3">
      <c r="A204" s="268"/>
      <c r="B204" s="270"/>
      <c r="C204" s="301"/>
      <c r="D204" s="311"/>
      <c r="E204" s="312"/>
      <c r="F204" s="257"/>
      <c r="G204" s="257"/>
    </row>
    <row r="205" spans="1:7" x14ac:dyDescent="0.3">
      <c r="A205" s="268"/>
      <c r="B205" s="270"/>
      <c r="C205" s="301"/>
      <c r="D205" s="311"/>
      <c r="E205" s="312"/>
      <c r="F205" s="257"/>
      <c r="G205" s="257"/>
    </row>
    <row r="206" spans="1:7" x14ac:dyDescent="0.3">
      <c r="A206" s="268"/>
      <c r="B206" s="270"/>
      <c r="C206" s="301"/>
      <c r="D206" s="311"/>
      <c r="E206" s="312"/>
      <c r="F206" s="257"/>
      <c r="G206" s="257"/>
    </row>
    <row r="207" spans="1:7" x14ac:dyDescent="0.3">
      <c r="A207" s="268"/>
      <c r="B207" s="270"/>
      <c r="C207" s="301"/>
      <c r="D207" s="311"/>
      <c r="E207" s="312"/>
      <c r="F207" s="257"/>
      <c r="G207" s="257"/>
    </row>
    <row r="208" spans="1:7" x14ac:dyDescent="0.3">
      <c r="A208" s="268"/>
      <c r="B208" s="313"/>
      <c r="C208" s="314"/>
      <c r="D208" s="315"/>
      <c r="E208" s="312"/>
      <c r="F208" s="316"/>
      <c r="G208" s="316"/>
    </row>
    <row r="209" spans="1:7" x14ac:dyDescent="0.3">
      <c r="A209" s="291"/>
      <c r="B209" s="291"/>
      <c r="C209" s="291"/>
      <c r="D209" s="291"/>
      <c r="E209" s="291"/>
      <c r="F209" s="291"/>
      <c r="G209" s="291"/>
    </row>
    <row r="210" spans="1:7" x14ac:dyDescent="0.3">
      <c r="A210" s="268"/>
      <c r="B210" s="268"/>
      <c r="C210" s="256"/>
      <c r="D210" s="268"/>
      <c r="E210" s="268"/>
      <c r="F210" s="296"/>
      <c r="G210" s="296"/>
    </row>
    <row r="211" spans="1:7" x14ac:dyDescent="0.3">
      <c r="A211" s="268"/>
      <c r="B211" s="268"/>
      <c r="C211" s="268"/>
      <c r="D211" s="268"/>
      <c r="E211" s="268"/>
      <c r="F211" s="296"/>
      <c r="G211" s="296"/>
    </row>
    <row r="212" spans="1:7" x14ac:dyDescent="0.3">
      <c r="A212" s="268"/>
      <c r="B212" s="270"/>
      <c r="C212" s="268"/>
      <c r="D212" s="268"/>
      <c r="E212" s="268"/>
      <c r="F212" s="296"/>
      <c r="G212" s="296"/>
    </row>
    <row r="213" spans="1:7" x14ac:dyDescent="0.3">
      <c r="A213" s="268"/>
      <c r="B213" s="268"/>
      <c r="C213" s="301"/>
      <c r="D213" s="311"/>
      <c r="E213" s="268"/>
      <c r="F213" s="257"/>
      <c r="G213" s="257"/>
    </row>
    <row r="214" spans="1:7" x14ac:dyDescent="0.3">
      <c r="A214" s="268"/>
      <c r="B214" s="268"/>
      <c r="C214" s="301"/>
      <c r="D214" s="311"/>
      <c r="E214" s="268"/>
      <c r="F214" s="257"/>
      <c r="G214" s="257"/>
    </row>
    <row r="215" spans="1:7" x14ac:dyDescent="0.3">
      <c r="A215" s="268"/>
      <c r="B215" s="268"/>
      <c r="C215" s="301"/>
      <c r="D215" s="311"/>
      <c r="E215" s="268"/>
      <c r="F215" s="257"/>
      <c r="G215" s="257"/>
    </row>
    <row r="216" spans="1:7" x14ac:dyDescent="0.3">
      <c r="A216" s="268"/>
      <c r="B216" s="268"/>
      <c r="C216" s="301"/>
      <c r="D216" s="311"/>
      <c r="E216" s="268"/>
      <c r="F216" s="257"/>
      <c r="G216" s="257"/>
    </row>
    <row r="217" spans="1:7" x14ac:dyDescent="0.3">
      <c r="A217" s="268"/>
      <c r="B217" s="268"/>
      <c r="C217" s="301"/>
      <c r="D217" s="311"/>
      <c r="E217" s="268"/>
      <c r="F217" s="257"/>
      <c r="G217" s="257"/>
    </row>
    <row r="218" spans="1:7" x14ac:dyDescent="0.3">
      <c r="A218" s="268"/>
      <c r="B218" s="268"/>
      <c r="C218" s="301"/>
      <c r="D218" s="311"/>
      <c r="E218" s="268"/>
      <c r="F218" s="257"/>
      <c r="G218" s="257"/>
    </row>
    <row r="219" spans="1:7" x14ac:dyDescent="0.3">
      <c r="A219" s="268"/>
      <c r="B219" s="268"/>
      <c r="C219" s="301"/>
      <c r="D219" s="311"/>
      <c r="E219" s="268"/>
      <c r="F219" s="257"/>
      <c r="G219" s="257"/>
    </row>
    <row r="220" spans="1:7" x14ac:dyDescent="0.3">
      <c r="A220" s="268"/>
      <c r="B220" s="268"/>
      <c r="C220" s="301"/>
      <c r="D220" s="311"/>
      <c r="E220" s="268"/>
      <c r="F220" s="257"/>
      <c r="G220" s="257"/>
    </row>
    <row r="221" spans="1:7" x14ac:dyDescent="0.3">
      <c r="A221" s="268"/>
      <c r="B221" s="313"/>
      <c r="C221" s="301"/>
      <c r="D221" s="311"/>
      <c r="E221" s="268"/>
      <c r="F221" s="257"/>
      <c r="G221" s="257"/>
    </row>
    <row r="222" spans="1:7" x14ac:dyDescent="0.3">
      <c r="A222" s="268"/>
      <c r="B222" s="297"/>
      <c r="C222" s="301"/>
      <c r="D222" s="311"/>
      <c r="E222" s="268"/>
      <c r="F222" s="257"/>
      <c r="G222" s="257"/>
    </row>
    <row r="223" spans="1:7" x14ac:dyDescent="0.3">
      <c r="A223" s="268"/>
      <c r="B223" s="297"/>
      <c r="C223" s="301"/>
      <c r="D223" s="311"/>
      <c r="E223" s="268"/>
      <c r="F223" s="257"/>
      <c r="G223" s="257"/>
    </row>
    <row r="224" spans="1:7" x14ac:dyDescent="0.3">
      <c r="A224" s="268"/>
      <c r="B224" s="297"/>
      <c r="C224" s="301"/>
      <c r="D224" s="311"/>
      <c r="E224" s="268"/>
      <c r="F224" s="257"/>
      <c r="G224" s="257"/>
    </row>
    <row r="225" spans="1:7" x14ac:dyDescent="0.3">
      <c r="A225" s="268"/>
      <c r="B225" s="297"/>
      <c r="C225" s="301"/>
      <c r="D225" s="311"/>
      <c r="E225" s="268"/>
      <c r="F225" s="257"/>
      <c r="G225" s="257"/>
    </row>
    <row r="226" spans="1:7" x14ac:dyDescent="0.3">
      <c r="A226" s="268"/>
      <c r="B226" s="297"/>
      <c r="C226" s="301"/>
      <c r="D226" s="311"/>
      <c r="E226" s="268"/>
      <c r="F226" s="257"/>
      <c r="G226" s="257"/>
    </row>
    <row r="227" spans="1:7" x14ac:dyDescent="0.3">
      <c r="A227" s="268"/>
      <c r="B227" s="297"/>
      <c r="C227" s="301"/>
      <c r="D227" s="311"/>
      <c r="E227" s="268"/>
      <c r="F227" s="257"/>
      <c r="G227" s="257"/>
    </row>
    <row r="228" spans="1:7" x14ac:dyDescent="0.3">
      <c r="A228" s="268"/>
      <c r="B228" s="297"/>
      <c r="C228" s="268"/>
      <c r="D228" s="268"/>
      <c r="E228" s="268"/>
      <c r="F228" s="257"/>
      <c r="G228" s="257"/>
    </row>
    <row r="229" spans="1:7" x14ac:dyDescent="0.3">
      <c r="A229" s="268"/>
      <c r="B229" s="297"/>
      <c r="C229" s="268"/>
      <c r="D229" s="268"/>
      <c r="E229" s="268"/>
      <c r="F229" s="257"/>
      <c r="G229" s="257"/>
    </row>
    <row r="230" spans="1:7" x14ac:dyDescent="0.3">
      <c r="A230" s="268"/>
      <c r="B230" s="297"/>
      <c r="C230" s="268"/>
      <c r="D230" s="268"/>
      <c r="E230" s="268"/>
      <c r="F230" s="257"/>
      <c r="G230" s="257"/>
    </row>
    <row r="231" spans="1:7" x14ac:dyDescent="0.3">
      <c r="A231" s="291"/>
      <c r="B231" s="291"/>
      <c r="C231" s="291"/>
      <c r="D231" s="291"/>
      <c r="E231" s="291"/>
      <c r="F231" s="291"/>
      <c r="G231" s="291"/>
    </row>
    <row r="232" spans="1:7" x14ac:dyDescent="0.3">
      <c r="A232" s="268"/>
      <c r="B232" s="268"/>
      <c r="C232" s="256"/>
      <c r="D232" s="268"/>
      <c r="E232" s="268"/>
      <c r="F232" s="296"/>
      <c r="G232" s="296"/>
    </row>
    <row r="233" spans="1:7" x14ac:dyDescent="0.3">
      <c r="A233" s="268"/>
      <c r="B233" s="268"/>
      <c r="C233" s="268"/>
      <c r="D233" s="268"/>
      <c r="E233" s="268"/>
      <c r="F233" s="296"/>
      <c r="G233" s="296"/>
    </row>
    <row r="234" spans="1:7" x14ac:dyDescent="0.3">
      <c r="A234" s="268"/>
      <c r="B234" s="270"/>
      <c r="C234" s="268"/>
      <c r="D234" s="268"/>
      <c r="E234" s="268"/>
      <c r="F234" s="296"/>
      <c r="G234" s="296"/>
    </row>
    <row r="235" spans="1:7" x14ac:dyDescent="0.3">
      <c r="A235" s="268"/>
      <c r="B235" s="268"/>
      <c r="C235" s="301"/>
      <c r="D235" s="311"/>
      <c r="E235" s="268"/>
      <c r="F235" s="257"/>
      <c r="G235" s="257"/>
    </row>
    <row r="236" spans="1:7" x14ac:dyDescent="0.3">
      <c r="A236" s="268"/>
      <c r="B236" s="268"/>
      <c r="C236" s="301"/>
      <c r="D236" s="311"/>
      <c r="E236" s="268"/>
      <c r="F236" s="257"/>
      <c r="G236" s="257"/>
    </row>
    <row r="237" spans="1:7" x14ac:dyDescent="0.3">
      <c r="A237" s="268"/>
      <c r="B237" s="268"/>
      <c r="C237" s="301"/>
      <c r="D237" s="311"/>
      <c r="E237" s="268"/>
      <c r="F237" s="257"/>
      <c r="G237" s="257"/>
    </row>
    <row r="238" spans="1:7" x14ac:dyDescent="0.3">
      <c r="A238" s="268"/>
      <c r="B238" s="268"/>
      <c r="C238" s="301"/>
      <c r="D238" s="311"/>
      <c r="E238" s="268"/>
      <c r="F238" s="257"/>
      <c r="G238" s="257"/>
    </row>
    <row r="239" spans="1:7" x14ac:dyDescent="0.3">
      <c r="A239" s="268"/>
      <c r="B239" s="268"/>
      <c r="C239" s="301"/>
      <c r="D239" s="311"/>
      <c r="E239" s="268"/>
      <c r="F239" s="257"/>
      <c r="G239" s="257"/>
    </row>
    <row r="240" spans="1:7" x14ac:dyDescent="0.3">
      <c r="A240" s="268"/>
      <c r="B240" s="268"/>
      <c r="C240" s="301"/>
      <c r="D240" s="311"/>
      <c r="E240" s="268"/>
      <c r="F240" s="257"/>
      <c r="G240" s="257"/>
    </row>
    <row r="241" spans="1:7" x14ac:dyDescent="0.3">
      <c r="A241" s="268"/>
      <c r="B241" s="268"/>
      <c r="C241" s="301"/>
      <c r="D241" s="311"/>
      <c r="E241" s="268"/>
      <c r="F241" s="257"/>
      <c r="G241" s="257"/>
    </row>
    <row r="242" spans="1:7" x14ac:dyDescent="0.3">
      <c r="A242" s="268"/>
      <c r="B242" s="268"/>
      <c r="C242" s="301"/>
      <c r="D242" s="311"/>
      <c r="E242" s="268"/>
      <c r="F242" s="257"/>
      <c r="G242" s="257"/>
    </row>
    <row r="243" spans="1:7" x14ac:dyDescent="0.3">
      <c r="A243" s="268"/>
      <c r="B243" s="313"/>
      <c r="C243" s="301"/>
      <c r="D243" s="311"/>
      <c r="E243" s="268"/>
      <c r="F243" s="257"/>
      <c r="G243" s="257"/>
    </row>
    <row r="244" spans="1:7" x14ac:dyDescent="0.3">
      <c r="A244" s="268"/>
      <c r="B244" s="297"/>
      <c r="C244" s="301"/>
      <c r="D244" s="311"/>
      <c r="E244" s="268"/>
      <c r="F244" s="257"/>
      <c r="G244" s="257"/>
    </row>
    <row r="245" spans="1:7" x14ac:dyDescent="0.3">
      <c r="A245" s="268"/>
      <c r="B245" s="297"/>
      <c r="C245" s="301"/>
      <c r="D245" s="311"/>
      <c r="E245" s="268"/>
      <c r="F245" s="257"/>
      <c r="G245" s="257"/>
    </row>
    <row r="246" spans="1:7" x14ac:dyDescent="0.3">
      <c r="A246" s="268"/>
      <c r="B246" s="297"/>
      <c r="C246" s="301"/>
      <c r="D246" s="311"/>
      <c r="E246" s="268"/>
      <c r="F246" s="257"/>
      <c r="G246" s="257"/>
    </row>
    <row r="247" spans="1:7" x14ac:dyDescent="0.3">
      <c r="A247" s="268"/>
      <c r="B247" s="297"/>
      <c r="C247" s="301"/>
      <c r="D247" s="311"/>
      <c r="E247" s="268"/>
      <c r="F247" s="257"/>
      <c r="G247" s="257"/>
    </row>
    <row r="248" spans="1:7" x14ac:dyDescent="0.3">
      <c r="A248" s="268"/>
      <c r="B248" s="297"/>
      <c r="C248" s="301"/>
      <c r="D248" s="311"/>
      <c r="E248" s="268"/>
      <c r="F248" s="257"/>
      <c r="G248" s="257"/>
    </row>
    <row r="249" spans="1:7" x14ac:dyDescent="0.3">
      <c r="A249" s="268"/>
      <c r="B249" s="297"/>
      <c r="C249" s="301"/>
      <c r="D249" s="311"/>
      <c r="E249" s="268"/>
      <c r="F249" s="257"/>
      <c r="G249" s="257"/>
    </row>
    <row r="250" spans="1:7" x14ac:dyDescent="0.3">
      <c r="A250" s="268"/>
      <c r="B250" s="297"/>
      <c r="C250" s="268"/>
      <c r="D250" s="268"/>
      <c r="E250" s="268"/>
      <c r="F250" s="317"/>
      <c r="G250" s="317"/>
    </row>
    <row r="251" spans="1:7" x14ac:dyDescent="0.3">
      <c r="A251" s="268"/>
      <c r="B251" s="297"/>
      <c r="C251" s="268"/>
      <c r="D251" s="268"/>
      <c r="E251" s="268"/>
      <c r="F251" s="317"/>
      <c r="G251" s="317"/>
    </row>
    <row r="252" spans="1:7" x14ac:dyDescent="0.3">
      <c r="A252" s="268"/>
      <c r="B252" s="297"/>
      <c r="C252" s="268"/>
      <c r="D252" s="268"/>
      <c r="E252" s="268"/>
      <c r="F252" s="317"/>
      <c r="G252" s="317"/>
    </row>
    <row r="253" spans="1:7" x14ac:dyDescent="0.3">
      <c r="A253" s="291"/>
      <c r="B253" s="291"/>
      <c r="C253" s="291"/>
      <c r="D253" s="291"/>
      <c r="E253" s="291"/>
      <c r="F253" s="291"/>
      <c r="G253" s="291"/>
    </row>
    <row r="254" spans="1:7" x14ac:dyDescent="0.3">
      <c r="A254" s="268"/>
      <c r="B254" s="268"/>
      <c r="C254" s="256"/>
      <c r="D254" s="268"/>
      <c r="E254" s="312"/>
      <c r="F254" s="312"/>
      <c r="G254" s="312"/>
    </row>
    <row r="255" spans="1:7" x14ac:dyDescent="0.3">
      <c r="A255" s="268"/>
      <c r="B255" s="268"/>
      <c r="C255" s="256"/>
      <c r="D255" s="268"/>
      <c r="E255" s="312"/>
      <c r="F255" s="312"/>
      <c r="G255" s="267"/>
    </row>
    <row r="256" spans="1:7" x14ac:dyDescent="0.3">
      <c r="A256" s="268"/>
      <c r="B256" s="268"/>
      <c r="C256" s="256"/>
      <c r="D256" s="268"/>
      <c r="E256" s="312"/>
      <c r="F256" s="312"/>
      <c r="G256" s="267"/>
    </row>
    <row r="257" spans="1:7" x14ac:dyDescent="0.3">
      <c r="A257" s="268"/>
      <c r="B257" s="270"/>
      <c r="C257" s="256"/>
      <c r="D257" s="269"/>
      <c r="E257" s="269"/>
      <c r="F257" s="277"/>
      <c r="G257" s="277"/>
    </row>
    <row r="258" spans="1:7" x14ac:dyDescent="0.3">
      <c r="A258" s="268"/>
      <c r="B258" s="268"/>
      <c r="C258" s="256"/>
      <c r="D258" s="268"/>
      <c r="E258" s="312"/>
      <c r="F258" s="312"/>
      <c r="G258" s="267"/>
    </row>
    <row r="259" spans="1:7" x14ac:dyDescent="0.3">
      <c r="A259" s="268"/>
      <c r="B259" s="297"/>
      <c r="C259" s="256"/>
      <c r="D259" s="268"/>
      <c r="E259" s="312"/>
      <c r="F259" s="312"/>
      <c r="G259" s="267"/>
    </row>
    <row r="260" spans="1:7" x14ac:dyDescent="0.3">
      <c r="A260" s="268"/>
      <c r="B260" s="297"/>
      <c r="C260" s="318"/>
      <c r="D260" s="268"/>
      <c r="E260" s="312"/>
      <c r="F260" s="312"/>
      <c r="G260" s="267"/>
    </row>
    <row r="261" spans="1:7" x14ac:dyDescent="0.3">
      <c r="A261" s="268"/>
      <c r="B261" s="297"/>
      <c r="C261" s="256"/>
      <c r="D261" s="268"/>
      <c r="E261" s="312"/>
      <c r="F261" s="312"/>
      <c r="G261" s="267"/>
    </row>
    <row r="262" spans="1:7" x14ac:dyDescent="0.3">
      <c r="A262" s="268"/>
      <c r="B262" s="297"/>
      <c r="C262" s="256"/>
      <c r="D262" s="268"/>
      <c r="E262" s="312"/>
      <c r="F262" s="312"/>
      <c r="G262" s="267"/>
    </row>
    <row r="263" spans="1:7" x14ac:dyDescent="0.3">
      <c r="A263" s="268"/>
      <c r="B263" s="297"/>
      <c r="C263" s="256"/>
      <c r="D263" s="268"/>
      <c r="E263" s="312"/>
      <c r="F263" s="312"/>
      <c r="G263" s="267"/>
    </row>
    <row r="264" spans="1:7" x14ac:dyDescent="0.3">
      <c r="A264" s="268"/>
      <c r="B264" s="297"/>
      <c r="C264" s="256"/>
      <c r="D264" s="268"/>
      <c r="E264" s="312"/>
      <c r="F264" s="312"/>
      <c r="G264" s="267"/>
    </row>
    <row r="265" spans="1:7" x14ac:dyDescent="0.3">
      <c r="A265" s="268"/>
      <c r="B265" s="297"/>
      <c r="C265" s="256"/>
      <c r="D265" s="268"/>
      <c r="E265" s="312"/>
      <c r="F265" s="312"/>
      <c r="G265" s="267"/>
    </row>
    <row r="266" spans="1:7" x14ac:dyDescent="0.3">
      <c r="A266" s="268"/>
      <c r="B266" s="297"/>
      <c r="C266" s="256"/>
      <c r="D266" s="268"/>
      <c r="E266" s="312"/>
      <c r="F266" s="312"/>
      <c r="G266" s="267"/>
    </row>
    <row r="267" spans="1:7" x14ac:dyDescent="0.3">
      <c r="A267" s="268"/>
      <c r="B267" s="297"/>
      <c r="C267" s="256"/>
      <c r="D267" s="268"/>
      <c r="E267" s="312"/>
      <c r="F267" s="312"/>
      <c r="G267" s="267"/>
    </row>
    <row r="268" spans="1:7" x14ac:dyDescent="0.3">
      <c r="A268" s="268"/>
      <c r="B268" s="297"/>
      <c r="C268" s="256"/>
      <c r="D268" s="268"/>
      <c r="E268" s="312"/>
      <c r="F268" s="312"/>
      <c r="G268" s="267"/>
    </row>
    <row r="269" spans="1:7" x14ac:dyDescent="0.3">
      <c r="A269" s="268"/>
      <c r="B269" s="297"/>
      <c r="C269" s="256"/>
      <c r="D269" s="268"/>
      <c r="E269" s="312"/>
      <c r="F269" s="312"/>
      <c r="G269" s="267"/>
    </row>
    <row r="270" spans="1:7" x14ac:dyDescent="0.3">
      <c r="A270" s="291"/>
      <c r="B270" s="291"/>
      <c r="C270" s="291"/>
      <c r="D270" s="291"/>
      <c r="E270" s="291"/>
      <c r="F270" s="291"/>
      <c r="G270" s="291"/>
    </row>
    <row r="271" spans="1:7" x14ac:dyDescent="0.3">
      <c r="A271" s="268"/>
      <c r="B271" s="268"/>
      <c r="C271" s="256"/>
      <c r="D271" s="268"/>
      <c r="E271" s="267"/>
      <c r="F271" s="267"/>
      <c r="G271" s="267"/>
    </row>
    <row r="272" spans="1:7" x14ac:dyDescent="0.3">
      <c r="A272" s="268"/>
      <c r="B272" s="268"/>
      <c r="C272" s="256"/>
      <c r="D272" s="268"/>
      <c r="E272" s="267"/>
      <c r="F272" s="267"/>
      <c r="G272" s="267"/>
    </row>
    <row r="273" spans="1:7" x14ac:dyDescent="0.3">
      <c r="A273" s="268"/>
      <c r="B273" s="268"/>
      <c r="C273" s="256"/>
      <c r="D273" s="268"/>
      <c r="E273" s="267"/>
      <c r="F273" s="267"/>
      <c r="G273" s="267"/>
    </row>
    <row r="274" spans="1:7" x14ac:dyDescent="0.3">
      <c r="A274" s="268"/>
      <c r="B274" s="268"/>
      <c r="C274" s="256"/>
      <c r="D274" s="268"/>
      <c r="E274" s="267"/>
      <c r="F274" s="267"/>
      <c r="G274" s="267"/>
    </row>
    <row r="275" spans="1:7" x14ac:dyDescent="0.3">
      <c r="A275" s="268"/>
      <c r="B275" s="268"/>
      <c r="C275" s="256"/>
      <c r="D275" s="268"/>
      <c r="E275" s="267"/>
      <c r="F275" s="267"/>
      <c r="G275" s="267"/>
    </row>
    <row r="276" spans="1:7" x14ac:dyDescent="0.3">
      <c r="A276" s="268"/>
      <c r="B276" s="268"/>
      <c r="C276" s="256"/>
      <c r="D276" s="268"/>
      <c r="E276" s="267"/>
      <c r="F276" s="267"/>
      <c r="G276" s="267"/>
    </row>
    <row r="277" spans="1:7" x14ac:dyDescent="0.3">
      <c r="A277" s="291"/>
      <c r="B277" s="291"/>
      <c r="C277" s="291"/>
      <c r="D277" s="291"/>
      <c r="E277" s="291"/>
      <c r="F277" s="291"/>
      <c r="G277" s="291"/>
    </row>
    <row r="278" spans="1:7" x14ac:dyDescent="0.3">
      <c r="A278" s="268"/>
      <c r="B278" s="270"/>
      <c r="C278" s="268"/>
      <c r="D278" s="268"/>
      <c r="E278" s="271"/>
      <c r="F278" s="271"/>
      <c r="G278" s="271"/>
    </row>
    <row r="279" spans="1:7" x14ac:dyDescent="0.3">
      <c r="A279" s="268"/>
      <c r="B279" s="270"/>
      <c r="C279" s="268"/>
      <c r="D279" s="268"/>
      <c r="E279" s="271"/>
      <c r="F279" s="271"/>
      <c r="G279" s="271"/>
    </row>
    <row r="280" spans="1:7" x14ac:dyDescent="0.3">
      <c r="A280" s="268"/>
      <c r="B280" s="270"/>
      <c r="C280" s="268"/>
      <c r="D280" s="268"/>
      <c r="E280" s="271"/>
      <c r="F280" s="271"/>
      <c r="G280" s="271"/>
    </row>
    <row r="281" spans="1:7" x14ac:dyDescent="0.3">
      <c r="A281" s="268"/>
      <c r="B281" s="270"/>
      <c r="C281" s="268"/>
      <c r="D281" s="268"/>
      <c r="E281" s="271"/>
      <c r="F281" s="271"/>
      <c r="G281" s="271"/>
    </row>
    <row r="282" spans="1:7" x14ac:dyDescent="0.3">
      <c r="A282" s="268"/>
      <c r="B282" s="270"/>
      <c r="C282" s="268"/>
      <c r="D282" s="268"/>
      <c r="E282" s="271"/>
      <c r="F282" s="271"/>
      <c r="G282" s="271"/>
    </row>
    <row r="283" spans="1:7" x14ac:dyDescent="0.3">
      <c r="A283" s="268"/>
      <c r="B283" s="270"/>
      <c r="C283" s="268"/>
      <c r="D283" s="268"/>
      <c r="E283" s="271"/>
      <c r="F283" s="271"/>
      <c r="G283" s="271"/>
    </row>
    <row r="284" spans="1:7" x14ac:dyDescent="0.3">
      <c r="A284" s="268"/>
      <c r="B284" s="270"/>
      <c r="C284" s="268"/>
      <c r="D284" s="268"/>
      <c r="E284" s="271"/>
      <c r="F284" s="271"/>
      <c r="G284" s="271"/>
    </row>
    <row r="285" spans="1:7" x14ac:dyDescent="0.3">
      <c r="A285" s="268"/>
      <c r="B285" s="270"/>
      <c r="C285" s="268"/>
      <c r="D285" s="268"/>
      <c r="E285" s="271"/>
      <c r="F285" s="271"/>
      <c r="G285" s="271"/>
    </row>
    <row r="286" spans="1:7" x14ac:dyDescent="0.3">
      <c r="A286" s="268"/>
      <c r="B286" s="270"/>
      <c r="C286" s="268"/>
      <c r="D286" s="268"/>
      <c r="E286" s="271"/>
      <c r="F286" s="271"/>
      <c r="G286" s="271"/>
    </row>
    <row r="287" spans="1:7" x14ac:dyDescent="0.3">
      <c r="A287" s="268"/>
      <c r="B287" s="270"/>
      <c r="C287" s="268"/>
      <c r="D287" s="268"/>
      <c r="E287" s="271"/>
      <c r="F287" s="271"/>
      <c r="G287" s="271"/>
    </row>
    <row r="288" spans="1:7" x14ac:dyDescent="0.3">
      <c r="A288" s="268"/>
      <c r="B288" s="270"/>
      <c r="C288" s="268"/>
      <c r="D288" s="268"/>
      <c r="E288" s="271"/>
      <c r="F288" s="271"/>
      <c r="G288" s="271"/>
    </row>
    <row r="289" spans="1:7" x14ac:dyDescent="0.3">
      <c r="A289" s="268"/>
      <c r="B289" s="270"/>
      <c r="C289" s="268"/>
      <c r="D289" s="268"/>
      <c r="E289" s="271"/>
      <c r="F289" s="271"/>
      <c r="G289" s="271"/>
    </row>
    <row r="290" spans="1:7" x14ac:dyDescent="0.3">
      <c r="A290" s="268"/>
      <c r="B290" s="270"/>
      <c r="C290" s="268"/>
      <c r="D290" s="268"/>
      <c r="E290" s="271"/>
      <c r="F290" s="271"/>
      <c r="G290" s="271"/>
    </row>
    <row r="291" spans="1:7" x14ac:dyDescent="0.3">
      <c r="A291" s="268"/>
      <c r="B291" s="270"/>
      <c r="C291" s="268"/>
      <c r="D291" s="268"/>
      <c r="E291" s="271"/>
      <c r="F291" s="271"/>
      <c r="G291" s="271"/>
    </row>
    <row r="292" spans="1:7" x14ac:dyDescent="0.3">
      <c r="A292" s="268"/>
      <c r="B292" s="270"/>
      <c r="C292" s="268"/>
      <c r="D292" s="268"/>
      <c r="E292" s="271"/>
      <c r="F292" s="271"/>
      <c r="G292" s="271"/>
    </row>
    <row r="293" spans="1:7" x14ac:dyDescent="0.3">
      <c r="A293" s="268"/>
      <c r="B293" s="270"/>
      <c r="C293" s="268"/>
      <c r="D293" s="268"/>
      <c r="E293" s="271"/>
      <c r="F293" s="271"/>
      <c r="G293" s="271"/>
    </row>
    <row r="294" spans="1:7" x14ac:dyDescent="0.3">
      <c r="A294" s="268"/>
      <c r="B294" s="270"/>
      <c r="C294" s="268"/>
      <c r="D294" s="268"/>
      <c r="E294" s="271"/>
      <c r="F294" s="271"/>
      <c r="G294" s="271"/>
    </row>
    <row r="295" spans="1:7" x14ac:dyDescent="0.3">
      <c r="A295" s="268"/>
      <c r="B295" s="270"/>
      <c r="C295" s="268"/>
      <c r="D295" s="268"/>
      <c r="E295" s="271"/>
      <c r="F295" s="271"/>
      <c r="G295" s="271"/>
    </row>
    <row r="296" spans="1:7" x14ac:dyDescent="0.3">
      <c r="A296" s="268"/>
      <c r="B296" s="270"/>
      <c r="C296" s="268"/>
      <c r="D296" s="268"/>
      <c r="E296" s="271"/>
      <c r="F296" s="271"/>
      <c r="G296" s="271"/>
    </row>
    <row r="297" spans="1:7" x14ac:dyDescent="0.3">
      <c r="A297" s="268"/>
      <c r="B297" s="270"/>
      <c r="C297" s="268"/>
      <c r="D297" s="268"/>
      <c r="E297" s="271"/>
      <c r="F297" s="271"/>
      <c r="G297" s="271"/>
    </row>
    <row r="298" spans="1:7" x14ac:dyDescent="0.3">
      <c r="A298" s="268"/>
      <c r="B298" s="270"/>
      <c r="C298" s="268"/>
      <c r="D298" s="268"/>
      <c r="E298" s="271"/>
      <c r="F298" s="271"/>
      <c r="G298" s="271"/>
    </row>
    <row r="299" spans="1:7" x14ac:dyDescent="0.3">
      <c r="A299" s="268"/>
      <c r="B299" s="270"/>
      <c r="C299" s="268"/>
      <c r="D299" s="268"/>
      <c r="E299" s="271"/>
      <c r="F299" s="271"/>
      <c r="G299" s="271"/>
    </row>
    <row r="300" spans="1:7" x14ac:dyDescent="0.3">
      <c r="A300" s="291"/>
      <c r="B300" s="291"/>
      <c r="C300" s="291"/>
      <c r="D300" s="291"/>
      <c r="E300" s="291"/>
      <c r="F300" s="291"/>
      <c r="G300" s="291"/>
    </row>
    <row r="301" spans="1:7" x14ac:dyDescent="0.3">
      <c r="A301" s="268"/>
      <c r="B301" s="270"/>
      <c r="C301" s="268"/>
      <c r="D301" s="268"/>
      <c r="E301" s="271"/>
      <c r="F301" s="271"/>
      <c r="G301" s="271"/>
    </row>
    <row r="302" spans="1:7" x14ac:dyDescent="0.3">
      <c r="A302" s="268"/>
      <c r="B302" s="270"/>
      <c r="C302" s="268"/>
      <c r="D302" s="268"/>
      <c r="E302" s="271"/>
      <c r="F302" s="271"/>
      <c r="G302" s="271"/>
    </row>
    <row r="303" spans="1:7" x14ac:dyDescent="0.3">
      <c r="A303" s="268"/>
      <c r="B303" s="270"/>
      <c r="C303" s="268"/>
      <c r="D303" s="268"/>
      <c r="E303" s="271"/>
      <c r="F303" s="271"/>
      <c r="G303" s="271"/>
    </row>
    <row r="304" spans="1:7" x14ac:dyDescent="0.3">
      <c r="A304" s="268"/>
      <c r="B304" s="270"/>
      <c r="C304" s="268"/>
      <c r="D304" s="268"/>
      <c r="E304" s="271"/>
      <c r="F304" s="271"/>
      <c r="G304" s="271"/>
    </row>
    <row r="305" spans="1:7" x14ac:dyDescent="0.3">
      <c r="A305" s="268"/>
      <c r="B305" s="270"/>
      <c r="C305" s="268"/>
      <c r="D305" s="268"/>
      <c r="E305" s="271"/>
      <c r="F305" s="271"/>
      <c r="G305" s="271"/>
    </row>
    <row r="306" spans="1:7" x14ac:dyDescent="0.3">
      <c r="A306" s="268"/>
      <c r="B306" s="270"/>
      <c r="C306" s="268"/>
      <c r="D306" s="268"/>
      <c r="E306" s="271"/>
      <c r="F306" s="271"/>
      <c r="G306" s="271"/>
    </row>
    <row r="307" spans="1:7" x14ac:dyDescent="0.3">
      <c r="A307" s="268"/>
      <c r="B307" s="270"/>
      <c r="C307" s="268"/>
      <c r="D307" s="268"/>
      <c r="E307" s="271"/>
      <c r="F307" s="271"/>
      <c r="G307" s="271"/>
    </row>
    <row r="308" spans="1:7" x14ac:dyDescent="0.3">
      <c r="A308" s="268"/>
      <c r="B308" s="270"/>
      <c r="C308" s="268"/>
      <c r="D308" s="268"/>
      <c r="E308" s="271"/>
      <c r="F308" s="271"/>
      <c r="G308" s="271"/>
    </row>
    <row r="309" spans="1:7" x14ac:dyDescent="0.3">
      <c r="A309" s="268"/>
      <c r="B309" s="270"/>
      <c r="C309" s="268"/>
      <c r="D309" s="268"/>
      <c r="E309" s="271"/>
      <c r="F309" s="271"/>
      <c r="G309" s="271"/>
    </row>
    <row r="310" spans="1:7" x14ac:dyDescent="0.3">
      <c r="A310" s="268"/>
      <c r="B310" s="270"/>
      <c r="C310" s="268"/>
      <c r="D310" s="268"/>
      <c r="E310" s="271"/>
      <c r="F310" s="271"/>
      <c r="G310" s="271"/>
    </row>
    <row r="311" spans="1:7" x14ac:dyDescent="0.3">
      <c r="A311" s="268"/>
      <c r="B311" s="270"/>
      <c r="C311" s="268"/>
      <c r="D311" s="268"/>
      <c r="E311" s="271"/>
      <c r="F311" s="271"/>
      <c r="G311" s="271"/>
    </row>
    <row r="312" spans="1:7" x14ac:dyDescent="0.3">
      <c r="A312" s="268"/>
      <c r="B312" s="270"/>
      <c r="C312" s="268"/>
      <c r="D312" s="268"/>
      <c r="E312" s="271"/>
      <c r="F312" s="271"/>
      <c r="G312" s="271"/>
    </row>
    <row r="313" spans="1:7" x14ac:dyDescent="0.3">
      <c r="A313" s="268"/>
      <c r="B313" s="270"/>
      <c r="C313" s="268"/>
      <c r="D313" s="268"/>
      <c r="E313" s="271"/>
      <c r="F313" s="271"/>
      <c r="G313" s="271"/>
    </row>
    <row r="314" spans="1:7" x14ac:dyDescent="0.3">
      <c r="A314" s="291"/>
      <c r="B314" s="291"/>
      <c r="C314" s="291"/>
      <c r="D314" s="291"/>
      <c r="E314" s="291"/>
      <c r="F314" s="291"/>
      <c r="G314" s="291"/>
    </row>
    <row r="315" spans="1:7" x14ac:dyDescent="0.3">
      <c r="A315" s="268"/>
      <c r="B315" s="270"/>
      <c r="C315" s="268"/>
      <c r="D315" s="268"/>
      <c r="E315" s="271"/>
      <c r="F315" s="271"/>
      <c r="G315" s="271"/>
    </row>
    <row r="316" spans="1:7" x14ac:dyDescent="0.3">
      <c r="A316" s="268"/>
      <c r="B316" s="266"/>
      <c r="C316" s="268"/>
      <c r="D316" s="268"/>
      <c r="E316" s="271"/>
      <c r="F316" s="271"/>
      <c r="G316" s="271"/>
    </row>
    <row r="317" spans="1:7" x14ac:dyDescent="0.3">
      <c r="A317" s="268"/>
      <c r="B317" s="270"/>
      <c r="C317" s="268"/>
      <c r="D317" s="268"/>
      <c r="E317" s="271"/>
      <c r="F317" s="271"/>
      <c r="G317" s="271"/>
    </row>
    <row r="318" spans="1:7" x14ac:dyDescent="0.3">
      <c r="A318" s="268"/>
      <c r="B318" s="270"/>
      <c r="C318" s="268"/>
      <c r="D318" s="268"/>
      <c r="E318" s="271"/>
      <c r="F318" s="271"/>
      <c r="G318" s="271"/>
    </row>
    <row r="319" spans="1:7" x14ac:dyDescent="0.3">
      <c r="A319" s="268"/>
      <c r="B319" s="270"/>
      <c r="C319" s="268"/>
      <c r="D319" s="268"/>
      <c r="E319" s="271"/>
      <c r="F319" s="271"/>
      <c r="G319" s="271"/>
    </row>
    <row r="320" spans="1:7" x14ac:dyDescent="0.3">
      <c r="A320" s="268"/>
      <c r="B320" s="270"/>
      <c r="C320" s="268"/>
      <c r="D320" s="268"/>
      <c r="E320" s="271"/>
      <c r="F320" s="271"/>
      <c r="G320" s="271"/>
    </row>
    <row r="321" spans="1:7" x14ac:dyDescent="0.3">
      <c r="A321" s="268"/>
      <c r="B321" s="270"/>
      <c r="C321" s="268"/>
      <c r="D321" s="268"/>
      <c r="E321" s="271"/>
      <c r="F321" s="271"/>
      <c r="G321" s="271"/>
    </row>
    <row r="322" spans="1:7" x14ac:dyDescent="0.3">
      <c r="A322" s="268"/>
      <c r="B322" s="270"/>
      <c r="C322" s="268"/>
      <c r="D322" s="268"/>
      <c r="E322" s="271"/>
      <c r="F322" s="271"/>
      <c r="G322" s="271"/>
    </row>
    <row r="323" spans="1:7" x14ac:dyDescent="0.3">
      <c r="A323" s="268"/>
      <c r="B323" s="270"/>
      <c r="C323" s="268"/>
      <c r="D323" s="268"/>
      <c r="E323" s="271"/>
      <c r="F323" s="271"/>
      <c r="G323" s="271"/>
    </row>
    <row r="324" spans="1:7" x14ac:dyDescent="0.3">
      <c r="A324" s="291"/>
      <c r="B324" s="291"/>
      <c r="C324" s="291"/>
      <c r="D324" s="291"/>
      <c r="E324" s="291"/>
      <c r="F324" s="291"/>
      <c r="G324" s="291"/>
    </row>
    <row r="325" spans="1:7" x14ac:dyDescent="0.3">
      <c r="A325" s="268"/>
      <c r="B325" s="270"/>
      <c r="C325" s="268"/>
      <c r="D325" s="268"/>
      <c r="E325" s="271"/>
      <c r="F325" s="271"/>
      <c r="G325" s="271"/>
    </row>
    <row r="326" spans="1:7" x14ac:dyDescent="0.3">
      <c r="A326" s="268"/>
      <c r="B326" s="266"/>
      <c r="C326" s="268"/>
      <c r="D326" s="268"/>
      <c r="E326" s="271"/>
      <c r="F326" s="271"/>
      <c r="G326" s="271"/>
    </row>
    <row r="327" spans="1:7" x14ac:dyDescent="0.3">
      <c r="A327" s="268"/>
      <c r="B327" s="270"/>
      <c r="C327" s="268"/>
      <c r="D327" s="268"/>
      <c r="E327" s="271"/>
      <c r="F327" s="271"/>
      <c r="G327" s="271"/>
    </row>
    <row r="328" spans="1:7" x14ac:dyDescent="0.3">
      <c r="A328" s="268"/>
      <c r="B328" s="268"/>
      <c r="C328" s="268"/>
      <c r="D328" s="268"/>
      <c r="E328" s="271"/>
      <c r="F328" s="271"/>
      <c r="G328" s="271"/>
    </row>
    <row r="329" spans="1:7" x14ac:dyDescent="0.3">
      <c r="A329" s="268"/>
      <c r="B329" s="270"/>
      <c r="C329" s="268"/>
      <c r="D329" s="268"/>
      <c r="E329" s="271"/>
      <c r="F329" s="271"/>
      <c r="G329" s="271"/>
    </row>
    <row r="330" spans="1:7" x14ac:dyDescent="0.3">
      <c r="A330" s="268"/>
      <c r="B330" s="268"/>
      <c r="C330" s="256"/>
      <c r="D330" s="268"/>
      <c r="E330" s="267"/>
      <c r="F330" s="267"/>
      <c r="G330" s="267"/>
    </row>
    <row r="331" spans="1:7" x14ac:dyDescent="0.3">
      <c r="A331" s="268"/>
      <c r="B331" s="268"/>
      <c r="C331" s="256"/>
      <c r="D331" s="268"/>
      <c r="E331" s="267"/>
      <c r="F331" s="267"/>
      <c r="G331" s="267"/>
    </row>
    <row r="332" spans="1:7" x14ac:dyDescent="0.3">
      <c r="A332" s="268"/>
      <c r="B332" s="268"/>
      <c r="C332" s="256"/>
      <c r="D332" s="268"/>
      <c r="E332" s="267"/>
      <c r="F332" s="267"/>
      <c r="G332" s="267"/>
    </row>
    <row r="333" spans="1:7" x14ac:dyDescent="0.3">
      <c r="A333" s="268"/>
      <c r="B333" s="268"/>
      <c r="C333" s="256"/>
      <c r="D333" s="268"/>
      <c r="E333" s="267"/>
      <c r="F333" s="267"/>
      <c r="G333" s="267"/>
    </row>
    <row r="334" spans="1:7" x14ac:dyDescent="0.3">
      <c r="A334" s="268"/>
      <c r="B334" s="268"/>
      <c r="C334" s="256"/>
      <c r="D334" s="268"/>
      <c r="E334" s="267"/>
      <c r="F334" s="267"/>
      <c r="G334" s="267"/>
    </row>
    <row r="335" spans="1:7" x14ac:dyDescent="0.3">
      <c r="A335" s="268"/>
      <c r="B335" s="268"/>
      <c r="C335" s="256"/>
      <c r="D335" s="268"/>
      <c r="E335" s="267"/>
      <c r="F335" s="267"/>
      <c r="G335" s="267"/>
    </row>
    <row r="336" spans="1:7" x14ac:dyDescent="0.3">
      <c r="A336" s="268"/>
      <c r="B336" s="268"/>
      <c r="C336" s="256"/>
      <c r="D336" s="268"/>
      <c r="E336" s="267"/>
      <c r="F336" s="267"/>
      <c r="G336" s="267"/>
    </row>
    <row r="337" spans="1:7" x14ac:dyDescent="0.3">
      <c r="A337" s="268"/>
      <c r="B337" s="268"/>
      <c r="C337" s="256"/>
      <c r="D337" s="268"/>
      <c r="E337" s="267"/>
      <c r="F337" s="267"/>
      <c r="G337" s="267"/>
    </row>
    <row r="338" spans="1:7" x14ac:dyDescent="0.3">
      <c r="A338" s="268"/>
      <c r="B338" s="268"/>
      <c r="C338" s="256"/>
      <c r="D338" s="268"/>
      <c r="E338" s="267"/>
      <c r="F338" s="267"/>
      <c r="G338" s="267"/>
    </row>
    <row r="339" spans="1:7" x14ac:dyDescent="0.3">
      <c r="A339" s="268"/>
      <c r="B339" s="268"/>
      <c r="C339" s="256"/>
      <c r="D339" s="268"/>
      <c r="E339" s="267"/>
      <c r="F339" s="267"/>
      <c r="G339" s="267"/>
    </row>
    <row r="340" spans="1:7" x14ac:dyDescent="0.3">
      <c r="A340" s="268"/>
      <c r="B340" s="268"/>
      <c r="C340" s="256"/>
      <c r="D340" s="268"/>
      <c r="E340" s="267"/>
      <c r="F340" s="267"/>
      <c r="G340" s="267"/>
    </row>
    <row r="341" spans="1:7" x14ac:dyDescent="0.3">
      <c r="A341" s="268"/>
      <c r="B341" s="268"/>
      <c r="C341" s="256"/>
      <c r="D341" s="268"/>
      <c r="E341" s="267"/>
      <c r="F341" s="267"/>
      <c r="G341" s="267"/>
    </row>
    <row r="342" spans="1:7" x14ac:dyDescent="0.3">
      <c r="A342" s="268"/>
      <c r="B342" s="268"/>
      <c r="C342" s="256"/>
      <c r="D342" s="268"/>
      <c r="E342" s="267"/>
      <c r="F342" s="267"/>
      <c r="G342" s="267"/>
    </row>
    <row r="343" spans="1:7" x14ac:dyDescent="0.3">
      <c r="A343" s="268"/>
      <c r="B343" s="268"/>
      <c r="C343" s="256"/>
      <c r="D343" s="268"/>
      <c r="E343" s="267"/>
      <c r="F343" s="267"/>
      <c r="G343" s="267"/>
    </row>
    <row r="344" spans="1:7" x14ac:dyDescent="0.3">
      <c r="A344" s="268"/>
      <c r="B344" s="268"/>
      <c r="C344" s="256"/>
      <c r="D344" s="268"/>
      <c r="E344" s="267"/>
      <c r="F344" s="267"/>
      <c r="G344" s="267"/>
    </row>
    <row r="345" spans="1:7" x14ac:dyDescent="0.3">
      <c r="A345" s="268"/>
      <c r="B345" s="268"/>
      <c r="C345" s="256"/>
      <c r="D345" s="268"/>
      <c r="E345" s="267"/>
      <c r="F345" s="267"/>
      <c r="G345" s="267"/>
    </row>
    <row r="346" spans="1:7" x14ac:dyDescent="0.3">
      <c r="A346" s="268"/>
      <c r="B346" s="268"/>
      <c r="C346" s="256"/>
      <c r="D346" s="268"/>
      <c r="E346" s="267"/>
      <c r="F346" s="267"/>
      <c r="G346" s="267"/>
    </row>
    <row r="347" spans="1:7" x14ac:dyDescent="0.3">
      <c r="A347" s="268"/>
      <c r="B347" s="268"/>
      <c r="C347" s="256"/>
      <c r="D347" s="268"/>
      <c r="E347" s="267"/>
      <c r="F347" s="267"/>
      <c r="G347" s="267"/>
    </row>
    <row r="348" spans="1:7" x14ac:dyDescent="0.3">
      <c r="A348" s="268"/>
      <c r="B348" s="268"/>
      <c r="C348" s="256"/>
      <c r="D348" s="268"/>
      <c r="E348" s="267"/>
      <c r="F348" s="267"/>
      <c r="G348" s="267"/>
    </row>
    <row r="349" spans="1:7" x14ac:dyDescent="0.3">
      <c r="A349" s="268"/>
      <c r="B349" s="268"/>
      <c r="C349" s="256"/>
      <c r="D349" s="268"/>
      <c r="E349" s="267"/>
      <c r="F349" s="267"/>
      <c r="G349" s="267"/>
    </row>
    <row r="350" spans="1:7" x14ac:dyDescent="0.3">
      <c r="A350" s="268"/>
      <c r="B350" s="268"/>
      <c r="C350" s="256"/>
      <c r="D350" s="268"/>
      <c r="E350" s="267"/>
      <c r="F350" s="267"/>
      <c r="G350" s="267"/>
    </row>
    <row r="351" spans="1:7" x14ac:dyDescent="0.3">
      <c r="A351" s="268"/>
      <c r="B351" s="268"/>
      <c r="C351" s="256"/>
      <c r="D351" s="268"/>
      <c r="E351" s="267"/>
      <c r="F351" s="267"/>
      <c r="G351" s="267"/>
    </row>
    <row r="352" spans="1:7" x14ac:dyDescent="0.3">
      <c r="A352" s="268"/>
      <c r="B352" s="268"/>
      <c r="C352" s="256"/>
      <c r="D352" s="268"/>
      <c r="E352" s="267"/>
      <c r="F352" s="267"/>
      <c r="G352" s="267"/>
    </row>
    <row r="353" spans="1:7" x14ac:dyDescent="0.3">
      <c r="A353" s="268"/>
      <c r="B353" s="268"/>
      <c r="C353" s="256"/>
      <c r="D353" s="268"/>
      <c r="E353" s="267"/>
      <c r="F353" s="267"/>
      <c r="G353" s="267"/>
    </row>
    <row r="354" spans="1:7" x14ac:dyDescent="0.3">
      <c r="A354" s="268"/>
      <c r="B354" s="268"/>
      <c r="C354" s="256"/>
      <c r="D354" s="268"/>
      <c r="E354" s="267"/>
      <c r="F354" s="267"/>
      <c r="G354" s="267"/>
    </row>
    <row r="355" spans="1:7" x14ac:dyDescent="0.3">
      <c r="A355" s="268"/>
      <c r="B355" s="268"/>
      <c r="C355" s="256"/>
      <c r="D355" s="268"/>
      <c r="E355" s="267"/>
      <c r="F355" s="267"/>
      <c r="G355" s="267"/>
    </row>
    <row r="356" spans="1:7" x14ac:dyDescent="0.3">
      <c r="A356" s="268"/>
      <c r="B356" s="268"/>
      <c r="C356" s="256"/>
      <c r="D356" s="268"/>
      <c r="E356" s="267"/>
      <c r="F356" s="267"/>
      <c r="G356" s="267"/>
    </row>
    <row r="357" spans="1:7" x14ac:dyDescent="0.3">
      <c r="A357" s="268"/>
      <c r="B357" s="268"/>
      <c r="C357" s="256"/>
      <c r="D357" s="268"/>
      <c r="E357" s="267"/>
      <c r="F357" s="267"/>
      <c r="G357" s="267"/>
    </row>
    <row r="358" spans="1:7" x14ac:dyDescent="0.3">
      <c r="A358" s="268"/>
      <c r="B358" s="268"/>
      <c r="C358" s="256"/>
      <c r="D358" s="268"/>
      <c r="E358" s="267"/>
      <c r="F358" s="267"/>
      <c r="G358" s="267"/>
    </row>
    <row r="359" spans="1:7" x14ac:dyDescent="0.3">
      <c r="A359" s="268"/>
      <c r="B359" s="268"/>
      <c r="C359" s="256"/>
      <c r="D359" s="268"/>
      <c r="E359" s="267"/>
      <c r="F359" s="267"/>
      <c r="G359" s="267"/>
    </row>
    <row r="360" spans="1:7" x14ac:dyDescent="0.3">
      <c r="A360" s="268"/>
      <c r="B360" s="268"/>
      <c r="C360" s="256"/>
      <c r="D360" s="268"/>
      <c r="E360" s="267"/>
      <c r="F360" s="267"/>
      <c r="G360" s="267"/>
    </row>
    <row r="361" spans="1:7" x14ac:dyDescent="0.3">
      <c r="A361" s="268"/>
      <c r="B361" s="268"/>
      <c r="C361" s="256"/>
      <c r="D361" s="268"/>
      <c r="E361" s="267"/>
      <c r="F361" s="267"/>
      <c r="G361" s="267"/>
    </row>
    <row r="362" spans="1:7" x14ac:dyDescent="0.3">
      <c r="A362" s="268"/>
      <c r="B362" s="268"/>
      <c r="C362" s="256"/>
      <c r="D362" s="268"/>
      <c r="E362" s="267"/>
      <c r="F362" s="267"/>
      <c r="G362" s="267"/>
    </row>
    <row r="363" spans="1:7" x14ac:dyDescent="0.3">
      <c r="A363" s="268"/>
      <c r="B363" s="268"/>
      <c r="C363" s="256"/>
      <c r="D363" s="268"/>
      <c r="E363" s="267"/>
      <c r="F363" s="267"/>
      <c r="G363" s="267"/>
    </row>
    <row r="364" spans="1:7" x14ac:dyDescent="0.3">
      <c r="A364" s="268"/>
      <c r="B364" s="268"/>
      <c r="C364" s="256"/>
      <c r="D364" s="268"/>
      <c r="E364" s="267"/>
      <c r="F364" s="267"/>
      <c r="G364" s="267"/>
    </row>
    <row r="365" spans="1:7" x14ac:dyDescent="0.3">
      <c r="A365" s="268"/>
      <c r="B365" s="268"/>
      <c r="C365" s="256"/>
      <c r="D365" s="268"/>
      <c r="E365" s="267"/>
      <c r="F365" s="267"/>
      <c r="G365" s="267"/>
    </row>
    <row r="366" spans="1:7" x14ac:dyDescent="0.3">
      <c r="A366" s="268"/>
      <c r="B366" s="268"/>
      <c r="C366" s="256"/>
      <c r="D366" s="268"/>
      <c r="E366" s="267"/>
      <c r="F366" s="267"/>
      <c r="G366" s="267"/>
    </row>
    <row r="367" spans="1:7" x14ac:dyDescent="0.3">
      <c r="A367" s="268"/>
      <c r="B367" s="268"/>
      <c r="C367" s="256"/>
      <c r="D367" s="268"/>
      <c r="E367" s="267"/>
      <c r="F367" s="267"/>
      <c r="G367" s="267"/>
    </row>
    <row r="368" spans="1:7" x14ac:dyDescent="0.3">
      <c r="A368" s="268"/>
      <c r="B368" s="268"/>
      <c r="C368" s="256"/>
      <c r="D368" s="268"/>
      <c r="E368" s="267"/>
      <c r="F368" s="267"/>
      <c r="G368" s="267"/>
    </row>
    <row r="369" spans="1:7" x14ac:dyDescent="0.3">
      <c r="A369" s="268"/>
      <c r="B369" s="268"/>
      <c r="C369" s="256"/>
      <c r="D369" s="268"/>
      <c r="E369" s="267"/>
      <c r="F369" s="267"/>
      <c r="G369" s="267"/>
    </row>
    <row r="370" spans="1:7" x14ac:dyDescent="0.3">
      <c r="A370" s="268"/>
      <c r="B370" s="268"/>
      <c r="C370" s="256"/>
      <c r="D370" s="268"/>
      <c r="E370" s="267"/>
      <c r="F370" s="267"/>
      <c r="G370" s="267"/>
    </row>
    <row r="371" spans="1:7" x14ac:dyDescent="0.3">
      <c r="A371" s="268"/>
      <c r="B371" s="268"/>
      <c r="C371" s="256"/>
      <c r="D371" s="268"/>
      <c r="E371" s="267"/>
      <c r="F371" s="267"/>
      <c r="G371" s="267"/>
    </row>
    <row r="372" spans="1:7" x14ac:dyDescent="0.3">
      <c r="A372" s="268"/>
      <c r="B372" s="268"/>
      <c r="C372" s="256"/>
      <c r="D372" s="268"/>
      <c r="E372" s="267"/>
      <c r="F372" s="267"/>
      <c r="G372" s="267"/>
    </row>
    <row r="373" spans="1:7" x14ac:dyDescent="0.3">
      <c r="A373" s="268"/>
      <c r="B373" s="268"/>
      <c r="C373" s="256"/>
      <c r="D373" s="268"/>
      <c r="E373" s="267"/>
      <c r="F373" s="267"/>
      <c r="G373" s="267"/>
    </row>
    <row r="374" spans="1:7" x14ac:dyDescent="0.3">
      <c r="A374" s="268"/>
      <c r="B374" s="268"/>
      <c r="C374" s="256"/>
      <c r="D374" s="268"/>
      <c r="E374" s="267"/>
      <c r="F374" s="267"/>
      <c r="G374" s="267"/>
    </row>
    <row r="375" spans="1:7" x14ac:dyDescent="0.3">
      <c r="A375" s="268"/>
      <c r="B375" s="268"/>
      <c r="C375" s="256"/>
      <c r="D375" s="268"/>
      <c r="E375" s="267"/>
      <c r="F375" s="267"/>
      <c r="G375" s="267"/>
    </row>
    <row r="376" spans="1:7" x14ac:dyDescent="0.3">
      <c r="A376" s="268"/>
      <c r="B376" s="268"/>
      <c r="C376" s="256"/>
      <c r="D376" s="268"/>
      <c r="E376" s="267"/>
      <c r="F376" s="267"/>
      <c r="G376" s="267"/>
    </row>
    <row r="377" spans="1:7" x14ac:dyDescent="0.3">
      <c r="A377" s="268"/>
      <c r="B377" s="268"/>
      <c r="C377" s="256"/>
      <c r="D377" s="268"/>
      <c r="E377" s="267"/>
      <c r="F377" s="267"/>
      <c r="G377" s="267"/>
    </row>
    <row r="378" spans="1:7" x14ac:dyDescent="0.3">
      <c r="A378" s="268"/>
      <c r="B378" s="268"/>
      <c r="C378" s="256"/>
      <c r="D378" s="268"/>
      <c r="E378" s="267"/>
      <c r="F378" s="267"/>
      <c r="G378" s="267"/>
    </row>
    <row r="379" spans="1:7" x14ac:dyDescent="0.3">
      <c r="A379" s="268"/>
      <c r="B379" s="268"/>
      <c r="C379" s="256"/>
      <c r="D379" s="268"/>
      <c r="E379" s="267"/>
      <c r="F379" s="267"/>
      <c r="G379" s="267"/>
    </row>
    <row r="380" spans="1:7" ht="18" x14ac:dyDescent="0.3">
      <c r="A380" s="307"/>
      <c r="B380" s="308"/>
      <c r="C380" s="307"/>
      <c r="D380" s="307"/>
      <c r="E380" s="307"/>
      <c r="F380" s="307"/>
      <c r="G380" s="307"/>
    </row>
    <row r="381" spans="1:7" x14ac:dyDescent="0.3">
      <c r="A381" s="291"/>
      <c r="B381" s="291"/>
      <c r="C381" s="291"/>
      <c r="D381" s="291"/>
      <c r="E381" s="291"/>
      <c r="F381" s="291"/>
      <c r="G381" s="291"/>
    </row>
    <row r="382" spans="1:7" x14ac:dyDescent="0.3">
      <c r="A382" s="268"/>
      <c r="B382" s="268"/>
      <c r="C382" s="301"/>
      <c r="D382" s="269"/>
      <c r="E382" s="269"/>
      <c r="F382" s="277"/>
      <c r="G382" s="277"/>
    </row>
    <row r="383" spans="1:7" x14ac:dyDescent="0.3">
      <c r="A383" s="269"/>
      <c r="B383" s="268"/>
      <c r="C383" s="268"/>
      <c r="D383" s="269"/>
      <c r="E383" s="269"/>
      <c r="F383" s="277"/>
      <c r="G383" s="277"/>
    </row>
    <row r="384" spans="1:7" x14ac:dyDescent="0.3">
      <c r="A384" s="268"/>
      <c r="B384" s="268"/>
      <c r="C384" s="268"/>
      <c r="D384" s="269"/>
      <c r="E384" s="269"/>
      <c r="F384" s="277"/>
      <c r="G384" s="277"/>
    </row>
    <row r="385" spans="1:7" x14ac:dyDescent="0.3">
      <c r="A385" s="268"/>
      <c r="B385" s="270"/>
      <c r="C385" s="301"/>
      <c r="D385" s="301"/>
      <c r="E385" s="269"/>
      <c r="F385" s="257"/>
      <c r="G385" s="257"/>
    </row>
    <row r="386" spans="1:7" x14ac:dyDescent="0.3">
      <c r="A386" s="268"/>
      <c r="B386" s="270"/>
      <c r="C386" s="301"/>
      <c r="D386" s="301"/>
      <c r="E386" s="269"/>
      <c r="F386" s="257"/>
      <c r="G386" s="257"/>
    </row>
    <row r="387" spans="1:7" x14ac:dyDescent="0.3">
      <c r="A387" s="268"/>
      <c r="B387" s="270"/>
      <c r="C387" s="301"/>
      <c r="D387" s="301"/>
      <c r="E387" s="269"/>
      <c r="F387" s="257"/>
      <c r="G387" s="257"/>
    </row>
    <row r="388" spans="1:7" x14ac:dyDescent="0.3">
      <c r="A388" s="268"/>
      <c r="B388" s="270"/>
      <c r="C388" s="301"/>
      <c r="D388" s="301"/>
      <c r="E388" s="269"/>
      <c r="F388" s="257"/>
      <c r="G388" s="257"/>
    </row>
    <row r="389" spans="1:7" x14ac:dyDescent="0.3">
      <c r="A389" s="268"/>
      <c r="B389" s="270"/>
      <c r="C389" s="301"/>
      <c r="D389" s="301"/>
      <c r="E389" s="269"/>
      <c r="F389" s="257"/>
      <c r="G389" s="257"/>
    </row>
    <row r="390" spans="1:7" x14ac:dyDescent="0.3">
      <c r="A390" s="268"/>
      <c r="B390" s="270"/>
      <c r="C390" s="301"/>
      <c r="D390" s="301"/>
      <c r="E390" s="269"/>
      <c r="F390" s="257"/>
      <c r="G390" s="257"/>
    </row>
    <row r="391" spans="1:7" x14ac:dyDescent="0.3">
      <c r="A391" s="268"/>
      <c r="B391" s="270"/>
      <c r="C391" s="301"/>
      <c r="D391" s="301"/>
      <c r="E391" s="269"/>
      <c r="F391" s="257"/>
      <c r="G391" s="257"/>
    </row>
    <row r="392" spans="1:7" x14ac:dyDescent="0.3">
      <c r="A392" s="268"/>
      <c r="B392" s="270"/>
      <c r="C392" s="301"/>
      <c r="D392" s="311"/>
      <c r="E392" s="269"/>
      <c r="F392" s="257"/>
      <c r="G392" s="257"/>
    </row>
    <row r="393" spans="1:7" x14ac:dyDescent="0.3">
      <c r="A393" s="268"/>
      <c r="B393" s="270"/>
      <c r="C393" s="301"/>
      <c r="D393" s="311"/>
      <c r="E393" s="269"/>
      <c r="F393" s="257"/>
      <c r="G393" s="257"/>
    </row>
    <row r="394" spans="1:7" x14ac:dyDescent="0.3">
      <c r="A394" s="268"/>
      <c r="B394" s="270"/>
      <c r="C394" s="301"/>
      <c r="D394" s="311"/>
      <c r="E394" s="270"/>
      <c r="F394" s="257"/>
      <c r="G394" s="257"/>
    </row>
    <row r="395" spans="1:7" x14ac:dyDescent="0.3">
      <c r="A395" s="268"/>
      <c r="B395" s="270"/>
      <c r="C395" s="301"/>
      <c r="D395" s="311"/>
      <c r="E395" s="270"/>
      <c r="F395" s="257"/>
      <c r="G395" s="257"/>
    </row>
    <row r="396" spans="1:7" x14ac:dyDescent="0.3">
      <c r="A396" s="268"/>
      <c r="B396" s="270"/>
      <c r="C396" s="301"/>
      <c r="D396" s="311"/>
      <c r="E396" s="270"/>
      <c r="F396" s="257"/>
      <c r="G396" s="257"/>
    </row>
    <row r="397" spans="1:7" x14ac:dyDescent="0.3">
      <c r="A397" s="268"/>
      <c r="B397" s="270"/>
      <c r="C397" s="301"/>
      <c r="D397" s="311"/>
      <c r="E397" s="270"/>
      <c r="F397" s="257"/>
      <c r="G397" s="257"/>
    </row>
    <row r="398" spans="1:7" x14ac:dyDescent="0.3">
      <c r="A398" s="268"/>
      <c r="B398" s="270"/>
      <c r="C398" s="301"/>
      <c r="D398" s="311"/>
      <c r="E398" s="270"/>
      <c r="F398" s="257"/>
      <c r="G398" s="257"/>
    </row>
    <row r="399" spans="1:7" x14ac:dyDescent="0.3">
      <c r="A399" s="268"/>
      <c r="B399" s="270"/>
      <c r="C399" s="301"/>
      <c r="D399" s="311"/>
      <c r="E399" s="270"/>
      <c r="F399" s="257"/>
      <c r="G399" s="257"/>
    </row>
    <row r="400" spans="1:7" x14ac:dyDescent="0.3">
      <c r="A400" s="268"/>
      <c r="B400" s="270"/>
      <c r="C400" s="301"/>
      <c r="D400" s="311"/>
      <c r="E400" s="268"/>
      <c r="F400" s="257"/>
      <c r="G400" s="257"/>
    </row>
    <row r="401" spans="1:7" x14ac:dyDescent="0.3">
      <c r="A401" s="268"/>
      <c r="B401" s="270"/>
      <c r="C401" s="301"/>
      <c r="D401" s="311"/>
      <c r="E401" s="312"/>
      <c r="F401" s="257"/>
      <c r="G401" s="257"/>
    </row>
    <row r="402" spans="1:7" x14ac:dyDescent="0.3">
      <c r="A402" s="268"/>
      <c r="B402" s="270"/>
      <c r="C402" s="301"/>
      <c r="D402" s="311"/>
      <c r="E402" s="312"/>
      <c r="F402" s="257"/>
      <c r="G402" s="257"/>
    </row>
    <row r="403" spans="1:7" x14ac:dyDescent="0.3">
      <c r="A403" s="268"/>
      <c r="B403" s="270"/>
      <c r="C403" s="301"/>
      <c r="D403" s="311"/>
      <c r="E403" s="312"/>
      <c r="F403" s="257"/>
      <c r="G403" s="257"/>
    </row>
    <row r="404" spans="1:7" x14ac:dyDescent="0.3">
      <c r="A404" s="268"/>
      <c r="B404" s="270"/>
      <c r="C404" s="301"/>
      <c r="D404" s="311"/>
      <c r="E404" s="312"/>
      <c r="F404" s="257"/>
      <c r="G404" s="257"/>
    </row>
    <row r="405" spans="1:7" x14ac:dyDescent="0.3">
      <c r="A405" s="268"/>
      <c r="B405" s="270"/>
      <c r="C405" s="301"/>
      <c r="D405" s="311"/>
      <c r="E405" s="312"/>
      <c r="F405" s="257"/>
      <c r="G405" s="257"/>
    </row>
    <row r="406" spans="1:7" x14ac:dyDescent="0.3">
      <c r="A406" s="268"/>
      <c r="B406" s="270"/>
      <c r="C406" s="301"/>
      <c r="D406" s="311"/>
      <c r="E406" s="312"/>
      <c r="F406" s="257"/>
      <c r="G406" s="257"/>
    </row>
    <row r="407" spans="1:7" x14ac:dyDescent="0.3">
      <c r="A407" s="268"/>
      <c r="B407" s="270"/>
      <c r="C407" s="301"/>
      <c r="D407" s="311"/>
      <c r="E407" s="312"/>
      <c r="F407" s="257"/>
      <c r="G407" s="257"/>
    </row>
    <row r="408" spans="1:7" x14ac:dyDescent="0.3">
      <c r="A408" s="268"/>
      <c r="B408" s="270"/>
      <c r="C408" s="301"/>
      <c r="D408" s="311"/>
      <c r="E408" s="312"/>
      <c r="F408" s="257"/>
      <c r="G408" s="257"/>
    </row>
    <row r="409" spans="1:7" x14ac:dyDescent="0.3">
      <c r="A409" s="268"/>
      <c r="B409" s="313"/>
      <c r="C409" s="314"/>
      <c r="D409" s="315"/>
      <c r="E409" s="312"/>
      <c r="F409" s="316"/>
      <c r="G409" s="316"/>
    </row>
    <row r="410" spans="1:7" x14ac:dyDescent="0.3">
      <c r="A410" s="291"/>
      <c r="B410" s="291"/>
      <c r="C410" s="291"/>
      <c r="D410" s="291"/>
      <c r="E410" s="291"/>
      <c r="F410" s="291"/>
      <c r="G410" s="291"/>
    </row>
    <row r="411" spans="1:7" x14ac:dyDescent="0.3">
      <c r="A411" s="268"/>
      <c r="B411" s="268"/>
      <c r="C411" s="256"/>
      <c r="D411" s="268"/>
      <c r="E411" s="268"/>
      <c r="F411" s="268"/>
      <c r="G411" s="268"/>
    </row>
    <row r="412" spans="1:7" x14ac:dyDescent="0.3">
      <c r="A412" s="268"/>
      <c r="B412" s="268"/>
      <c r="C412" s="268"/>
      <c r="D412" s="268"/>
      <c r="E412" s="268"/>
      <c r="F412" s="268"/>
      <c r="G412" s="268"/>
    </row>
    <row r="413" spans="1:7" x14ac:dyDescent="0.3">
      <c r="A413" s="268"/>
      <c r="B413" s="270"/>
      <c r="C413" s="268"/>
      <c r="D413" s="268"/>
      <c r="E413" s="268"/>
      <c r="F413" s="268"/>
      <c r="G413" s="268"/>
    </row>
    <row r="414" spans="1:7" x14ac:dyDescent="0.3">
      <c r="A414" s="268"/>
      <c r="B414" s="268"/>
      <c r="C414" s="301"/>
      <c r="D414" s="311"/>
      <c r="E414" s="268"/>
      <c r="F414" s="257"/>
      <c r="G414" s="257"/>
    </row>
    <row r="415" spans="1:7" x14ac:dyDescent="0.3">
      <c r="A415" s="268"/>
      <c r="B415" s="268"/>
      <c r="C415" s="301"/>
      <c r="D415" s="311"/>
      <c r="E415" s="268"/>
      <c r="F415" s="257"/>
      <c r="G415" s="257"/>
    </row>
    <row r="416" spans="1:7" x14ac:dyDescent="0.3">
      <c r="A416" s="268"/>
      <c r="B416" s="268"/>
      <c r="C416" s="301"/>
      <c r="D416" s="311"/>
      <c r="E416" s="268"/>
      <c r="F416" s="257"/>
      <c r="G416" s="257"/>
    </row>
    <row r="417" spans="1:7" x14ac:dyDescent="0.3">
      <c r="A417" s="268"/>
      <c r="B417" s="268"/>
      <c r="C417" s="301"/>
      <c r="D417" s="311"/>
      <c r="E417" s="268"/>
      <c r="F417" s="257"/>
      <c r="G417" s="257"/>
    </row>
    <row r="418" spans="1:7" x14ac:dyDescent="0.3">
      <c r="A418" s="268"/>
      <c r="B418" s="268"/>
      <c r="C418" s="301"/>
      <c r="D418" s="311"/>
      <c r="E418" s="268"/>
      <c r="F418" s="257"/>
      <c r="G418" s="257"/>
    </row>
    <row r="419" spans="1:7" x14ac:dyDescent="0.3">
      <c r="A419" s="268"/>
      <c r="B419" s="268"/>
      <c r="C419" s="301"/>
      <c r="D419" s="311"/>
      <c r="E419" s="268"/>
      <c r="F419" s="257"/>
      <c r="G419" s="257"/>
    </row>
    <row r="420" spans="1:7" x14ac:dyDescent="0.3">
      <c r="A420" s="268"/>
      <c r="B420" s="268"/>
      <c r="C420" s="301"/>
      <c r="D420" s="311"/>
      <c r="E420" s="268"/>
      <c r="F420" s="257"/>
      <c r="G420" s="257"/>
    </row>
    <row r="421" spans="1:7" x14ac:dyDescent="0.3">
      <c r="A421" s="268"/>
      <c r="B421" s="268"/>
      <c r="C421" s="301"/>
      <c r="D421" s="311"/>
      <c r="E421" s="268"/>
      <c r="F421" s="257"/>
      <c r="G421" s="257"/>
    </row>
    <row r="422" spans="1:7" x14ac:dyDescent="0.3">
      <c r="A422" s="268"/>
      <c r="B422" s="313"/>
      <c r="C422" s="301"/>
      <c r="D422" s="311"/>
      <c r="E422" s="268"/>
      <c r="F422" s="256"/>
      <c r="G422" s="256"/>
    </row>
    <row r="423" spans="1:7" x14ac:dyDescent="0.3">
      <c r="A423" s="268"/>
      <c r="B423" s="297"/>
      <c r="C423" s="301"/>
      <c r="D423" s="311"/>
      <c r="E423" s="268"/>
      <c r="F423" s="257"/>
      <c r="G423" s="257"/>
    </row>
    <row r="424" spans="1:7" x14ac:dyDescent="0.3">
      <c r="A424" s="268"/>
      <c r="B424" s="297"/>
      <c r="C424" s="301"/>
      <c r="D424" s="311"/>
      <c r="E424" s="268"/>
      <c r="F424" s="257"/>
      <c r="G424" s="257"/>
    </row>
    <row r="425" spans="1:7" x14ac:dyDescent="0.3">
      <c r="A425" s="268"/>
      <c r="B425" s="297"/>
      <c r="C425" s="301"/>
      <c r="D425" s="311"/>
      <c r="E425" s="268"/>
      <c r="F425" s="257"/>
      <c r="G425" s="257"/>
    </row>
    <row r="426" spans="1:7" x14ac:dyDescent="0.3">
      <c r="A426" s="268"/>
      <c r="B426" s="297"/>
      <c r="C426" s="301"/>
      <c r="D426" s="311"/>
      <c r="E426" s="268"/>
      <c r="F426" s="257"/>
      <c r="G426" s="257"/>
    </row>
    <row r="427" spans="1:7" x14ac:dyDescent="0.3">
      <c r="A427" s="268"/>
      <c r="B427" s="297"/>
      <c r="C427" s="301"/>
      <c r="D427" s="311"/>
      <c r="E427" s="268"/>
      <c r="F427" s="257"/>
      <c r="G427" s="257"/>
    </row>
    <row r="428" spans="1:7" x14ac:dyDescent="0.3">
      <c r="A428" s="268"/>
      <c r="B428" s="297"/>
      <c r="C428" s="301"/>
      <c r="D428" s="311"/>
      <c r="E428" s="268"/>
      <c r="F428" s="257"/>
      <c r="G428" s="257"/>
    </row>
    <row r="429" spans="1:7" x14ac:dyDescent="0.3">
      <c r="A429" s="268"/>
      <c r="B429" s="297"/>
      <c r="C429" s="268"/>
      <c r="D429" s="268"/>
      <c r="E429" s="268"/>
      <c r="F429" s="317"/>
      <c r="G429" s="317"/>
    </row>
    <row r="430" spans="1:7" x14ac:dyDescent="0.3">
      <c r="A430" s="268"/>
      <c r="B430" s="297"/>
      <c r="C430" s="268"/>
      <c r="D430" s="268"/>
      <c r="E430" s="268"/>
      <c r="F430" s="317"/>
      <c r="G430" s="317"/>
    </row>
    <row r="431" spans="1:7" x14ac:dyDescent="0.3">
      <c r="A431" s="268"/>
      <c r="B431" s="297"/>
      <c r="C431" s="268"/>
      <c r="D431" s="268"/>
      <c r="E431" s="268"/>
      <c r="F431" s="312"/>
      <c r="G431" s="312"/>
    </row>
    <row r="432" spans="1:7" x14ac:dyDescent="0.3">
      <c r="A432" s="291"/>
      <c r="B432" s="291"/>
      <c r="C432" s="291"/>
      <c r="D432" s="291"/>
      <c r="E432" s="291"/>
      <c r="F432" s="291"/>
      <c r="G432" s="291"/>
    </row>
    <row r="433" spans="1:7" x14ac:dyDescent="0.3">
      <c r="A433" s="268"/>
      <c r="B433" s="268"/>
      <c r="C433" s="256"/>
      <c r="D433" s="268"/>
      <c r="E433" s="268"/>
      <c r="F433" s="268"/>
      <c r="G433" s="268"/>
    </row>
    <row r="434" spans="1:7" x14ac:dyDescent="0.3">
      <c r="A434" s="268"/>
      <c r="B434" s="268"/>
      <c r="C434" s="268"/>
      <c r="D434" s="268"/>
      <c r="E434" s="268"/>
      <c r="F434" s="268"/>
      <c r="G434" s="268"/>
    </row>
    <row r="435" spans="1:7" x14ac:dyDescent="0.3">
      <c r="A435" s="268"/>
      <c r="B435" s="270"/>
      <c r="C435" s="268"/>
      <c r="D435" s="268"/>
      <c r="E435" s="268"/>
      <c r="F435" s="268"/>
      <c r="G435" s="268"/>
    </row>
    <row r="436" spans="1:7" x14ac:dyDescent="0.3">
      <c r="A436" s="268"/>
      <c r="B436" s="268"/>
      <c r="C436" s="301"/>
      <c r="D436" s="311"/>
      <c r="E436" s="268"/>
      <c r="F436" s="257"/>
      <c r="G436" s="257"/>
    </row>
    <row r="437" spans="1:7" x14ac:dyDescent="0.3">
      <c r="A437" s="268"/>
      <c r="B437" s="268"/>
      <c r="C437" s="301"/>
      <c r="D437" s="311"/>
      <c r="E437" s="268"/>
      <c r="F437" s="257"/>
      <c r="G437" s="257"/>
    </row>
    <row r="438" spans="1:7" x14ac:dyDescent="0.3">
      <c r="A438" s="268"/>
      <c r="B438" s="268"/>
      <c r="C438" s="301"/>
      <c r="D438" s="311"/>
      <c r="E438" s="268"/>
      <c r="F438" s="257"/>
      <c r="G438" s="257"/>
    </row>
    <row r="439" spans="1:7" x14ac:dyDescent="0.3">
      <c r="A439" s="268"/>
      <c r="B439" s="268"/>
      <c r="C439" s="301"/>
      <c r="D439" s="311"/>
      <c r="E439" s="268"/>
      <c r="F439" s="257"/>
      <c r="G439" s="257"/>
    </row>
    <row r="440" spans="1:7" x14ac:dyDescent="0.3">
      <c r="A440" s="268"/>
      <c r="B440" s="268"/>
      <c r="C440" s="301"/>
      <c r="D440" s="311"/>
      <c r="E440" s="268"/>
      <c r="F440" s="257"/>
      <c r="G440" s="257"/>
    </row>
    <row r="441" spans="1:7" x14ac:dyDescent="0.3">
      <c r="A441" s="268"/>
      <c r="B441" s="268"/>
      <c r="C441" s="301"/>
      <c r="D441" s="311"/>
      <c r="E441" s="268"/>
      <c r="F441" s="257"/>
      <c r="G441" s="257"/>
    </row>
    <row r="442" spans="1:7" x14ac:dyDescent="0.3">
      <c r="A442" s="268"/>
      <c r="B442" s="268"/>
      <c r="C442" s="301"/>
      <c r="D442" s="311"/>
      <c r="E442" s="268"/>
      <c r="F442" s="257"/>
      <c r="G442" s="257"/>
    </row>
    <row r="443" spans="1:7" x14ac:dyDescent="0.3">
      <c r="A443" s="268"/>
      <c r="B443" s="268"/>
      <c r="C443" s="301"/>
      <c r="D443" s="311"/>
      <c r="E443" s="268"/>
      <c r="F443" s="257"/>
      <c r="G443" s="257"/>
    </row>
    <row r="444" spans="1:7" x14ac:dyDescent="0.3">
      <c r="A444" s="268"/>
      <c r="B444" s="313"/>
      <c r="C444" s="301"/>
      <c r="D444" s="311"/>
      <c r="E444" s="268"/>
      <c r="F444" s="256"/>
      <c r="G444" s="256"/>
    </row>
    <row r="445" spans="1:7" x14ac:dyDescent="0.3">
      <c r="A445" s="268"/>
      <c r="B445" s="297"/>
      <c r="C445" s="301"/>
      <c r="D445" s="311"/>
      <c r="E445" s="268"/>
      <c r="F445" s="257"/>
      <c r="G445" s="257"/>
    </row>
    <row r="446" spans="1:7" x14ac:dyDescent="0.3">
      <c r="A446" s="268"/>
      <c r="B446" s="297"/>
      <c r="C446" s="301"/>
      <c r="D446" s="311"/>
      <c r="E446" s="268"/>
      <c r="F446" s="257"/>
      <c r="G446" s="257"/>
    </row>
    <row r="447" spans="1:7" x14ac:dyDescent="0.3">
      <c r="A447" s="268"/>
      <c r="B447" s="297"/>
      <c r="C447" s="301"/>
      <c r="D447" s="311"/>
      <c r="E447" s="268"/>
      <c r="F447" s="257"/>
      <c r="G447" s="257"/>
    </row>
    <row r="448" spans="1:7" x14ac:dyDescent="0.3">
      <c r="A448" s="268"/>
      <c r="B448" s="297"/>
      <c r="C448" s="301"/>
      <c r="D448" s="311"/>
      <c r="E448" s="268"/>
      <c r="F448" s="257"/>
      <c r="G448" s="257"/>
    </row>
    <row r="449" spans="1:7" x14ac:dyDescent="0.3">
      <c r="A449" s="268"/>
      <c r="B449" s="297"/>
      <c r="C449" s="301"/>
      <c r="D449" s="311"/>
      <c r="E449" s="268"/>
      <c r="F449" s="257"/>
      <c r="G449" s="257"/>
    </row>
    <row r="450" spans="1:7" x14ac:dyDescent="0.3">
      <c r="A450" s="268"/>
      <c r="B450" s="297"/>
      <c r="C450" s="301"/>
      <c r="D450" s="311"/>
      <c r="E450" s="268"/>
      <c r="F450" s="257"/>
      <c r="G450" s="257"/>
    </row>
    <row r="451" spans="1:7" x14ac:dyDescent="0.3">
      <c r="A451" s="268"/>
      <c r="B451" s="297"/>
      <c r="C451" s="268"/>
      <c r="D451" s="268"/>
      <c r="E451" s="268"/>
      <c r="F451" s="257"/>
      <c r="G451" s="257"/>
    </row>
    <row r="452" spans="1:7" x14ac:dyDescent="0.3">
      <c r="A452" s="268"/>
      <c r="B452" s="297"/>
      <c r="C452" s="268"/>
      <c r="D452" s="268"/>
      <c r="E452" s="268"/>
      <c r="F452" s="257"/>
      <c r="G452" s="257"/>
    </row>
    <row r="453" spans="1:7" x14ac:dyDescent="0.3">
      <c r="A453" s="268"/>
      <c r="B453" s="297"/>
      <c r="C453" s="268"/>
      <c r="D453" s="268"/>
      <c r="E453" s="268"/>
      <c r="F453" s="257"/>
      <c r="G453" s="256"/>
    </row>
    <row r="454" spans="1:7" x14ac:dyDescent="0.3">
      <c r="A454" s="291"/>
      <c r="B454" s="291"/>
      <c r="C454" s="291"/>
      <c r="D454" s="291"/>
      <c r="E454" s="291"/>
      <c r="F454" s="291"/>
      <c r="G454" s="291"/>
    </row>
    <row r="455" spans="1:7" x14ac:dyDescent="0.3">
      <c r="A455" s="268"/>
      <c r="B455" s="270"/>
      <c r="C455" s="256"/>
      <c r="D455" s="256"/>
      <c r="E455" s="268"/>
      <c r="F455" s="268"/>
      <c r="G455" s="268"/>
    </row>
    <row r="456" spans="1:7" x14ac:dyDescent="0.3">
      <c r="A456" s="268"/>
      <c r="B456" s="270"/>
      <c r="C456" s="256"/>
      <c r="D456" s="256"/>
      <c r="E456" s="268"/>
      <c r="F456" s="268"/>
      <c r="G456" s="268"/>
    </row>
    <row r="457" spans="1:7" x14ac:dyDescent="0.3">
      <c r="A457" s="268"/>
      <c r="B457" s="270"/>
      <c r="C457" s="256"/>
      <c r="D457" s="256"/>
      <c r="E457" s="268"/>
      <c r="F457" s="268"/>
      <c r="G457" s="268"/>
    </row>
    <row r="458" spans="1:7" x14ac:dyDescent="0.3">
      <c r="A458" s="268"/>
      <c r="B458" s="270"/>
      <c r="C458" s="256"/>
      <c r="D458" s="256"/>
      <c r="E458" s="268"/>
      <c r="F458" s="268"/>
      <c r="G458" s="268"/>
    </row>
    <row r="459" spans="1:7" x14ac:dyDescent="0.3">
      <c r="A459" s="268"/>
      <c r="B459" s="270"/>
      <c r="C459" s="256"/>
      <c r="D459" s="256"/>
      <c r="E459" s="268"/>
      <c r="F459" s="268"/>
      <c r="G459" s="268"/>
    </row>
    <row r="460" spans="1:7" x14ac:dyDescent="0.3">
      <c r="A460" s="268"/>
      <c r="B460" s="270"/>
      <c r="C460" s="256"/>
      <c r="D460" s="256"/>
      <c r="E460" s="268"/>
      <c r="F460" s="268"/>
      <c r="G460" s="268"/>
    </row>
    <row r="461" spans="1:7" x14ac:dyDescent="0.3">
      <c r="A461" s="268"/>
      <c r="B461" s="270"/>
      <c r="C461" s="256"/>
      <c r="D461" s="256"/>
      <c r="E461" s="268"/>
      <c r="F461" s="268"/>
      <c r="G461" s="268"/>
    </row>
    <row r="462" spans="1:7" x14ac:dyDescent="0.3">
      <c r="A462" s="268"/>
      <c r="B462" s="270"/>
      <c r="C462" s="256"/>
      <c r="D462" s="256"/>
      <c r="E462" s="268"/>
      <c r="F462" s="268"/>
      <c r="G462" s="268"/>
    </row>
    <row r="463" spans="1:7" x14ac:dyDescent="0.3">
      <c r="A463" s="268"/>
      <c r="B463" s="270"/>
      <c r="C463" s="256"/>
      <c r="D463" s="256"/>
      <c r="E463" s="268"/>
      <c r="F463" s="268"/>
      <c r="G463" s="268"/>
    </row>
    <row r="464" spans="1:7" x14ac:dyDescent="0.3">
      <c r="A464" s="268"/>
      <c r="B464" s="270"/>
      <c r="C464" s="256"/>
      <c r="D464" s="256"/>
      <c r="E464" s="268"/>
      <c r="F464" s="268"/>
      <c r="G464" s="268"/>
    </row>
    <row r="465" spans="1:7" x14ac:dyDescent="0.3">
      <c r="A465" s="268"/>
      <c r="B465" s="297"/>
      <c r="C465" s="256"/>
      <c r="D465" s="268"/>
      <c r="E465" s="268"/>
      <c r="F465" s="268"/>
      <c r="G465" s="268"/>
    </row>
    <row r="466" spans="1:7" x14ac:dyDescent="0.3">
      <c r="A466" s="268"/>
      <c r="B466" s="297"/>
      <c r="C466" s="256"/>
      <c r="D466" s="268"/>
      <c r="E466" s="268"/>
      <c r="F466" s="268"/>
      <c r="G466" s="268"/>
    </row>
    <row r="467" spans="1:7" x14ac:dyDescent="0.3">
      <c r="A467" s="268"/>
      <c r="B467" s="297"/>
      <c r="C467" s="256"/>
      <c r="D467" s="268"/>
      <c r="E467" s="268"/>
      <c r="F467" s="268"/>
      <c r="G467" s="268"/>
    </row>
    <row r="468" spans="1:7" x14ac:dyDescent="0.3">
      <c r="A468" s="268"/>
      <c r="B468" s="297"/>
      <c r="C468" s="256"/>
      <c r="D468" s="268"/>
      <c r="E468" s="268"/>
      <c r="F468" s="268"/>
      <c r="G468" s="268"/>
    </row>
    <row r="469" spans="1:7" x14ac:dyDescent="0.3">
      <c r="A469" s="268"/>
      <c r="B469" s="297"/>
      <c r="C469" s="256"/>
      <c r="D469" s="268"/>
      <c r="E469" s="268"/>
      <c r="F469" s="268"/>
      <c r="G469" s="268"/>
    </row>
    <row r="470" spans="1:7" x14ac:dyDescent="0.3">
      <c r="A470" s="268"/>
      <c r="B470" s="297"/>
      <c r="C470" s="256"/>
      <c r="D470" s="268"/>
      <c r="E470" s="268"/>
      <c r="F470" s="268"/>
      <c r="G470" s="268"/>
    </row>
    <row r="471" spans="1:7" x14ac:dyDescent="0.3">
      <c r="A471" s="268"/>
      <c r="B471" s="297"/>
      <c r="C471" s="256"/>
      <c r="D471" s="268"/>
      <c r="E471" s="268"/>
      <c r="F471" s="268"/>
      <c r="G471" s="268"/>
    </row>
    <row r="472" spans="1:7" x14ac:dyDescent="0.3">
      <c r="A472" s="268"/>
      <c r="B472" s="297"/>
      <c r="C472" s="256"/>
      <c r="D472" s="268"/>
      <c r="E472" s="268"/>
      <c r="F472" s="268"/>
      <c r="G472" s="268"/>
    </row>
    <row r="473" spans="1:7" x14ac:dyDescent="0.3">
      <c r="A473" s="268"/>
      <c r="B473" s="297"/>
      <c r="C473" s="256"/>
      <c r="D473" s="268"/>
      <c r="E473" s="268"/>
      <c r="F473" s="268"/>
      <c r="G473" s="268"/>
    </row>
    <row r="474" spans="1:7" x14ac:dyDescent="0.3">
      <c r="A474" s="268"/>
      <c r="B474" s="297"/>
      <c r="C474" s="256"/>
      <c r="D474" s="268"/>
      <c r="E474" s="268"/>
      <c r="F474" s="268"/>
      <c r="G474" s="268"/>
    </row>
    <row r="475" spans="1:7" x14ac:dyDescent="0.3">
      <c r="A475" s="268"/>
      <c r="B475" s="297"/>
      <c r="C475" s="256"/>
      <c r="D475" s="268"/>
      <c r="E475" s="268"/>
      <c r="F475" s="268"/>
      <c r="G475" s="268"/>
    </row>
    <row r="476" spans="1:7" x14ac:dyDescent="0.3">
      <c r="A476" s="268"/>
      <c r="B476" s="297"/>
      <c r="C476" s="256"/>
      <c r="D476" s="268"/>
      <c r="E476" s="268"/>
      <c r="F476" s="268"/>
      <c r="G476" s="267"/>
    </row>
    <row r="477" spans="1:7" x14ac:dyDescent="0.3">
      <c r="A477" s="268"/>
      <c r="B477" s="297"/>
      <c r="C477" s="256"/>
      <c r="D477" s="268"/>
      <c r="E477" s="268"/>
      <c r="F477" s="268"/>
      <c r="G477" s="267"/>
    </row>
    <row r="478" spans="1:7" x14ac:dyDescent="0.3">
      <c r="A478" s="268"/>
      <c r="B478" s="297"/>
      <c r="C478" s="256"/>
      <c r="D478" s="268"/>
      <c r="E478" s="268"/>
      <c r="F478" s="268"/>
      <c r="G478" s="267"/>
    </row>
    <row r="479" spans="1:7" x14ac:dyDescent="0.3">
      <c r="A479" s="268"/>
      <c r="B479" s="297"/>
      <c r="C479" s="256"/>
      <c r="D479" s="319"/>
      <c r="E479" s="319"/>
      <c r="F479" s="319"/>
      <c r="G479" s="319"/>
    </row>
    <row r="480" spans="1:7" x14ac:dyDescent="0.3">
      <c r="A480" s="268"/>
      <c r="B480" s="297"/>
      <c r="C480" s="256"/>
      <c r="D480" s="319"/>
      <c r="E480" s="319"/>
      <c r="F480" s="319"/>
      <c r="G480" s="319"/>
    </row>
    <row r="481" spans="1:7" x14ac:dyDescent="0.3">
      <c r="A481" s="268"/>
      <c r="B481" s="297"/>
      <c r="C481" s="256"/>
      <c r="D481" s="319"/>
      <c r="E481" s="319"/>
      <c r="F481" s="319"/>
      <c r="G481" s="319"/>
    </row>
    <row r="482" spans="1:7" x14ac:dyDescent="0.3">
      <c r="A482" s="291"/>
      <c r="B482" s="291"/>
      <c r="C482" s="291"/>
      <c r="D482" s="291"/>
      <c r="E482" s="291"/>
      <c r="F482" s="291"/>
      <c r="G482" s="291"/>
    </row>
    <row r="483" spans="1:7" x14ac:dyDescent="0.3">
      <c r="A483" s="268"/>
      <c r="B483" s="270"/>
      <c r="C483" s="268"/>
      <c r="D483" s="268"/>
      <c r="E483" s="271"/>
      <c r="F483" s="257"/>
      <c r="G483" s="257"/>
    </row>
    <row r="484" spans="1:7" x14ac:dyDescent="0.3">
      <c r="A484" s="268"/>
      <c r="B484" s="270"/>
      <c r="C484" s="268"/>
      <c r="D484" s="268"/>
      <c r="E484" s="271"/>
      <c r="F484" s="257"/>
      <c r="G484" s="257"/>
    </row>
    <row r="485" spans="1:7" x14ac:dyDescent="0.3">
      <c r="A485" s="268"/>
      <c r="B485" s="270"/>
      <c r="C485" s="268"/>
      <c r="D485" s="268"/>
      <c r="E485" s="271"/>
      <c r="F485" s="257"/>
      <c r="G485" s="257"/>
    </row>
    <row r="486" spans="1:7" x14ac:dyDescent="0.3">
      <c r="A486" s="268"/>
      <c r="B486" s="270"/>
      <c r="C486" s="268"/>
      <c r="D486" s="268"/>
      <c r="E486" s="271"/>
      <c r="F486" s="257"/>
      <c r="G486" s="257"/>
    </row>
    <row r="487" spans="1:7" x14ac:dyDescent="0.3">
      <c r="A487" s="268"/>
      <c r="B487" s="270"/>
      <c r="C487" s="268"/>
      <c r="D487" s="268"/>
      <c r="E487" s="271"/>
      <c r="F487" s="257"/>
      <c r="G487" s="257"/>
    </row>
    <row r="488" spans="1:7" x14ac:dyDescent="0.3">
      <c r="A488" s="268"/>
      <c r="B488" s="270"/>
      <c r="C488" s="268"/>
      <c r="D488" s="268"/>
      <c r="E488" s="271"/>
      <c r="F488" s="257"/>
      <c r="G488" s="257"/>
    </row>
    <row r="489" spans="1:7" x14ac:dyDescent="0.3">
      <c r="A489" s="268"/>
      <c r="B489" s="270"/>
      <c r="C489" s="268"/>
      <c r="D489" s="268"/>
      <c r="E489" s="271"/>
      <c r="F489" s="257"/>
      <c r="G489" s="257"/>
    </row>
    <row r="490" spans="1:7" x14ac:dyDescent="0.3">
      <c r="A490" s="268"/>
      <c r="B490" s="270"/>
      <c r="C490" s="268"/>
      <c r="D490" s="268"/>
      <c r="E490" s="271"/>
      <c r="F490" s="257"/>
      <c r="G490" s="257"/>
    </row>
    <row r="491" spans="1:7" x14ac:dyDescent="0.3">
      <c r="A491" s="268"/>
      <c r="B491" s="270"/>
      <c r="C491" s="268"/>
      <c r="D491" s="268"/>
      <c r="E491" s="271"/>
      <c r="F491" s="257"/>
      <c r="G491" s="257"/>
    </row>
    <row r="492" spans="1:7" x14ac:dyDescent="0.3">
      <c r="A492" s="268"/>
      <c r="B492" s="270"/>
      <c r="C492" s="268"/>
      <c r="D492" s="268"/>
      <c r="E492" s="271"/>
      <c r="F492" s="257"/>
      <c r="G492" s="257"/>
    </row>
    <row r="493" spans="1:7" x14ac:dyDescent="0.3">
      <c r="A493" s="268"/>
      <c r="B493" s="270"/>
      <c r="C493" s="268"/>
      <c r="D493" s="268"/>
      <c r="E493" s="271"/>
      <c r="F493" s="257"/>
      <c r="G493" s="257"/>
    </row>
    <row r="494" spans="1:7" x14ac:dyDescent="0.3">
      <c r="A494" s="268"/>
      <c r="B494" s="270"/>
      <c r="C494" s="268"/>
      <c r="D494" s="268"/>
      <c r="E494" s="271"/>
      <c r="F494" s="257"/>
      <c r="G494" s="257"/>
    </row>
    <row r="495" spans="1:7" x14ac:dyDescent="0.3">
      <c r="A495" s="268"/>
      <c r="B495" s="270"/>
      <c r="C495" s="268"/>
      <c r="D495" s="268"/>
      <c r="E495" s="271"/>
      <c r="F495" s="257"/>
      <c r="G495" s="257"/>
    </row>
    <row r="496" spans="1:7" x14ac:dyDescent="0.3">
      <c r="A496" s="268"/>
      <c r="B496" s="270"/>
      <c r="C496" s="268"/>
      <c r="D496" s="268"/>
      <c r="E496" s="271"/>
      <c r="F496" s="257"/>
      <c r="G496" s="257"/>
    </row>
    <row r="497" spans="1:7" x14ac:dyDescent="0.3">
      <c r="A497" s="268"/>
      <c r="B497" s="270"/>
      <c r="C497" s="268"/>
      <c r="D497" s="268"/>
      <c r="E497" s="271"/>
      <c r="F497" s="257"/>
      <c r="G497" s="257"/>
    </row>
    <row r="498" spans="1:7" x14ac:dyDescent="0.3">
      <c r="A498" s="268"/>
      <c r="B498" s="270"/>
      <c r="C498" s="268"/>
      <c r="D498" s="268"/>
      <c r="E498" s="271"/>
      <c r="F498" s="257"/>
      <c r="G498" s="257"/>
    </row>
    <row r="499" spans="1:7" x14ac:dyDescent="0.3">
      <c r="A499" s="268"/>
      <c r="B499" s="270"/>
      <c r="C499" s="268"/>
      <c r="D499" s="268"/>
      <c r="E499" s="271"/>
      <c r="F499" s="257"/>
      <c r="G499" s="257"/>
    </row>
    <row r="500" spans="1:7" x14ac:dyDescent="0.3">
      <c r="A500" s="268"/>
      <c r="B500" s="270"/>
      <c r="C500" s="268"/>
      <c r="D500" s="268"/>
      <c r="E500" s="271"/>
      <c r="F500" s="257"/>
      <c r="G500" s="257"/>
    </row>
    <row r="501" spans="1:7" x14ac:dyDescent="0.3">
      <c r="A501" s="268"/>
      <c r="B501" s="270"/>
      <c r="C501" s="268"/>
      <c r="D501" s="268"/>
      <c r="E501" s="271"/>
      <c r="F501" s="271"/>
      <c r="G501" s="271"/>
    </row>
    <row r="502" spans="1:7" x14ac:dyDescent="0.3">
      <c r="A502" s="268"/>
      <c r="B502" s="270"/>
      <c r="C502" s="268"/>
      <c r="D502" s="268"/>
      <c r="E502" s="271"/>
      <c r="F502" s="271"/>
      <c r="G502" s="271"/>
    </row>
    <row r="503" spans="1:7" x14ac:dyDescent="0.3">
      <c r="A503" s="268"/>
      <c r="B503" s="270"/>
      <c r="C503" s="268"/>
      <c r="D503" s="268"/>
      <c r="E503" s="271"/>
      <c r="F503" s="271"/>
      <c r="G503" s="271"/>
    </row>
    <row r="504" spans="1:7" x14ac:dyDescent="0.3">
      <c r="A504" s="268"/>
      <c r="B504" s="270"/>
      <c r="C504" s="268"/>
      <c r="D504" s="268"/>
      <c r="E504" s="271"/>
      <c r="F504" s="271"/>
      <c r="G504" s="271"/>
    </row>
    <row r="505" spans="1:7" x14ac:dyDescent="0.3">
      <c r="A505" s="291"/>
      <c r="B505" s="291"/>
      <c r="C505" s="291"/>
      <c r="D505" s="291"/>
      <c r="E505" s="291"/>
      <c r="F505" s="291"/>
      <c r="G505" s="291"/>
    </row>
    <row r="506" spans="1:7" x14ac:dyDescent="0.3">
      <c r="A506" s="268"/>
      <c r="B506" s="270"/>
      <c r="C506" s="268"/>
      <c r="D506" s="268"/>
      <c r="E506" s="271"/>
      <c r="F506" s="257"/>
      <c r="G506" s="257"/>
    </row>
    <row r="507" spans="1:7" x14ac:dyDescent="0.3">
      <c r="A507" s="268"/>
      <c r="B507" s="270"/>
      <c r="C507" s="268"/>
      <c r="D507" s="268"/>
      <c r="E507" s="271"/>
      <c r="F507" s="257"/>
      <c r="G507" s="257"/>
    </row>
    <row r="508" spans="1:7" x14ac:dyDescent="0.3">
      <c r="A508" s="268"/>
      <c r="B508" s="270"/>
      <c r="C508" s="268"/>
      <c r="D508" s="268"/>
      <c r="E508" s="271"/>
      <c r="F508" s="257"/>
      <c r="G508" s="257"/>
    </row>
    <row r="509" spans="1:7" x14ac:dyDescent="0.3">
      <c r="A509" s="268"/>
      <c r="B509" s="270"/>
      <c r="C509" s="268"/>
      <c r="D509" s="268"/>
      <c r="E509" s="271"/>
      <c r="F509" s="257"/>
      <c r="G509" s="257"/>
    </row>
    <row r="510" spans="1:7" x14ac:dyDescent="0.3">
      <c r="A510" s="268"/>
      <c r="B510" s="270"/>
      <c r="C510" s="268"/>
      <c r="D510" s="268"/>
      <c r="E510" s="271"/>
      <c r="F510" s="257"/>
      <c r="G510" s="257"/>
    </row>
    <row r="511" spans="1:7" x14ac:dyDescent="0.3">
      <c r="A511" s="268"/>
      <c r="B511" s="270"/>
      <c r="C511" s="268"/>
      <c r="D511" s="268"/>
      <c r="E511" s="271"/>
      <c r="F511" s="257"/>
      <c r="G511" s="257"/>
    </row>
    <row r="512" spans="1:7" x14ac:dyDescent="0.3">
      <c r="A512" s="268"/>
      <c r="B512" s="270"/>
      <c r="C512" s="268"/>
      <c r="D512" s="268"/>
      <c r="E512" s="271"/>
      <c r="F512" s="257"/>
      <c r="G512" s="257"/>
    </row>
    <row r="513" spans="1:7" x14ac:dyDescent="0.3">
      <c r="A513" s="268"/>
      <c r="B513" s="270"/>
      <c r="C513" s="268"/>
      <c r="D513" s="268"/>
      <c r="E513" s="271"/>
      <c r="F513" s="257"/>
      <c r="G513" s="257"/>
    </row>
    <row r="514" spans="1:7" x14ac:dyDescent="0.3">
      <c r="A514" s="268"/>
      <c r="B514" s="270"/>
      <c r="C514" s="268"/>
      <c r="D514" s="268"/>
      <c r="E514" s="271"/>
      <c r="F514" s="257"/>
      <c r="G514" s="257"/>
    </row>
    <row r="515" spans="1:7" x14ac:dyDescent="0.3">
      <c r="A515" s="268"/>
      <c r="B515" s="270"/>
      <c r="C515" s="268"/>
      <c r="D515" s="268"/>
      <c r="E515" s="271"/>
      <c r="F515" s="271"/>
      <c r="G515" s="271"/>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8.88671875" defaultRowHeight="14.4"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8.886718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zoomScale="80" zoomScaleNormal="80" workbookViewId="0">
      <selection activeCell="L14" sqref="L14"/>
    </sheetView>
  </sheetViews>
  <sheetFormatPr baseColWidth="10" defaultColWidth="8.88671875" defaultRowHeight="14.4" x14ac:dyDescent="0.3"/>
  <cols>
    <col min="1" max="1" width="9.109375" style="2"/>
    <col min="2" max="10" width="12.44140625" style="2" customWidth="1"/>
    <col min="11" max="18" width="9.109375" style="2"/>
  </cols>
  <sheetData>
    <row r="1" spans="2:10" ht="15.75" thickBot="1" x14ac:dyDescent="0.3"/>
    <row r="2" spans="2:10" ht="15" x14ac:dyDescent="0.25">
      <c r="B2" s="3"/>
      <c r="C2" s="4"/>
      <c r="D2" s="4"/>
      <c r="E2" s="4"/>
      <c r="F2" s="4"/>
      <c r="G2" s="4"/>
      <c r="H2" s="4"/>
      <c r="I2" s="4"/>
      <c r="J2" s="5"/>
    </row>
    <row r="3" spans="2:10" ht="15" x14ac:dyDescent="0.25">
      <c r="B3" s="6"/>
      <c r="C3" s="7"/>
      <c r="D3" s="7"/>
      <c r="E3" s="7"/>
      <c r="F3" s="7"/>
      <c r="G3" s="7"/>
      <c r="H3" s="7"/>
      <c r="I3" s="7"/>
      <c r="J3" s="8"/>
    </row>
    <row r="4" spans="2:10" ht="15"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400" t="s">
        <v>2800</v>
      </c>
      <c r="E6" s="400"/>
      <c r="F6" s="400"/>
      <c r="G6" s="400"/>
      <c r="H6" s="400"/>
      <c r="I6" s="7"/>
      <c r="J6" s="8"/>
    </row>
    <row r="7" spans="2:10" ht="25.8" x14ac:dyDescent="0.3">
      <c r="B7" s="6"/>
      <c r="C7" s="7"/>
      <c r="D7" s="7"/>
      <c r="E7" s="7"/>
      <c r="F7" s="12" t="s">
        <v>517</v>
      </c>
      <c r="G7" s="7"/>
      <c r="H7" s="7"/>
      <c r="I7" s="7"/>
      <c r="J7" s="8"/>
    </row>
    <row r="8" spans="2:10" ht="25.8" x14ac:dyDescent="0.3">
      <c r="B8" s="6"/>
      <c r="C8" s="7"/>
      <c r="D8" s="7"/>
      <c r="E8" s="7"/>
      <c r="F8" s="12" t="s">
        <v>2811</v>
      </c>
      <c r="G8" s="7"/>
      <c r="H8" s="7"/>
      <c r="I8" s="7"/>
      <c r="J8" s="8"/>
    </row>
    <row r="9" spans="2:10" ht="21" x14ac:dyDescent="0.3">
      <c r="B9" s="6"/>
      <c r="C9" s="7"/>
      <c r="D9" s="7"/>
      <c r="E9" s="7"/>
      <c r="F9" s="13" t="s">
        <v>2812</v>
      </c>
      <c r="G9" s="7"/>
      <c r="H9" s="7"/>
      <c r="I9" s="7"/>
      <c r="J9" s="8"/>
    </row>
    <row r="10" spans="2:10" ht="21" x14ac:dyDescent="0.3">
      <c r="B10" s="6"/>
      <c r="C10" s="7"/>
      <c r="D10" s="7"/>
      <c r="E10" s="7"/>
      <c r="F10" s="13" t="s">
        <v>2813</v>
      </c>
      <c r="G10" s="7"/>
      <c r="H10" s="7"/>
      <c r="I10" s="7"/>
      <c r="J10" s="8"/>
    </row>
    <row r="11" spans="2:10" ht="21" x14ac:dyDescent="0.25">
      <c r="B11" s="6"/>
      <c r="C11" s="7"/>
      <c r="D11" s="7"/>
      <c r="E11" s="7"/>
      <c r="F11" s="13"/>
      <c r="G11" s="7"/>
      <c r="H11" s="7"/>
      <c r="I11" s="7"/>
      <c r="J11" s="8"/>
    </row>
    <row r="12" spans="2:10" ht="15" x14ac:dyDescent="0.25">
      <c r="B12" s="6"/>
      <c r="C12" s="7"/>
      <c r="D12" s="7"/>
      <c r="E12" s="7"/>
      <c r="F12" s="7"/>
      <c r="G12" s="7"/>
      <c r="H12" s="7"/>
      <c r="I12" s="7"/>
      <c r="J12" s="8"/>
    </row>
    <row r="13" spans="2:10" ht="15" x14ac:dyDescent="0.25">
      <c r="B13" s="6"/>
      <c r="C13" s="7"/>
      <c r="D13" s="7"/>
      <c r="E13" s="7"/>
      <c r="F13" s="7"/>
      <c r="G13" s="7"/>
      <c r="H13" s="7"/>
      <c r="I13" s="7"/>
      <c r="J13" s="8"/>
    </row>
    <row r="14" spans="2:10" ht="15" x14ac:dyDescent="0.25">
      <c r="B14" s="6"/>
      <c r="C14" s="7"/>
      <c r="D14" s="7"/>
      <c r="E14" s="7"/>
      <c r="F14" s="7"/>
      <c r="G14" s="7"/>
      <c r="H14" s="7"/>
      <c r="I14" s="7"/>
      <c r="J14" s="8"/>
    </row>
    <row r="15" spans="2:10" ht="15" x14ac:dyDescent="0.25">
      <c r="B15" s="6"/>
      <c r="C15" s="7"/>
      <c r="D15" s="7"/>
      <c r="E15" s="7"/>
      <c r="F15" s="7"/>
      <c r="G15" s="7"/>
      <c r="H15" s="7"/>
      <c r="I15" s="7"/>
      <c r="J15" s="8"/>
    </row>
    <row r="16" spans="2:10" ht="15" x14ac:dyDescent="0.25">
      <c r="B16" s="6"/>
      <c r="C16" s="7"/>
      <c r="D16" s="7"/>
      <c r="E16" s="7"/>
      <c r="F16" s="7"/>
      <c r="G16" s="7"/>
      <c r="H16" s="7"/>
      <c r="I16" s="7"/>
      <c r="J16" s="8"/>
    </row>
    <row r="17" spans="2:10" ht="15" x14ac:dyDescent="0.25">
      <c r="B17" s="6"/>
      <c r="C17" s="7"/>
      <c r="D17" s="7"/>
      <c r="E17" s="7"/>
      <c r="F17" s="7"/>
      <c r="G17" s="7"/>
      <c r="H17" s="7"/>
      <c r="I17" s="7"/>
      <c r="J17" s="8"/>
    </row>
    <row r="18" spans="2:10" ht="15" x14ac:dyDescent="0.25">
      <c r="B18" s="6"/>
      <c r="C18" s="7"/>
      <c r="D18" s="7"/>
      <c r="E18" s="7"/>
      <c r="F18" s="7"/>
      <c r="G18" s="7"/>
      <c r="H18" s="7"/>
      <c r="I18" s="7"/>
      <c r="J18" s="8"/>
    </row>
    <row r="19" spans="2:10" ht="15" x14ac:dyDescent="0.25">
      <c r="B19" s="6"/>
      <c r="C19" s="7"/>
      <c r="D19" s="7"/>
      <c r="E19" s="7"/>
      <c r="F19" s="7"/>
      <c r="G19" s="7"/>
      <c r="H19" s="7"/>
      <c r="I19" s="7"/>
      <c r="J19" s="8"/>
    </row>
    <row r="20" spans="2:10" ht="15" x14ac:dyDescent="0.25">
      <c r="B20" s="6"/>
      <c r="C20" s="7"/>
      <c r="D20" s="7"/>
      <c r="E20" s="7"/>
      <c r="F20" s="7"/>
      <c r="G20" s="7"/>
      <c r="H20" s="7"/>
      <c r="I20" s="7"/>
      <c r="J20" s="8"/>
    </row>
    <row r="21" spans="2:10" ht="15" x14ac:dyDescent="0.25">
      <c r="B21" s="6"/>
      <c r="C21" s="7"/>
      <c r="D21" s="7"/>
      <c r="E21" s="7"/>
      <c r="F21" s="7"/>
      <c r="G21" s="7"/>
      <c r="H21" s="7"/>
      <c r="I21" s="7"/>
      <c r="J21" s="8"/>
    </row>
    <row r="22" spans="2:10" ht="15" x14ac:dyDescent="0.25">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403" t="s">
        <v>15</v>
      </c>
      <c r="E24" s="404" t="s">
        <v>16</v>
      </c>
      <c r="F24" s="404"/>
      <c r="G24" s="404"/>
      <c r="H24" s="404"/>
      <c r="I24" s="7"/>
      <c r="J24" s="8"/>
    </row>
    <row r="25" spans="2:10" x14ac:dyDescent="0.3">
      <c r="B25" s="6"/>
      <c r="C25" s="7"/>
      <c r="D25" s="7"/>
      <c r="E25" s="16"/>
      <c r="F25" s="16"/>
      <c r="G25" s="16"/>
      <c r="H25" s="7"/>
      <c r="I25" s="7"/>
      <c r="J25" s="8"/>
    </row>
    <row r="26" spans="2:10" x14ac:dyDescent="0.3">
      <c r="B26" s="6"/>
      <c r="C26" s="7"/>
      <c r="D26" s="403" t="s">
        <v>17</v>
      </c>
      <c r="E26" s="404"/>
      <c r="F26" s="404"/>
      <c r="G26" s="404"/>
      <c r="H26" s="404"/>
      <c r="I26" s="7"/>
      <c r="J26" s="8"/>
    </row>
    <row r="27" spans="2:10" x14ac:dyDescent="0.3">
      <c r="B27" s="6"/>
      <c r="C27" s="7"/>
      <c r="D27" s="17"/>
      <c r="E27" s="17"/>
      <c r="F27" s="17"/>
      <c r="G27" s="17"/>
      <c r="H27" s="17"/>
      <c r="I27" s="7"/>
      <c r="J27" s="8"/>
    </row>
    <row r="28" spans="2:10" x14ac:dyDescent="0.3">
      <c r="B28" s="6"/>
      <c r="C28" s="7"/>
      <c r="D28" s="403" t="s">
        <v>18</v>
      </c>
      <c r="E28" s="404" t="s">
        <v>16</v>
      </c>
      <c r="F28" s="404"/>
      <c r="G28" s="404"/>
      <c r="H28" s="404"/>
      <c r="I28" s="7"/>
      <c r="J28" s="8"/>
    </row>
    <row r="29" spans="2:10" x14ac:dyDescent="0.3">
      <c r="B29" s="6"/>
      <c r="C29" s="7"/>
      <c r="D29" s="17"/>
      <c r="E29" s="17"/>
      <c r="F29" s="17"/>
      <c r="G29" s="17"/>
      <c r="H29" s="17"/>
      <c r="I29" s="7"/>
      <c r="J29" s="8"/>
    </row>
    <row r="30" spans="2:10" x14ac:dyDescent="0.3">
      <c r="B30" s="6"/>
      <c r="C30" s="7"/>
      <c r="D30" s="403" t="s">
        <v>19</v>
      </c>
      <c r="E30" s="404" t="s">
        <v>16</v>
      </c>
      <c r="F30" s="404"/>
      <c r="G30" s="404"/>
      <c r="H30" s="404"/>
      <c r="I30" s="7"/>
      <c r="J30" s="8"/>
    </row>
    <row r="31" spans="2:10" x14ac:dyDescent="0.3">
      <c r="B31" s="6"/>
      <c r="C31" s="7"/>
      <c r="D31" s="17"/>
      <c r="E31" s="17"/>
      <c r="F31" s="17"/>
      <c r="G31" s="17"/>
      <c r="H31" s="17"/>
      <c r="I31" s="7"/>
      <c r="J31" s="8"/>
    </row>
    <row r="32" spans="2:10" x14ac:dyDescent="0.3">
      <c r="B32" s="6"/>
      <c r="C32" s="7"/>
      <c r="D32" s="403" t="s">
        <v>20</v>
      </c>
      <c r="E32" s="404" t="s">
        <v>16</v>
      </c>
      <c r="F32" s="404"/>
      <c r="G32" s="404"/>
      <c r="H32" s="404"/>
      <c r="I32" s="7"/>
      <c r="J32" s="8"/>
    </row>
    <row r="33" spans="1:18" x14ac:dyDescent="0.3">
      <c r="B33" s="6"/>
      <c r="C33" s="7"/>
      <c r="D33" s="16"/>
      <c r="E33" s="16"/>
      <c r="F33" s="16"/>
      <c r="G33" s="16"/>
      <c r="H33" s="16"/>
      <c r="I33" s="7"/>
      <c r="J33" s="8"/>
    </row>
    <row r="34" spans="1:18" x14ac:dyDescent="0.3">
      <c r="B34" s="6"/>
      <c r="C34" s="7"/>
      <c r="D34" s="403" t="s">
        <v>21</v>
      </c>
      <c r="E34" s="404" t="s">
        <v>16</v>
      </c>
      <c r="F34" s="404"/>
      <c r="G34" s="404"/>
      <c r="H34" s="404"/>
      <c r="I34" s="7"/>
      <c r="J34" s="8"/>
    </row>
    <row r="35" spans="1:18" x14ac:dyDescent="0.3">
      <c r="B35" s="6"/>
      <c r="C35" s="7"/>
      <c r="D35" s="7"/>
      <c r="E35" s="7"/>
      <c r="F35" s="7"/>
      <c r="G35" s="7"/>
      <c r="H35" s="7"/>
      <c r="I35" s="7"/>
      <c r="J35" s="8"/>
    </row>
    <row r="36" spans="1:18" x14ac:dyDescent="0.3">
      <c r="B36" s="6"/>
      <c r="C36" s="7"/>
      <c r="D36" s="401" t="s">
        <v>22</v>
      </c>
      <c r="E36" s="402"/>
      <c r="F36" s="402"/>
      <c r="G36" s="402"/>
      <c r="H36" s="402"/>
      <c r="I36" s="7"/>
      <c r="J36" s="8"/>
    </row>
    <row r="37" spans="1:18" x14ac:dyDescent="0.3">
      <c r="B37" s="6"/>
      <c r="C37" s="7"/>
      <c r="D37" s="7"/>
      <c r="E37" s="7"/>
      <c r="F37" s="15"/>
      <c r="G37" s="7"/>
      <c r="H37" s="7"/>
      <c r="I37" s="7"/>
      <c r="J37" s="8"/>
    </row>
    <row r="38" spans="1:18" x14ac:dyDescent="0.3">
      <c r="B38" s="6"/>
      <c r="C38" s="7"/>
      <c r="D38" s="401" t="s">
        <v>1536</v>
      </c>
      <c r="E38" s="402"/>
      <c r="F38" s="402"/>
      <c r="G38" s="402"/>
      <c r="H38" s="402"/>
      <c r="I38" s="7"/>
      <c r="J38" s="8"/>
    </row>
    <row r="39" spans="1:18" x14ac:dyDescent="0.3">
      <c r="B39" s="6"/>
      <c r="C39" s="7"/>
      <c r="D39" s="140"/>
      <c r="E39" s="140"/>
      <c r="F39" s="140"/>
      <c r="G39" s="140"/>
      <c r="H39" s="140"/>
      <c r="I39" s="7"/>
      <c r="J39" s="8"/>
    </row>
    <row r="40" spans="1:18" s="258" customFormat="1" x14ac:dyDescent="0.3">
      <c r="A40" s="2"/>
      <c r="B40" s="6"/>
      <c r="C40" s="7"/>
      <c r="D40" s="401" t="s">
        <v>2809</v>
      </c>
      <c r="E40" s="402" t="s">
        <v>16</v>
      </c>
      <c r="F40" s="402"/>
      <c r="G40" s="402"/>
      <c r="H40" s="402"/>
      <c r="I40" s="7"/>
      <c r="J40" s="8"/>
      <c r="K40" s="2"/>
      <c r="L40" s="2"/>
      <c r="M40" s="2"/>
      <c r="N40" s="2"/>
      <c r="O40" s="2"/>
      <c r="P40" s="2"/>
      <c r="Q40" s="2"/>
      <c r="R40" s="2"/>
    </row>
    <row r="41" spans="1:18" s="258" customFormat="1" x14ac:dyDescent="0.3">
      <c r="A41" s="2"/>
      <c r="B41" s="6"/>
      <c r="C41" s="7"/>
      <c r="D41" s="7"/>
      <c r="E41" s="326"/>
      <c r="F41" s="326"/>
      <c r="G41" s="326"/>
      <c r="H41" s="326"/>
      <c r="I41" s="7"/>
      <c r="J41" s="8"/>
      <c r="K41" s="2"/>
      <c r="L41" s="2"/>
      <c r="M41" s="2"/>
      <c r="N41" s="2"/>
      <c r="O41" s="2"/>
      <c r="P41" s="2"/>
      <c r="Q41" s="2"/>
      <c r="R41" s="2"/>
    </row>
    <row r="42" spans="1:18" s="258" customFormat="1" x14ac:dyDescent="0.3">
      <c r="A42" s="2"/>
      <c r="B42" s="6"/>
      <c r="C42" s="7"/>
      <c r="D42" s="401" t="s">
        <v>2810</v>
      </c>
      <c r="E42" s="402"/>
      <c r="F42" s="402"/>
      <c r="G42" s="402"/>
      <c r="H42" s="402"/>
      <c r="I42" s="7"/>
      <c r="J42" s="8"/>
      <c r="K42" s="2"/>
      <c r="L42" s="2"/>
      <c r="M42" s="2"/>
      <c r="N42" s="2"/>
      <c r="O42" s="2"/>
      <c r="P42" s="2"/>
      <c r="Q42" s="2"/>
      <c r="R42" s="2"/>
    </row>
    <row r="43" spans="1:18" ht="15" thickBot="1" x14ac:dyDescent="0.35">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90"/>
  <sheetViews>
    <sheetView topLeftCell="B1" zoomScale="80" zoomScaleNormal="80" workbookViewId="0">
      <selection activeCell="F6" sqref="F6"/>
    </sheetView>
  </sheetViews>
  <sheetFormatPr baseColWidth="10" defaultColWidth="8.88671875" defaultRowHeight="14.4" x14ac:dyDescent="0.3"/>
  <cols>
    <col min="1" max="1" width="8.88671875" style="2"/>
    <col min="2" max="10" width="28" style="2" customWidth="1"/>
    <col min="11" max="18" width="8.88671875" style="2"/>
  </cols>
  <sheetData>
    <row r="1" spans="1:14" ht="15.75" thickBot="1" x14ac:dyDescent="0.3">
      <c r="A1" s="21"/>
    </row>
    <row r="2" spans="1:14" ht="15" x14ac:dyDescent="0.25">
      <c r="B2" s="3"/>
      <c r="C2" s="4"/>
      <c r="D2" s="4"/>
      <c r="E2" s="4"/>
      <c r="F2" s="4"/>
      <c r="G2" s="4"/>
      <c r="H2" s="4"/>
      <c r="I2" s="4"/>
      <c r="J2" s="5"/>
    </row>
    <row r="3" spans="1:14" ht="15" x14ac:dyDescent="0.25">
      <c r="B3" s="6"/>
      <c r="C3" s="7"/>
      <c r="D3" s="7"/>
      <c r="E3" s="7"/>
      <c r="F3" s="7"/>
      <c r="G3" s="7"/>
      <c r="H3" s="7"/>
      <c r="I3" s="7"/>
      <c r="J3" s="8"/>
    </row>
    <row r="4" spans="1:14" ht="15" x14ac:dyDescent="0.25">
      <c r="B4" s="6"/>
      <c r="C4" s="7"/>
      <c r="D4" s="7"/>
      <c r="E4" s="7"/>
      <c r="F4" s="7"/>
      <c r="G4" s="7"/>
      <c r="H4" s="7"/>
      <c r="I4" s="7"/>
      <c r="J4" s="8"/>
    </row>
    <row r="5" spans="1:14" ht="31.5" x14ac:dyDescent="0.25">
      <c r="B5" s="6"/>
      <c r="C5" s="7"/>
      <c r="D5" s="7"/>
      <c r="E5" s="10"/>
      <c r="F5" s="10" t="s">
        <v>23</v>
      </c>
      <c r="G5" s="10"/>
      <c r="I5" s="10"/>
      <c r="J5" s="8"/>
    </row>
    <row r="6" spans="1:14" ht="15"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ht="15" x14ac:dyDescent="0.25">
      <c r="B9" s="6"/>
      <c r="C9" s="23" t="s">
        <v>1592</v>
      </c>
      <c r="D9" s="24"/>
      <c r="E9" s="24"/>
      <c r="F9" s="24"/>
      <c r="G9" s="24"/>
      <c r="H9" s="24"/>
      <c r="I9" s="7"/>
      <c r="J9" s="8"/>
      <c r="M9" s="22"/>
      <c r="N9" s="7"/>
    </row>
    <row r="10" spans="1:14" x14ac:dyDescent="0.3">
      <c r="B10" s="6"/>
      <c r="C10" s="23" t="s">
        <v>1593</v>
      </c>
      <c r="D10" s="29"/>
      <c r="E10" s="29"/>
      <c r="F10" s="24"/>
      <c r="G10" s="24"/>
      <c r="H10" s="24"/>
      <c r="I10" s="7"/>
      <c r="J10" s="8"/>
      <c r="M10" s="22"/>
      <c r="N10" s="7"/>
    </row>
    <row r="11" spans="1:14" ht="15" x14ac:dyDescent="0.25">
      <c r="B11" s="6"/>
      <c r="C11" s="23" t="s">
        <v>1594</v>
      </c>
      <c r="D11" s="24"/>
      <c r="E11" s="24"/>
      <c r="F11" s="24"/>
      <c r="G11" s="24"/>
      <c r="H11" s="24"/>
      <c r="I11" s="7"/>
      <c r="J11" s="8"/>
      <c r="M11" s="22"/>
      <c r="N11" s="22"/>
    </row>
    <row r="12" spans="1:14" ht="15" x14ac:dyDescent="0.25">
      <c r="B12" s="6"/>
      <c r="C12" s="23"/>
      <c r="D12" s="23" t="s">
        <v>1595</v>
      </c>
      <c r="E12" s="24"/>
      <c r="F12" s="24"/>
      <c r="G12" s="24"/>
      <c r="H12" s="24"/>
      <c r="I12" s="7"/>
      <c r="J12" s="8"/>
      <c r="M12" s="22"/>
      <c r="N12" s="22"/>
    </row>
    <row r="13" spans="1:14" ht="15" x14ac:dyDescent="0.25">
      <c r="B13" s="6"/>
      <c r="C13" s="23"/>
      <c r="D13" s="23" t="s">
        <v>1596</v>
      </c>
      <c r="E13" s="24"/>
      <c r="F13" s="24"/>
      <c r="G13" s="24"/>
      <c r="H13" s="24"/>
      <c r="I13" s="7"/>
      <c r="J13" s="8"/>
      <c r="M13" s="22"/>
      <c r="N13" s="23"/>
    </row>
    <row r="14" spans="1:14" ht="15" x14ac:dyDescent="0.25">
      <c r="B14" s="6"/>
      <c r="C14" s="23"/>
      <c r="D14" s="23" t="s">
        <v>25</v>
      </c>
      <c r="E14" s="24"/>
      <c r="F14" s="24"/>
      <c r="G14" s="24"/>
      <c r="H14" s="24"/>
      <c r="I14" s="7"/>
      <c r="J14" s="8"/>
      <c r="M14" s="22"/>
      <c r="N14" s="23"/>
    </row>
    <row r="15" spans="1:14" s="2" customFormat="1" ht="15" x14ac:dyDescent="0.25">
      <c r="B15" s="6"/>
      <c r="C15" s="23"/>
      <c r="D15" s="23" t="s">
        <v>26</v>
      </c>
      <c r="E15" s="24"/>
      <c r="F15" s="24"/>
      <c r="G15" s="24"/>
      <c r="H15" s="24"/>
      <c r="I15" s="24"/>
      <c r="J15" s="25"/>
      <c r="M15" s="22"/>
      <c r="N15" s="23"/>
    </row>
    <row r="16" spans="1:14" s="2" customFormat="1" ht="15" x14ac:dyDescent="0.25">
      <c r="B16" s="26"/>
      <c r="C16" s="23"/>
      <c r="D16" s="23" t="s">
        <v>27</v>
      </c>
      <c r="E16" s="24"/>
      <c r="F16" s="23"/>
      <c r="G16" s="23"/>
      <c r="H16" s="23"/>
      <c r="I16" s="22"/>
      <c r="J16" s="27"/>
      <c r="M16" s="22"/>
      <c r="N16" s="22"/>
    </row>
    <row r="17" spans="2:14" s="2" customFormat="1" ht="15" x14ac:dyDescent="0.25">
      <c r="B17" s="6"/>
      <c r="C17" s="23" t="s">
        <v>1597</v>
      </c>
      <c r="D17" s="23"/>
      <c r="E17" s="23"/>
      <c r="F17" s="28"/>
      <c r="G17" s="28"/>
      <c r="H17" s="28"/>
      <c r="I17" s="28"/>
      <c r="J17" s="8"/>
      <c r="M17" s="22"/>
      <c r="N17" s="23"/>
    </row>
    <row r="18" spans="2:14" s="2" customFormat="1" ht="15" x14ac:dyDescent="0.25">
      <c r="B18" s="6"/>
      <c r="C18" s="29" t="s">
        <v>1598</v>
      </c>
      <c r="D18" s="29"/>
      <c r="E18" s="24"/>
      <c r="F18" s="28"/>
      <c r="G18" s="28"/>
      <c r="H18" s="28"/>
      <c r="I18" s="28"/>
      <c r="J18" s="8"/>
      <c r="M18" s="22"/>
      <c r="N18" s="23"/>
    </row>
    <row r="19" spans="2:14" s="2" customFormat="1" ht="15" x14ac:dyDescent="0.25">
      <c r="B19" s="6"/>
      <c r="C19" s="23" t="s">
        <v>1599</v>
      </c>
      <c r="D19" s="23"/>
      <c r="E19" s="24"/>
      <c r="F19" s="28"/>
      <c r="G19" s="28"/>
      <c r="H19" s="28"/>
      <c r="I19" s="28"/>
      <c r="J19" s="8"/>
      <c r="M19" s="22"/>
      <c r="N19" s="23"/>
    </row>
    <row r="20" spans="2:14" s="29" customFormat="1" ht="15" x14ac:dyDescent="0.25">
      <c r="B20" s="30"/>
      <c r="C20" s="23"/>
      <c r="D20" s="23" t="s">
        <v>28</v>
      </c>
      <c r="E20" s="24"/>
      <c r="F20" s="31"/>
      <c r="G20" s="31"/>
      <c r="H20" s="31"/>
      <c r="I20" s="31"/>
      <c r="J20" s="25"/>
      <c r="M20" s="23"/>
      <c r="N20" s="7"/>
    </row>
    <row r="21" spans="2:14" s="2" customFormat="1" ht="15" x14ac:dyDescent="0.25">
      <c r="B21" s="6"/>
      <c r="C21" s="23"/>
      <c r="D21" s="23" t="s">
        <v>29</v>
      </c>
      <c r="E21" s="24"/>
      <c r="F21" s="31"/>
      <c r="G21" s="31"/>
      <c r="H21" s="31"/>
      <c r="I21" s="14"/>
      <c r="J21" s="8"/>
      <c r="M21" s="22"/>
      <c r="N21" s="22"/>
    </row>
    <row r="22" spans="2:14" s="2" customFormat="1" ht="15" x14ac:dyDescent="0.25">
      <c r="B22" s="6"/>
      <c r="C22" s="23" t="s">
        <v>1600</v>
      </c>
      <c r="D22" s="24"/>
      <c r="E22" s="24"/>
      <c r="F22" s="31"/>
      <c r="G22" s="31"/>
      <c r="H22" s="31"/>
      <c r="I22" s="14"/>
      <c r="J22" s="8"/>
      <c r="M22" s="23"/>
      <c r="N22" s="22"/>
    </row>
    <row r="23" spans="2:14" s="2" customFormat="1" ht="15" x14ac:dyDescent="0.25">
      <c r="B23" s="6"/>
      <c r="C23" s="23"/>
      <c r="D23" s="23" t="s">
        <v>30</v>
      </c>
      <c r="E23" s="23"/>
      <c r="F23" s="31"/>
      <c r="G23" s="31"/>
      <c r="H23" s="31"/>
      <c r="I23" s="14"/>
      <c r="J23" s="8"/>
    </row>
    <row r="24" spans="2:14" s="2" customFormat="1" ht="15" x14ac:dyDescent="0.25">
      <c r="B24" s="6"/>
      <c r="C24" s="23" t="s">
        <v>1601</v>
      </c>
      <c r="D24" s="23"/>
      <c r="E24" s="23"/>
      <c r="F24" s="31"/>
      <c r="G24" s="31"/>
      <c r="H24" s="31"/>
      <c r="I24" s="14"/>
      <c r="J24" s="8"/>
    </row>
    <row r="25" spans="2:14" s="2" customFormat="1" ht="15" customHeight="1" x14ac:dyDescent="0.3">
      <c r="B25" s="6"/>
      <c r="C25" s="405" t="s">
        <v>1603</v>
      </c>
      <c r="D25" s="405"/>
      <c r="E25" s="405"/>
      <c r="F25" s="405"/>
      <c r="G25" s="405"/>
      <c r="H25" s="405"/>
      <c r="I25" s="14"/>
      <c r="J25" s="8"/>
    </row>
    <row r="26" spans="2:14" s="2" customFormat="1" x14ac:dyDescent="0.3">
      <c r="B26" s="6"/>
      <c r="C26" s="405"/>
      <c r="D26" s="405"/>
      <c r="E26" s="405"/>
      <c r="F26" s="405"/>
      <c r="G26" s="405"/>
      <c r="H26" s="405"/>
      <c r="I26" s="14"/>
      <c r="J26" s="8"/>
    </row>
    <row r="27" spans="2:14" s="2" customFormat="1" x14ac:dyDescent="0.3">
      <c r="B27" s="6"/>
      <c r="C27" s="405" t="s">
        <v>1602</v>
      </c>
      <c r="D27" s="405"/>
      <c r="E27" s="405"/>
      <c r="F27" s="405"/>
      <c r="G27" s="405"/>
      <c r="H27" s="405"/>
      <c r="I27" s="14"/>
      <c r="J27" s="8"/>
    </row>
    <row r="28" spans="2:14" s="2" customFormat="1" x14ac:dyDescent="0.3">
      <c r="B28" s="6"/>
      <c r="C28" s="405"/>
      <c r="D28" s="405"/>
      <c r="E28" s="405"/>
      <c r="F28" s="405"/>
      <c r="G28" s="405"/>
      <c r="H28" s="405"/>
      <c r="I28" s="14"/>
      <c r="J28" s="8"/>
    </row>
    <row r="29" spans="2:14" s="2" customFormat="1" x14ac:dyDescent="0.3">
      <c r="B29" s="6"/>
      <c r="C29" s="405" t="s">
        <v>1604</v>
      </c>
      <c r="D29" s="405"/>
      <c r="E29" s="405"/>
      <c r="F29" s="405"/>
      <c r="G29" s="405"/>
      <c r="H29" s="405"/>
      <c r="I29" s="14"/>
      <c r="J29" s="8"/>
    </row>
    <row r="30" spans="2:14" s="2" customFormat="1" x14ac:dyDescent="0.3">
      <c r="B30" s="6"/>
      <c r="C30" s="405"/>
      <c r="D30" s="405"/>
      <c r="E30" s="405"/>
      <c r="F30" s="405"/>
      <c r="G30" s="405"/>
      <c r="H30" s="405"/>
      <c r="I30" s="14"/>
      <c r="J30" s="8"/>
    </row>
    <row r="31" spans="2:14" s="2" customFormat="1" ht="15" x14ac:dyDescent="0.25">
      <c r="B31" s="6"/>
      <c r="C31" s="23" t="s">
        <v>1608</v>
      </c>
      <c r="D31" s="23"/>
      <c r="E31" s="23"/>
      <c r="F31" s="31"/>
      <c r="G31" s="31"/>
      <c r="H31" s="31"/>
      <c r="I31" s="14"/>
      <c r="J31" s="8"/>
    </row>
    <row r="32" spans="2:14" s="2" customFormat="1" ht="15" x14ac:dyDescent="0.25">
      <c r="B32" s="6"/>
      <c r="C32" s="23"/>
      <c r="D32" s="23" t="s">
        <v>1605</v>
      </c>
      <c r="E32" s="23"/>
      <c r="F32" s="31"/>
      <c r="G32" s="31"/>
      <c r="H32" s="31"/>
      <c r="I32" s="14"/>
      <c r="J32" s="8"/>
    </row>
    <row r="33" spans="2:20" s="2" customFormat="1" ht="15" x14ac:dyDescent="0.25">
      <c r="B33" s="6"/>
      <c r="C33" s="23"/>
      <c r="D33" s="23" t="s">
        <v>1606</v>
      </c>
      <c r="E33" s="23"/>
      <c r="F33" s="31"/>
      <c r="G33" s="31"/>
      <c r="H33" s="31"/>
      <c r="I33" s="14"/>
      <c r="J33" s="8"/>
    </row>
    <row r="34" spans="2:20" s="2" customFormat="1" ht="15" x14ac:dyDescent="0.25">
      <c r="B34" s="6"/>
      <c r="C34" s="23"/>
      <c r="D34" s="23" t="s">
        <v>1607</v>
      </c>
      <c r="E34" s="23"/>
      <c r="F34" s="31"/>
      <c r="G34" s="31"/>
      <c r="H34" s="31"/>
      <c r="I34" s="14"/>
      <c r="J34" s="8"/>
    </row>
    <row r="35" spans="2:20" s="2" customFormat="1" ht="15" x14ac:dyDescent="0.25">
      <c r="B35" s="6"/>
      <c r="C35" s="23"/>
      <c r="D35" s="22"/>
      <c r="E35" s="22"/>
      <c r="F35" s="14"/>
      <c r="G35" s="14"/>
      <c r="H35" s="14"/>
      <c r="I35" s="14"/>
      <c r="J35" s="8"/>
    </row>
    <row r="36" spans="2:20" s="2" customFormat="1" ht="15" x14ac:dyDescent="0.25">
      <c r="B36" s="6"/>
      <c r="C36" s="23"/>
      <c r="D36" s="22"/>
      <c r="E36" s="22"/>
      <c r="F36" s="14"/>
      <c r="G36" s="14"/>
      <c r="H36" s="14"/>
      <c r="I36" s="14"/>
      <c r="J36" s="8"/>
    </row>
    <row r="37" spans="2:20" s="2" customFormat="1" ht="15" x14ac:dyDescent="0.25">
      <c r="B37" s="6"/>
      <c r="C37" s="23"/>
      <c r="D37" s="22"/>
      <c r="E37" s="22"/>
      <c r="F37" s="14"/>
      <c r="G37" s="14"/>
      <c r="H37" s="14"/>
      <c r="I37" s="14"/>
      <c r="J37" s="8"/>
    </row>
    <row r="38" spans="2:20" s="2" customFormat="1" ht="15"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ht="15" x14ac:dyDescent="0.25">
      <c r="B41" s="3"/>
      <c r="C41" s="4"/>
      <c r="D41" s="4"/>
      <c r="E41" s="4"/>
      <c r="F41" s="4"/>
      <c r="G41" s="4"/>
      <c r="H41" s="4"/>
      <c r="I41" s="4"/>
      <c r="J41" s="5"/>
      <c r="S41" s="2"/>
      <c r="T41" s="2"/>
    </row>
    <row r="42" spans="2:20" ht="15" x14ac:dyDescent="0.25">
      <c r="B42" s="6"/>
      <c r="C42" s="7"/>
      <c r="D42" s="7"/>
      <c r="E42" s="7"/>
      <c r="F42" s="7"/>
      <c r="G42" s="7"/>
      <c r="H42" s="7"/>
      <c r="I42" s="7"/>
      <c r="J42" s="8"/>
      <c r="S42" s="2"/>
      <c r="T42" s="2"/>
    </row>
    <row r="43" spans="2:20" ht="15" x14ac:dyDescent="0.25">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1:20" x14ac:dyDescent="0.3">
      <c r="B65" s="30"/>
      <c r="C65" s="23"/>
      <c r="D65" s="7"/>
      <c r="E65" s="24"/>
      <c r="F65" s="31"/>
      <c r="G65" s="31"/>
      <c r="H65" s="31"/>
      <c r="I65" s="31"/>
      <c r="J65" s="25"/>
      <c r="S65" s="2"/>
      <c r="T65" s="2"/>
    </row>
    <row r="66" spans="1:20" x14ac:dyDescent="0.3">
      <c r="B66" s="30"/>
      <c r="C66" s="23"/>
      <c r="D66" s="7"/>
      <c r="E66" s="24"/>
      <c r="F66" s="31"/>
      <c r="G66" s="31"/>
      <c r="H66" s="31"/>
      <c r="I66" s="31"/>
      <c r="J66" s="25"/>
      <c r="S66" s="2"/>
      <c r="T66" s="2"/>
    </row>
    <row r="67" spans="1:20" x14ac:dyDescent="0.3">
      <c r="B67" s="30"/>
      <c r="C67" s="23"/>
      <c r="D67" s="7"/>
      <c r="E67" s="24"/>
      <c r="F67" s="31"/>
      <c r="G67" s="31"/>
      <c r="H67" s="31"/>
      <c r="I67" s="31"/>
      <c r="J67" s="25"/>
      <c r="S67" s="2"/>
      <c r="T67" s="2"/>
    </row>
    <row r="68" spans="1:20" x14ac:dyDescent="0.3">
      <c r="B68" s="30"/>
      <c r="C68" s="23"/>
      <c r="D68" s="7"/>
      <c r="E68" s="24"/>
      <c r="F68" s="31"/>
      <c r="G68" s="31"/>
      <c r="H68" s="31"/>
      <c r="I68" s="31"/>
      <c r="J68" s="25"/>
      <c r="S68" s="2"/>
      <c r="T68" s="2"/>
    </row>
    <row r="69" spans="1:20" x14ac:dyDescent="0.3">
      <c r="B69" s="6"/>
      <c r="C69" s="22"/>
      <c r="D69" s="22"/>
      <c r="E69" s="7"/>
      <c r="F69" s="14"/>
      <c r="G69" s="14"/>
      <c r="H69" s="14"/>
      <c r="I69" s="14"/>
      <c r="J69" s="8"/>
      <c r="S69" s="2"/>
      <c r="T69" s="2"/>
    </row>
    <row r="70" spans="1:20" ht="15" thickBot="1" x14ac:dyDescent="0.35">
      <c r="B70" s="18"/>
      <c r="C70" s="32"/>
      <c r="D70" s="33"/>
      <c r="E70" s="33"/>
      <c r="F70" s="36"/>
      <c r="G70" s="36"/>
      <c r="H70" s="36"/>
      <c r="I70" s="36"/>
      <c r="J70" s="20"/>
      <c r="S70" s="2"/>
      <c r="T70" s="2"/>
    </row>
    <row r="71" spans="1:20" ht="15" thickBot="1" x14ac:dyDescent="0.35"/>
    <row r="72" spans="1:20" x14ac:dyDescent="0.3">
      <c r="B72" s="350"/>
      <c r="C72" s="351"/>
      <c r="D72" s="351"/>
      <c r="E72" s="351"/>
      <c r="F72" s="351"/>
      <c r="G72" s="351"/>
      <c r="H72" s="351"/>
      <c r="I72" s="351"/>
      <c r="J72" s="352"/>
    </row>
    <row r="73" spans="1:20" ht="18" x14ac:dyDescent="0.35">
      <c r="B73" s="26"/>
      <c r="C73" s="355" t="s">
        <v>2807</v>
      </c>
      <c r="D73" s="22"/>
      <c r="E73" s="22"/>
      <c r="F73" s="22"/>
      <c r="G73" s="22"/>
      <c r="H73" s="22"/>
      <c r="I73" s="22"/>
      <c r="J73" s="27"/>
    </row>
    <row r="74" spans="1:20" s="258" customFormat="1" ht="18" x14ac:dyDescent="0.35">
      <c r="A74" s="2"/>
      <c r="B74" s="26"/>
      <c r="C74" s="407" t="s">
        <v>2808</v>
      </c>
      <c r="D74" s="407"/>
      <c r="E74" s="407"/>
      <c r="F74" s="407"/>
      <c r="G74" s="407"/>
      <c r="H74" s="407"/>
      <c r="I74" s="407"/>
      <c r="J74" s="27"/>
      <c r="K74" s="2"/>
      <c r="L74" s="2"/>
      <c r="M74" s="2"/>
      <c r="N74" s="2"/>
      <c r="O74" s="2"/>
      <c r="P74" s="2"/>
      <c r="Q74" s="2"/>
      <c r="R74" s="2"/>
    </row>
    <row r="75" spans="1:20" x14ac:dyDescent="0.3">
      <c r="B75" s="26"/>
      <c r="C75" s="22"/>
      <c r="D75" s="22"/>
      <c r="E75" s="22"/>
      <c r="F75" s="22"/>
      <c r="G75" s="22"/>
      <c r="H75" s="22"/>
      <c r="I75" s="22"/>
      <c r="J75" s="27"/>
    </row>
    <row r="76" spans="1:20" x14ac:dyDescent="0.3">
      <c r="B76" s="26"/>
      <c r="C76" s="356" t="s">
        <v>2660</v>
      </c>
      <c r="D76" s="22"/>
      <c r="E76" s="22"/>
      <c r="F76" s="22"/>
      <c r="G76" s="22"/>
      <c r="H76" s="22"/>
      <c r="I76" s="22"/>
      <c r="J76" s="27"/>
    </row>
    <row r="77" spans="1:20" x14ac:dyDescent="0.3">
      <c r="B77" s="26"/>
      <c r="C77" s="356" t="s">
        <v>2775</v>
      </c>
      <c r="D77" s="22"/>
      <c r="E77" s="22"/>
      <c r="F77" s="22"/>
      <c r="G77" s="22"/>
      <c r="H77" s="22"/>
      <c r="I77" s="22"/>
      <c r="J77" s="27"/>
    </row>
    <row r="78" spans="1:20" s="361" customFormat="1" ht="24.75" customHeight="1" x14ac:dyDescent="0.3">
      <c r="A78" s="2"/>
      <c r="B78" s="26"/>
      <c r="C78" s="406" t="s">
        <v>2776</v>
      </c>
      <c r="D78" s="406"/>
      <c r="E78" s="406"/>
      <c r="F78" s="406"/>
      <c r="G78" s="406"/>
      <c r="H78" s="406"/>
      <c r="I78" s="406"/>
      <c r="J78" s="27"/>
      <c r="K78" s="2"/>
      <c r="L78" s="2"/>
      <c r="M78" s="2"/>
      <c r="N78" s="2"/>
      <c r="O78" s="2"/>
      <c r="P78" s="2"/>
      <c r="Q78" s="2"/>
      <c r="R78" s="2"/>
    </row>
    <row r="79" spans="1:20" x14ac:dyDescent="0.3">
      <c r="B79" s="26"/>
      <c r="C79" s="406" t="s">
        <v>2777</v>
      </c>
      <c r="D79" s="406"/>
      <c r="E79" s="406"/>
      <c r="F79" s="406"/>
      <c r="G79" s="406"/>
      <c r="H79" s="406"/>
      <c r="I79" s="406"/>
      <c r="J79" s="27"/>
    </row>
    <row r="80" spans="1:20" x14ac:dyDescent="0.3">
      <c r="B80" s="26"/>
      <c r="C80" s="356" t="s">
        <v>2778</v>
      </c>
      <c r="D80" s="22"/>
      <c r="E80" s="22"/>
      <c r="F80" s="22"/>
      <c r="G80" s="22"/>
      <c r="H80" s="22"/>
      <c r="I80" s="22"/>
      <c r="J80" s="27"/>
    </row>
    <row r="81" spans="1:18" s="361" customFormat="1" x14ac:dyDescent="0.3">
      <c r="A81" s="2"/>
      <c r="B81" s="26"/>
      <c r="C81" s="356" t="s">
        <v>2788</v>
      </c>
      <c r="D81" s="22"/>
      <c r="E81" s="22"/>
      <c r="F81" s="22"/>
      <c r="G81" s="22"/>
      <c r="H81" s="22"/>
      <c r="I81" s="22"/>
      <c r="J81" s="27"/>
      <c r="K81" s="2"/>
      <c r="L81" s="2"/>
      <c r="M81" s="2"/>
      <c r="N81" s="2"/>
      <c r="O81" s="2"/>
      <c r="P81" s="2"/>
      <c r="Q81" s="2"/>
      <c r="R81" s="2"/>
    </row>
    <row r="82" spans="1:18" s="361" customFormat="1" x14ac:dyDescent="0.3">
      <c r="A82" s="2"/>
      <c r="B82" s="26"/>
      <c r="C82" s="356" t="s">
        <v>2790</v>
      </c>
      <c r="D82" s="22"/>
      <c r="E82" s="22"/>
      <c r="F82" s="22"/>
      <c r="G82" s="22"/>
      <c r="H82" s="22"/>
      <c r="I82" s="22"/>
      <c r="J82" s="27"/>
      <c r="K82" s="2"/>
      <c r="L82" s="2"/>
      <c r="M82" s="2"/>
      <c r="N82" s="2"/>
      <c r="O82" s="2"/>
      <c r="P82" s="2"/>
      <c r="Q82" s="2"/>
      <c r="R82" s="2"/>
    </row>
    <row r="83" spans="1:18" x14ac:dyDescent="0.3">
      <c r="B83" s="26"/>
      <c r="C83" s="356" t="s">
        <v>2789</v>
      </c>
      <c r="D83" s="22"/>
      <c r="E83" s="22"/>
      <c r="F83" s="22"/>
      <c r="G83" s="22"/>
      <c r="H83" s="22"/>
      <c r="I83" s="22"/>
      <c r="J83" s="27"/>
    </row>
    <row r="84" spans="1:18" x14ac:dyDescent="0.3">
      <c r="B84" s="26"/>
      <c r="C84" s="356" t="s">
        <v>2791</v>
      </c>
      <c r="D84" s="22"/>
      <c r="E84" s="22"/>
      <c r="F84" s="22"/>
      <c r="G84" s="22"/>
      <c r="H84" s="22"/>
      <c r="I84" s="22"/>
      <c r="J84" s="27"/>
    </row>
    <row r="85" spans="1:18" x14ac:dyDescent="0.3">
      <c r="B85" s="26"/>
      <c r="C85" s="356" t="s">
        <v>2792</v>
      </c>
      <c r="D85" s="22"/>
      <c r="E85" s="22"/>
      <c r="F85" s="22"/>
      <c r="G85" s="22"/>
      <c r="H85" s="22"/>
      <c r="I85" s="22"/>
      <c r="J85" s="27"/>
    </row>
    <row r="86" spans="1:18" x14ac:dyDescent="0.3">
      <c r="B86" s="26"/>
      <c r="C86" s="356" t="s">
        <v>2793</v>
      </c>
      <c r="D86" s="22"/>
      <c r="E86" s="22"/>
      <c r="F86" s="22"/>
      <c r="G86" s="22"/>
      <c r="H86" s="22"/>
      <c r="I86" s="22"/>
      <c r="J86" s="27"/>
    </row>
    <row r="87" spans="1:18" x14ac:dyDescent="0.3">
      <c r="B87" s="26"/>
      <c r="C87" s="356" t="s">
        <v>2804</v>
      </c>
      <c r="D87" s="22"/>
      <c r="E87" s="22"/>
      <c r="F87" s="22"/>
      <c r="G87" s="22"/>
      <c r="H87" s="22"/>
      <c r="I87" s="22"/>
      <c r="J87" s="27"/>
    </row>
    <row r="88" spans="1:18" x14ac:dyDescent="0.3">
      <c r="B88" s="26"/>
      <c r="C88" s="394" t="s">
        <v>2805</v>
      </c>
      <c r="D88" s="22"/>
      <c r="E88" s="22"/>
      <c r="F88" s="22"/>
      <c r="G88" s="22"/>
      <c r="H88" s="22"/>
      <c r="I88" s="22"/>
      <c r="J88" s="27"/>
    </row>
    <row r="89" spans="1:18" x14ac:dyDescent="0.3">
      <c r="B89" s="26"/>
      <c r="C89" s="394" t="s">
        <v>2806</v>
      </c>
      <c r="D89" s="22"/>
      <c r="E89" s="22"/>
      <c r="F89" s="22"/>
      <c r="G89" s="22"/>
      <c r="H89" s="22"/>
      <c r="I89" s="22"/>
      <c r="J89" s="27"/>
    </row>
    <row r="90" spans="1:18" ht="15" thickBot="1" x14ac:dyDescent="0.35">
      <c r="B90" s="353"/>
      <c r="C90" s="33"/>
      <c r="D90" s="33"/>
      <c r="E90" s="33"/>
      <c r="F90" s="33"/>
      <c r="G90" s="33"/>
      <c r="H90" s="33"/>
      <c r="I90" s="33"/>
      <c r="J90" s="354"/>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zoomScale="80" zoomScaleNormal="80" workbookViewId="0">
      <selection activeCell="B2" sqref="B2"/>
    </sheetView>
  </sheetViews>
  <sheetFormatPr baseColWidth="10" defaultColWidth="8.88671875"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5" x14ac:dyDescent="0.5">
      <c r="A1" s="408" t="s">
        <v>37</v>
      </c>
      <c r="B1" s="409"/>
      <c r="C1" s="409"/>
    </row>
    <row r="2" spans="1:31" ht="31.5" x14ac:dyDescent="0.5">
      <c r="A2" s="38" t="s">
        <v>24</v>
      </c>
      <c r="B2" s="39"/>
      <c r="C2" s="39"/>
    </row>
    <row r="3" spans="1:31" ht="15"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25">
      <c r="A6" s="52" t="s">
        <v>40</v>
      </c>
      <c r="B6" s="52"/>
      <c r="C6" s="53"/>
    </row>
    <row r="7" spans="1:31" ht="60" x14ac:dyDescent="0.25">
      <c r="A7" s="54"/>
      <c r="B7" s="55" t="s">
        <v>41</v>
      </c>
      <c r="C7" s="56" t="s">
        <v>42</v>
      </c>
    </row>
    <row r="8" spans="1:31" ht="14.4" customHeight="1" x14ac:dyDescent="0.25">
      <c r="A8" s="52" t="s">
        <v>43</v>
      </c>
      <c r="B8" s="52"/>
      <c r="C8" s="53"/>
    </row>
    <row r="9" spans="1:31" ht="23.25" customHeight="1" x14ac:dyDescent="0.25">
      <c r="A9" s="57"/>
      <c r="B9" s="55" t="s">
        <v>44</v>
      </c>
      <c r="C9" s="58" t="s">
        <v>1580</v>
      </c>
    </row>
    <row r="10" spans="1:31" ht="14.4" customHeight="1" x14ac:dyDescent="0.25">
      <c r="A10" s="52" t="s">
        <v>45</v>
      </c>
      <c r="B10" s="52"/>
      <c r="C10" s="53"/>
    </row>
    <row r="11" spans="1:31" ht="23.25" customHeight="1" x14ac:dyDescent="0.25">
      <c r="A11" s="57"/>
      <c r="B11" s="55" t="s">
        <v>46</v>
      </c>
      <c r="C11" s="58" t="s">
        <v>47</v>
      </c>
    </row>
    <row r="12" spans="1:31" ht="14.4" customHeight="1" x14ac:dyDescent="0.25">
      <c r="A12" s="52" t="s">
        <v>48</v>
      </c>
      <c r="B12" s="52"/>
      <c r="C12" s="53"/>
    </row>
    <row r="13" spans="1:31" ht="30" x14ac:dyDescent="0.25">
      <c r="A13" s="54"/>
      <c r="B13" s="55" t="s">
        <v>49</v>
      </c>
      <c r="C13" s="56" t="s">
        <v>50</v>
      </c>
    </row>
    <row r="14" spans="1:31" ht="14.4" customHeight="1" x14ac:dyDescent="0.25">
      <c r="A14" s="52" t="s">
        <v>51</v>
      </c>
      <c r="B14" s="52"/>
      <c r="C14" s="53"/>
    </row>
    <row r="15" spans="1:31" ht="38.25" customHeight="1" x14ac:dyDescent="0.25">
      <c r="A15" s="54"/>
      <c r="B15" s="55" t="s">
        <v>52</v>
      </c>
      <c r="C15" s="58" t="s">
        <v>53</v>
      </c>
    </row>
    <row r="16" spans="1:31" ht="14.4" customHeight="1" x14ac:dyDescent="0.25">
      <c r="A16" s="52" t="s">
        <v>54</v>
      </c>
      <c r="B16" s="52"/>
      <c r="C16" s="53"/>
    </row>
    <row r="17" spans="1:31" ht="26.25" customHeight="1" x14ac:dyDescent="0.25">
      <c r="A17" s="54"/>
      <c r="B17" s="55" t="s">
        <v>55</v>
      </c>
      <c r="C17" s="58" t="s">
        <v>56</v>
      </c>
    </row>
    <row r="18" spans="1:31" ht="14.4" customHeight="1" x14ac:dyDescent="0.25">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58" t="s">
        <v>2153</v>
      </c>
      <c r="D24" s="59"/>
    </row>
    <row r="25" spans="1:31" ht="14.4" customHeight="1" x14ac:dyDescent="0.3">
      <c r="A25" s="194" t="s">
        <v>1586</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194" t="s">
        <v>1583</v>
      </c>
      <c r="B29" s="194"/>
      <c r="C29" s="195"/>
    </row>
    <row r="30" spans="1:31" ht="57.6" x14ac:dyDescent="0.3">
      <c r="A30" s="196"/>
      <c r="B30" s="197" t="s">
        <v>1581</v>
      </c>
      <c r="C30" s="58" t="s">
        <v>2154</v>
      </c>
    </row>
    <row r="31" spans="1:31" x14ac:dyDescent="0.3">
      <c r="A31" s="194" t="s">
        <v>1582</v>
      </c>
      <c r="B31" s="194"/>
      <c r="C31" s="195"/>
    </row>
    <row r="32" spans="1:31" ht="28.8" x14ac:dyDescent="0.3">
      <c r="A32" s="196"/>
      <c r="B32" s="197" t="s">
        <v>1584</v>
      </c>
      <c r="C32" s="58" t="s">
        <v>1585</v>
      </c>
    </row>
    <row r="33" spans="1:3" x14ac:dyDescent="0.3">
      <c r="A33" s="194" t="s">
        <v>1587</v>
      </c>
      <c r="B33" s="194"/>
      <c r="C33" s="195"/>
    </row>
    <row r="34" spans="1:3" x14ac:dyDescent="0.3">
      <c r="A34" s="196"/>
      <c r="B34" s="197" t="s">
        <v>1591</v>
      </c>
      <c r="C34" s="58" t="s">
        <v>1590</v>
      </c>
    </row>
    <row r="38" spans="1:3" x14ac:dyDescent="0.3">
      <c r="C38" s="19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abSelected="1" topLeftCell="A271" zoomScale="80" zoomScaleNormal="80" workbookViewId="0">
      <selection activeCell="C93" sqref="C93:C99"/>
    </sheetView>
  </sheetViews>
  <sheetFormatPr baseColWidth="10"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10" width="38.109375" style="66" customWidth="1"/>
    <col min="11" max="11" width="47.6640625" style="66" customWidth="1"/>
    <col min="12" max="12" width="7.33203125" style="66" customWidth="1"/>
    <col min="13" max="13" width="25.6640625" style="66" customWidth="1"/>
    <col min="14" max="14" width="25.6640625" style="64" customWidth="1"/>
    <col min="15" max="16384" width="8.88671875" style="96"/>
  </cols>
  <sheetData>
    <row r="1" spans="1:13" ht="31.5" x14ac:dyDescent="0.25">
      <c r="A1" s="184" t="s">
        <v>1537</v>
      </c>
      <c r="B1" s="184"/>
      <c r="C1" s="64"/>
      <c r="D1" s="64"/>
      <c r="E1" s="64"/>
      <c r="F1" s="369" t="s">
        <v>2795</v>
      </c>
      <c r="H1" s="64"/>
      <c r="I1" s="184"/>
      <c r="J1" s="64"/>
      <c r="K1" s="64"/>
      <c r="L1" s="64"/>
      <c r="M1" s="64"/>
    </row>
    <row r="2" spans="1:13" ht="15.75" thickBot="1" x14ac:dyDescent="0.3">
      <c r="A2" s="64"/>
      <c r="B2" s="65"/>
      <c r="C2" s="65"/>
      <c r="D2" s="64"/>
      <c r="E2" s="64"/>
      <c r="F2" s="64"/>
      <c r="H2" s="64"/>
      <c r="L2" s="64"/>
      <c r="M2" s="64"/>
    </row>
    <row r="3" spans="1:13" ht="18.600000000000001" thickBot="1" x14ac:dyDescent="0.35">
      <c r="A3" s="67"/>
      <c r="B3" s="68" t="s">
        <v>71</v>
      </c>
      <c r="C3" s="69" t="s">
        <v>210</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ht="15" x14ac:dyDescent="0.25">
      <c r="B6" s="74" t="s">
        <v>74</v>
      </c>
      <c r="C6" s="260"/>
      <c r="D6" s="260"/>
      <c r="H6" s="64"/>
      <c r="L6" s="64"/>
      <c r="M6" s="64"/>
    </row>
    <row r="7" spans="1:13" ht="15" x14ac:dyDescent="0.25">
      <c r="B7" s="73" t="s">
        <v>75</v>
      </c>
      <c r="C7" s="260"/>
      <c r="D7" s="260"/>
      <c r="H7" s="64"/>
      <c r="L7" s="64"/>
      <c r="M7" s="64"/>
    </row>
    <row r="8" spans="1:13" ht="15" x14ac:dyDescent="0.25">
      <c r="B8" s="73" t="s">
        <v>76</v>
      </c>
      <c r="C8" s="260"/>
      <c r="D8" s="260"/>
      <c r="F8" s="66" t="s">
        <v>77</v>
      </c>
      <c r="H8" s="64"/>
      <c r="L8" s="64"/>
      <c r="M8" s="64"/>
    </row>
    <row r="9" spans="1:13" ht="15" x14ac:dyDescent="0.25">
      <c r="B9" s="370" t="s">
        <v>2661</v>
      </c>
      <c r="H9" s="64"/>
      <c r="L9" s="64"/>
      <c r="M9" s="64"/>
    </row>
    <row r="10" spans="1:13" ht="15" x14ac:dyDescent="0.25">
      <c r="B10" s="74" t="s">
        <v>78</v>
      </c>
      <c r="H10" s="64"/>
      <c r="L10" s="64"/>
      <c r="M10" s="64"/>
    </row>
    <row r="11" spans="1:13" ht="15.75" thickBot="1" x14ac:dyDescent="0.3">
      <c r="B11" s="75" t="s">
        <v>79</v>
      </c>
      <c r="H11" s="64"/>
      <c r="L11" s="64"/>
      <c r="M11" s="64"/>
    </row>
    <row r="12" spans="1:13" ht="15" x14ac:dyDescent="0.25">
      <c r="B12" s="76"/>
      <c r="H12" s="64"/>
      <c r="L12" s="64"/>
      <c r="M12" s="64"/>
    </row>
    <row r="13" spans="1:13" ht="37.5" x14ac:dyDescent="0.25">
      <c r="A13" s="77" t="s">
        <v>80</v>
      </c>
      <c r="B13" s="77" t="s">
        <v>74</v>
      </c>
      <c r="C13" s="78"/>
      <c r="D13" s="78"/>
      <c r="E13" s="78"/>
      <c r="F13" s="78"/>
      <c r="G13" s="79"/>
      <c r="H13" s="64"/>
      <c r="L13" s="64"/>
      <c r="M13" s="64"/>
    </row>
    <row r="14" spans="1:13" x14ac:dyDescent="0.3">
      <c r="A14" s="66" t="s">
        <v>81</v>
      </c>
      <c r="B14" s="80" t="s">
        <v>0</v>
      </c>
      <c r="C14" s="264" t="s">
        <v>517</v>
      </c>
      <c r="E14" s="72"/>
      <c r="F14" s="72"/>
      <c r="H14" s="64"/>
      <c r="L14" s="64"/>
      <c r="M14" s="64"/>
    </row>
    <row r="15" spans="1:13" x14ac:dyDescent="0.3">
      <c r="A15" s="66" t="s">
        <v>83</v>
      </c>
      <c r="B15" s="80" t="s">
        <v>84</v>
      </c>
      <c r="C15" s="264" t="s">
        <v>2811</v>
      </c>
      <c r="E15" s="72"/>
      <c r="F15" s="72"/>
      <c r="H15" s="64"/>
      <c r="L15" s="64"/>
      <c r="M15" s="64"/>
    </row>
    <row r="16" spans="1:13" ht="28.8" x14ac:dyDescent="0.3">
      <c r="A16" s="66" t="s">
        <v>85</v>
      </c>
      <c r="B16" s="80" t="s">
        <v>86</v>
      </c>
      <c r="C16" s="397" t="s">
        <v>2814</v>
      </c>
      <c r="E16" s="72"/>
      <c r="F16" s="72"/>
      <c r="H16" s="64"/>
      <c r="L16" s="64"/>
      <c r="M16" s="64"/>
    </row>
    <row r="17" spans="1:13" x14ac:dyDescent="0.3">
      <c r="A17" s="66" t="s">
        <v>87</v>
      </c>
      <c r="B17" s="80" t="s">
        <v>88</v>
      </c>
      <c r="C17" s="398">
        <v>45016</v>
      </c>
      <c r="E17" s="72"/>
      <c r="F17" s="72"/>
      <c r="H17" s="64"/>
      <c r="L17" s="64"/>
      <c r="M17" s="64"/>
    </row>
    <row r="18" spans="1:13" ht="15" outlineLevel="1" x14ac:dyDescent="0.25">
      <c r="A18" s="66" t="s">
        <v>89</v>
      </c>
      <c r="B18" s="81" t="s">
        <v>90</v>
      </c>
      <c r="E18" s="72"/>
      <c r="F18" s="72"/>
      <c r="H18" s="64"/>
      <c r="L18" s="64"/>
      <c r="M18" s="64"/>
    </row>
    <row r="19" spans="1:13" ht="15" outlineLevel="1" x14ac:dyDescent="0.25">
      <c r="A19" s="66" t="s">
        <v>91</v>
      </c>
      <c r="B19" s="81" t="s">
        <v>92</v>
      </c>
      <c r="E19" s="72"/>
      <c r="F19" s="72"/>
      <c r="H19" s="64"/>
      <c r="L19" s="64"/>
      <c r="M19" s="64"/>
    </row>
    <row r="20" spans="1:13" ht="15" outlineLevel="1" x14ac:dyDescent="0.25">
      <c r="A20" s="66" t="s">
        <v>93</v>
      </c>
      <c r="B20" s="81"/>
      <c r="E20" s="72"/>
      <c r="F20" s="72"/>
      <c r="H20" s="64"/>
      <c r="L20" s="64"/>
      <c r="M20" s="64"/>
    </row>
    <row r="21" spans="1:13" ht="15" outlineLevel="1" x14ac:dyDescent="0.25">
      <c r="A21" s="66" t="s">
        <v>94</v>
      </c>
      <c r="B21" s="81"/>
      <c r="E21" s="72"/>
      <c r="F21" s="72"/>
      <c r="H21" s="64"/>
      <c r="L21" s="64"/>
      <c r="M21" s="64"/>
    </row>
    <row r="22" spans="1:13" ht="15" outlineLevel="1" x14ac:dyDescent="0.25">
      <c r="A22" s="66" t="s">
        <v>95</v>
      </c>
      <c r="B22" s="81"/>
      <c r="E22" s="72"/>
      <c r="F22" s="72"/>
      <c r="H22" s="64"/>
      <c r="L22" s="64"/>
      <c r="M22" s="64"/>
    </row>
    <row r="23" spans="1:13" ht="15" outlineLevel="1" x14ac:dyDescent="0.25">
      <c r="A23" s="66" t="s">
        <v>96</v>
      </c>
      <c r="B23" s="81"/>
      <c r="E23" s="72"/>
      <c r="F23" s="72"/>
      <c r="H23" s="64"/>
      <c r="L23" s="64"/>
      <c r="M23" s="64"/>
    </row>
    <row r="24" spans="1:13" ht="15" outlineLevel="1" x14ac:dyDescent="0.25">
      <c r="A24" s="66" t="s">
        <v>97</v>
      </c>
      <c r="B24" s="81"/>
      <c r="E24" s="72"/>
      <c r="F24" s="72"/>
      <c r="H24" s="64"/>
      <c r="L24" s="64"/>
      <c r="M24" s="64"/>
    </row>
    <row r="25" spans="1:13" ht="15" outlineLevel="1" x14ac:dyDescent="0.25">
      <c r="A25" s="66" t="s">
        <v>98</v>
      </c>
      <c r="B25" s="81"/>
      <c r="E25" s="72"/>
      <c r="F25" s="72"/>
      <c r="H25" s="64"/>
      <c r="L25" s="64"/>
      <c r="M25" s="64"/>
    </row>
    <row r="26" spans="1:13" ht="18.75" x14ac:dyDescent="0.25">
      <c r="A26" s="78"/>
      <c r="B26" s="77" t="s">
        <v>75</v>
      </c>
      <c r="C26" s="78"/>
      <c r="D26" s="78"/>
      <c r="E26" s="78"/>
      <c r="F26" s="78"/>
      <c r="G26" s="79"/>
      <c r="H26" s="64"/>
      <c r="L26" s="64"/>
      <c r="M26" s="64"/>
    </row>
    <row r="27" spans="1:13" x14ac:dyDescent="0.3">
      <c r="A27" s="66" t="s">
        <v>99</v>
      </c>
      <c r="B27" s="396" t="s">
        <v>2801</v>
      </c>
      <c r="C27" s="362" t="s">
        <v>2797</v>
      </c>
      <c r="D27" s="83"/>
      <c r="E27" s="83"/>
      <c r="F27" s="83"/>
      <c r="H27" s="64"/>
      <c r="L27" s="64"/>
      <c r="M27" s="64"/>
    </row>
    <row r="28" spans="1:13" x14ac:dyDescent="0.3">
      <c r="A28" s="66" t="s">
        <v>100</v>
      </c>
      <c r="B28" s="371" t="s">
        <v>2796</v>
      </c>
      <c r="C28" s="339" t="s">
        <v>2797</v>
      </c>
      <c r="D28" s="83"/>
      <c r="E28" s="83"/>
      <c r="F28" s="83"/>
      <c r="H28" s="64"/>
      <c r="L28" s="64"/>
      <c r="M28" s="395" t="s">
        <v>2797</v>
      </c>
    </row>
    <row r="29" spans="1:13" x14ac:dyDescent="0.3">
      <c r="A29" s="66" t="s">
        <v>102</v>
      </c>
      <c r="B29" s="82" t="s">
        <v>101</v>
      </c>
      <c r="C29" s="66" t="s">
        <v>2797</v>
      </c>
      <c r="E29" s="83"/>
      <c r="F29" s="83"/>
      <c r="H29" s="64"/>
      <c r="L29" s="64"/>
      <c r="M29" s="395" t="s">
        <v>2798</v>
      </c>
    </row>
    <row r="30" spans="1:13" ht="28.8" outlineLevel="1" x14ac:dyDescent="0.3">
      <c r="A30" s="66" t="s">
        <v>105</v>
      </c>
      <c r="B30" s="82" t="s">
        <v>103</v>
      </c>
      <c r="C30" s="397" t="s">
        <v>2815</v>
      </c>
      <c r="E30" s="83"/>
      <c r="F30" s="83"/>
      <c r="H30" s="64"/>
      <c r="L30" s="64"/>
      <c r="M30" s="395" t="s">
        <v>2799</v>
      </c>
    </row>
    <row r="31" spans="1:13" outlineLevel="1" x14ac:dyDescent="0.3">
      <c r="A31" s="66" t="s">
        <v>106</v>
      </c>
      <c r="B31" s="82"/>
      <c r="E31" s="83"/>
      <c r="F31" s="83"/>
      <c r="H31" s="64"/>
      <c r="L31" s="64"/>
      <c r="M31" s="64"/>
    </row>
    <row r="32" spans="1:13" ht="15" outlineLevel="1" x14ac:dyDescent="0.25">
      <c r="A32" s="66" t="s">
        <v>107</v>
      </c>
      <c r="B32" s="82"/>
      <c r="E32" s="83"/>
      <c r="F32" s="83"/>
      <c r="H32" s="64"/>
      <c r="L32" s="64"/>
      <c r="M32" s="64"/>
    </row>
    <row r="33" spans="1:14" ht="15" outlineLevel="1" x14ac:dyDescent="0.25">
      <c r="A33" s="66" t="s">
        <v>108</v>
      </c>
      <c r="B33" s="82"/>
      <c r="E33" s="83"/>
      <c r="F33" s="83"/>
      <c r="H33" s="64"/>
      <c r="L33" s="64"/>
      <c r="M33" s="64"/>
    </row>
    <row r="34" spans="1:14" ht="15" outlineLevel="1" x14ac:dyDescent="0.25">
      <c r="A34" s="66" t="s">
        <v>109</v>
      </c>
      <c r="B34" s="82"/>
      <c r="E34" s="83"/>
      <c r="F34" s="83"/>
      <c r="H34" s="64"/>
      <c r="L34" s="64"/>
      <c r="M34" s="64"/>
    </row>
    <row r="35" spans="1:14" ht="15" outlineLevel="1" x14ac:dyDescent="0.25">
      <c r="A35" s="66" t="s">
        <v>110</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111</v>
      </c>
      <c r="C37" s="85" t="s">
        <v>112</v>
      </c>
      <c r="D37" s="87"/>
      <c r="E37" s="87"/>
      <c r="F37" s="87"/>
      <c r="G37" s="88"/>
      <c r="H37" s="64"/>
      <c r="L37" s="64"/>
      <c r="M37" s="64"/>
    </row>
    <row r="38" spans="1:14" x14ac:dyDescent="0.3">
      <c r="A38" s="66" t="s">
        <v>4</v>
      </c>
      <c r="B38" s="83" t="s">
        <v>1382</v>
      </c>
      <c r="C38" s="245">
        <v>13165.616189</v>
      </c>
      <c r="F38" s="83"/>
      <c r="H38" s="64"/>
      <c r="L38" s="64"/>
      <c r="M38" s="64"/>
    </row>
    <row r="39" spans="1:14" x14ac:dyDescent="0.3">
      <c r="A39" s="66" t="s">
        <v>113</v>
      </c>
      <c r="B39" s="83" t="s">
        <v>114</v>
      </c>
      <c r="C39" s="245">
        <v>10432.5</v>
      </c>
      <c r="F39" s="83"/>
      <c r="H39" s="64"/>
      <c r="L39" s="64"/>
      <c r="M39" s="64"/>
      <c r="N39" s="96"/>
    </row>
    <row r="40" spans="1:14" outlineLevel="1" x14ac:dyDescent="0.3">
      <c r="A40" s="66" t="s">
        <v>115</v>
      </c>
      <c r="B40" s="89" t="s">
        <v>116</v>
      </c>
      <c r="C40" s="187"/>
      <c r="F40" s="83"/>
      <c r="H40" s="64"/>
      <c r="L40" s="64"/>
      <c r="M40" s="64"/>
      <c r="N40" s="96"/>
    </row>
    <row r="41" spans="1:14" outlineLevel="1" x14ac:dyDescent="0.3">
      <c r="A41" s="66" t="s">
        <v>118</v>
      </c>
      <c r="B41" s="89" t="s">
        <v>119</v>
      </c>
      <c r="C41" s="187"/>
      <c r="F41" s="83"/>
      <c r="H41" s="64"/>
      <c r="L41" s="64"/>
      <c r="M41" s="64"/>
      <c r="N41" s="96"/>
    </row>
    <row r="42" spans="1:14" ht="15" outlineLevel="1" x14ac:dyDescent="0.25">
      <c r="A42" s="66" t="s">
        <v>120</v>
      </c>
      <c r="B42" s="89"/>
      <c r="C42" s="187"/>
      <c r="F42" s="83"/>
      <c r="H42" s="64"/>
      <c r="L42" s="64"/>
      <c r="M42" s="64"/>
      <c r="N42" s="96"/>
    </row>
    <row r="43" spans="1:14" ht="15" outlineLevel="1" x14ac:dyDescent="0.25">
      <c r="A43" s="96" t="s">
        <v>1609</v>
      </c>
      <c r="B43" s="83"/>
      <c r="F43" s="83"/>
      <c r="H43" s="64"/>
      <c r="L43" s="64"/>
      <c r="M43" s="64"/>
      <c r="N43" s="96"/>
    </row>
    <row r="44" spans="1:14" ht="15" customHeight="1" x14ac:dyDescent="0.3">
      <c r="A44" s="85"/>
      <c r="B44" s="85" t="s">
        <v>121</v>
      </c>
      <c r="C44" s="85" t="s">
        <v>2697</v>
      </c>
      <c r="D44" s="85" t="s">
        <v>2768</v>
      </c>
      <c r="E44" s="85"/>
      <c r="F44" s="85" t="s">
        <v>2767</v>
      </c>
      <c r="G44" s="85" t="s">
        <v>122</v>
      </c>
      <c r="I44" s="64"/>
      <c r="J44" s="64"/>
      <c r="K44" s="96"/>
      <c r="L44" s="96"/>
      <c r="M44" s="96"/>
      <c r="N44" s="96"/>
    </row>
    <row r="45" spans="1:14" x14ac:dyDescent="0.3">
      <c r="A45" s="66" t="s">
        <v>8</v>
      </c>
      <c r="B45" s="261" t="s">
        <v>123</v>
      </c>
      <c r="C45" s="364">
        <v>0.05</v>
      </c>
      <c r="D45" s="181">
        <f>IF(OR(C38="[For completion]",C39="[For completion]"),"Please complete G.3.1.1 and G.3.1.2",(C38/C39-1-MAX(C45,F45)))</f>
        <v>0.14971521830771795</v>
      </c>
      <c r="E45" s="181"/>
      <c r="F45" s="364">
        <v>0.1122657248027541</v>
      </c>
      <c r="G45" s="362" t="s">
        <v>117</v>
      </c>
      <c r="H45" s="64"/>
      <c r="L45" s="64"/>
      <c r="M45" s="64"/>
      <c r="N45" s="96"/>
    </row>
    <row r="46" spans="1:14" outlineLevel="1" x14ac:dyDescent="0.3">
      <c r="A46" s="66" t="s">
        <v>124</v>
      </c>
      <c r="B46" s="81" t="s">
        <v>125</v>
      </c>
      <c r="C46" s="181"/>
      <c r="D46" s="181"/>
      <c r="E46" s="181"/>
      <c r="F46" s="181"/>
      <c r="G46" s="103"/>
      <c r="H46" s="64"/>
      <c r="L46" s="64"/>
      <c r="M46" s="64"/>
      <c r="N46" s="96"/>
    </row>
    <row r="47" spans="1:14" outlineLevel="1" x14ac:dyDescent="0.3">
      <c r="A47" s="66" t="s">
        <v>126</v>
      </c>
      <c r="B47" s="81" t="s">
        <v>127</v>
      </c>
      <c r="C47" s="181"/>
      <c r="D47" s="181"/>
      <c r="E47" s="181"/>
      <c r="F47" s="181"/>
      <c r="G47" s="103"/>
      <c r="H47" s="64"/>
      <c r="L47" s="64"/>
      <c r="M47" s="64"/>
      <c r="N47" s="96"/>
    </row>
    <row r="48" spans="1:14" outlineLevel="1" x14ac:dyDescent="0.3">
      <c r="A48" s="66" t="s">
        <v>128</v>
      </c>
      <c r="B48" s="81"/>
      <c r="C48" s="103"/>
      <c r="D48" s="103"/>
      <c r="E48" s="103"/>
      <c r="F48" s="103"/>
      <c r="G48" s="103"/>
      <c r="H48" s="64"/>
      <c r="L48" s="64"/>
      <c r="M48" s="64"/>
      <c r="N48" s="96"/>
    </row>
    <row r="49" spans="1:14" outlineLevel="1" x14ac:dyDescent="0.3">
      <c r="A49" s="66" t="s">
        <v>129</v>
      </c>
      <c r="B49" s="81"/>
      <c r="C49" s="103"/>
      <c r="D49" s="103"/>
      <c r="E49" s="103"/>
      <c r="F49" s="103"/>
      <c r="G49" s="103"/>
      <c r="H49" s="64"/>
      <c r="L49" s="64"/>
      <c r="M49" s="64"/>
      <c r="N49" s="96"/>
    </row>
    <row r="50" spans="1:14" outlineLevel="1" x14ac:dyDescent="0.3">
      <c r="A50" s="66" t="s">
        <v>130</v>
      </c>
      <c r="B50" s="81"/>
      <c r="C50" s="103"/>
      <c r="D50" s="103"/>
      <c r="E50" s="103"/>
      <c r="F50" s="103"/>
      <c r="G50" s="103"/>
      <c r="H50" s="64"/>
      <c r="L50" s="64"/>
      <c r="M50" s="64"/>
      <c r="N50" s="96"/>
    </row>
    <row r="51" spans="1:14" outlineLevel="1" x14ac:dyDescent="0.3">
      <c r="A51" s="66" t="s">
        <v>131</v>
      </c>
      <c r="B51" s="81"/>
      <c r="C51" s="103"/>
      <c r="D51" s="103"/>
      <c r="E51" s="103"/>
      <c r="F51" s="103"/>
      <c r="G51" s="103"/>
      <c r="H51" s="64"/>
      <c r="L51" s="64"/>
      <c r="M51" s="64"/>
      <c r="N51" s="96"/>
    </row>
    <row r="52" spans="1:14" ht="15" customHeight="1" x14ac:dyDescent="0.3">
      <c r="A52" s="85"/>
      <c r="B52" s="86" t="s">
        <v>132</v>
      </c>
      <c r="C52" s="85" t="s">
        <v>112</v>
      </c>
      <c r="D52" s="85"/>
      <c r="E52" s="87"/>
      <c r="F52" s="88" t="s">
        <v>133</v>
      </c>
      <c r="G52" s="88"/>
      <c r="H52" s="64"/>
      <c r="L52" s="64"/>
      <c r="M52" s="64"/>
      <c r="N52" s="96"/>
    </row>
    <row r="53" spans="1:14" x14ac:dyDescent="0.3">
      <c r="A53" s="66" t="s">
        <v>134</v>
      </c>
      <c r="B53" s="83" t="s">
        <v>135</v>
      </c>
      <c r="C53" s="245">
        <v>13165.616189</v>
      </c>
      <c r="E53" s="91"/>
      <c r="F53" s="199">
        <f>IF($C$58=0,"",IF(C53="[for completion]","",C53/$C$58))</f>
        <v>1</v>
      </c>
      <c r="G53" s="92"/>
      <c r="H53" s="64"/>
      <c r="L53" s="64"/>
      <c r="M53" s="64"/>
      <c r="N53" s="96"/>
    </row>
    <row r="54" spans="1:14" x14ac:dyDescent="0.3">
      <c r="A54" s="66" t="s">
        <v>136</v>
      </c>
      <c r="B54" s="83" t="s">
        <v>137</v>
      </c>
      <c r="C54" s="187"/>
      <c r="E54" s="91"/>
      <c r="F54" s="199">
        <f>IF($C$58=0,"",IF(C54="[for completion]","",C54/$C$58))</f>
        <v>0</v>
      </c>
      <c r="G54" s="92"/>
      <c r="H54" s="64"/>
      <c r="L54" s="64"/>
      <c r="M54" s="64"/>
      <c r="N54" s="96"/>
    </row>
    <row r="55" spans="1:14" x14ac:dyDescent="0.3">
      <c r="A55" s="66" t="s">
        <v>138</v>
      </c>
      <c r="B55" s="83" t="s">
        <v>139</v>
      </c>
      <c r="C55" s="187"/>
      <c r="E55" s="91"/>
      <c r="F55" s="207">
        <f>IF($C$58=0,"",IF(C55="[for completion]","",C55/$C$58))</f>
        <v>0</v>
      </c>
      <c r="G55" s="92"/>
      <c r="H55" s="64"/>
      <c r="L55" s="64"/>
      <c r="M55" s="64"/>
      <c r="N55" s="96"/>
    </row>
    <row r="56" spans="1:14" x14ac:dyDescent="0.3">
      <c r="A56" s="66" t="s">
        <v>140</v>
      </c>
      <c r="B56" s="83" t="s">
        <v>141</v>
      </c>
      <c r="C56" s="187"/>
      <c r="E56" s="91"/>
      <c r="F56" s="207">
        <f>IF($C$58=0,"",IF(C56="[for completion]","",C56/$C$58))</f>
        <v>0</v>
      </c>
      <c r="G56" s="92"/>
      <c r="H56" s="64"/>
      <c r="L56" s="64"/>
      <c r="M56" s="64"/>
      <c r="N56" s="96"/>
    </row>
    <row r="57" spans="1:14" x14ac:dyDescent="0.3">
      <c r="A57" s="66" t="s">
        <v>142</v>
      </c>
      <c r="B57" s="66" t="s">
        <v>143</v>
      </c>
      <c r="C57" s="187"/>
      <c r="E57" s="91"/>
      <c r="F57" s="199">
        <f>IF($C$58=0,"",IF(C57="[for completion]","",C57/$C$58))</f>
        <v>0</v>
      </c>
      <c r="G57" s="92"/>
      <c r="H57" s="64"/>
      <c r="L57" s="64"/>
      <c r="M57" s="64"/>
      <c r="N57" s="96"/>
    </row>
    <row r="58" spans="1:14" x14ac:dyDescent="0.3">
      <c r="A58" s="66" t="s">
        <v>144</v>
      </c>
      <c r="B58" s="93" t="s">
        <v>145</v>
      </c>
      <c r="C58" s="189">
        <f>SUM(C53:C57)</f>
        <v>13165.616189</v>
      </c>
      <c r="D58" s="91"/>
      <c r="E58" s="91"/>
      <c r="F58" s="200">
        <f>SUM(F53:F57)</f>
        <v>1</v>
      </c>
      <c r="G58" s="92"/>
      <c r="H58" s="64"/>
      <c r="L58" s="64"/>
      <c r="M58" s="64"/>
      <c r="N58" s="96"/>
    </row>
    <row r="59" spans="1:14" outlineLevel="1" x14ac:dyDescent="0.3">
      <c r="A59" s="66" t="s">
        <v>146</v>
      </c>
      <c r="B59" s="95" t="s">
        <v>147</v>
      </c>
      <c r="C59" s="187"/>
      <c r="E59" s="91"/>
      <c r="F59" s="199">
        <f t="shared" ref="F59:F64" si="0">IF($C$58=0,"",IF(C59="[for completion]","",C59/$C$58))</f>
        <v>0</v>
      </c>
      <c r="G59" s="92"/>
      <c r="H59" s="64"/>
      <c r="L59" s="64"/>
      <c r="M59" s="64"/>
      <c r="N59" s="96"/>
    </row>
    <row r="60" spans="1:14" outlineLevel="1" x14ac:dyDescent="0.3">
      <c r="A60" s="66" t="s">
        <v>148</v>
      </c>
      <c r="B60" s="95" t="s">
        <v>147</v>
      </c>
      <c r="C60" s="187"/>
      <c r="E60" s="91"/>
      <c r="F60" s="199">
        <f t="shared" si="0"/>
        <v>0</v>
      </c>
      <c r="G60" s="92"/>
      <c r="H60" s="64"/>
      <c r="L60" s="64"/>
      <c r="M60" s="64"/>
      <c r="N60" s="96"/>
    </row>
    <row r="61" spans="1:14" outlineLevel="1" x14ac:dyDescent="0.3">
      <c r="A61" s="66" t="s">
        <v>149</v>
      </c>
      <c r="B61" s="95" t="s">
        <v>147</v>
      </c>
      <c r="C61" s="187"/>
      <c r="E61" s="91"/>
      <c r="F61" s="199">
        <f t="shared" si="0"/>
        <v>0</v>
      </c>
      <c r="G61" s="92"/>
      <c r="H61" s="64"/>
      <c r="L61" s="64"/>
      <c r="M61" s="64"/>
      <c r="N61" s="96"/>
    </row>
    <row r="62" spans="1:14" outlineLevel="1" x14ac:dyDescent="0.3">
      <c r="A62" s="66" t="s">
        <v>150</v>
      </c>
      <c r="B62" s="95" t="s">
        <v>147</v>
      </c>
      <c r="C62" s="187"/>
      <c r="E62" s="91"/>
      <c r="F62" s="199">
        <f t="shared" si="0"/>
        <v>0</v>
      </c>
      <c r="G62" s="92"/>
      <c r="H62" s="64"/>
      <c r="L62" s="64"/>
      <c r="M62" s="64"/>
      <c r="N62" s="96"/>
    </row>
    <row r="63" spans="1:14" outlineLevel="1" x14ac:dyDescent="0.3">
      <c r="A63" s="66" t="s">
        <v>151</v>
      </c>
      <c r="B63" s="95" t="s">
        <v>147</v>
      </c>
      <c r="C63" s="187"/>
      <c r="E63" s="91"/>
      <c r="F63" s="199">
        <f t="shared" si="0"/>
        <v>0</v>
      </c>
      <c r="G63" s="92"/>
      <c r="H63" s="64"/>
      <c r="L63" s="64"/>
      <c r="M63" s="64"/>
      <c r="N63" s="96"/>
    </row>
    <row r="64" spans="1:14" outlineLevel="1" x14ac:dyDescent="0.3">
      <c r="A64" s="66" t="s">
        <v>152</v>
      </c>
      <c r="B64" s="95" t="s">
        <v>147</v>
      </c>
      <c r="C64" s="190"/>
      <c r="D64" s="96"/>
      <c r="E64" s="96"/>
      <c r="F64" s="199">
        <f t="shared" si="0"/>
        <v>0</v>
      </c>
      <c r="G64" s="94"/>
      <c r="H64" s="64"/>
      <c r="L64" s="64"/>
      <c r="M64" s="64"/>
      <c r="N64" s="96"/>
    </row>
    <row r="65" spans="1:14" ht="15" customHeight="1" x14ac:dyDescent="0.3">
      <c r="A65" s="85"/>
      <c r="B65" s="86" t="s">
        <v>153</v>
      </c>
      <c r="C65" s="135" t="s">
        <v>1393</v>
      </c>
      <c r="D65" s="135" t="s">
        <v>1394</v>
      </c>
      <c r="E65" s="87"/>
      <c r="F65" s="88" t="s">
        <v>154</v>
      </c>
      <c r="G65" s="97" t="s">
        <v>155</v>
      </c>
      <c r="H65" s="64"/>
      <c r="L65" s="64"/>
      <c r="M65" s="64"/>
      <c r="N65" s="96"/>
    </row>
    <row r="66" spans="1:14" x14ac:dyDescent="0.3">
      <c r="A66" s="66" t="s">
        <v>156</v>
      </c>
      <c r="B66" s="83" t="s">
        <v>1466</v>
      </c>
      <c r="C66" s="399">
        <v>6.8539014271301424</v>
      </c>
      <c r="D66" s="399">
        <v>5.065394054584571</v>
      </c>
      <c r="E66" s="80"/>
      <c r="F66" s="98"/>
      <c r="G66" s="99"/>
      <c r="H66" s="64"/>
      <c r="L66" s="64"/>
      <c r="M66" s="64"/>
      <c r="N66" s="96"/>
    </row>
    <row r="67" spans="1:14" x14ac:dyDescent="0.3">
      <c r="B67" s="83"/>
      <c r="E67" s="80"/>
      <c r="F67" s="98"/>
      <c r="G67" s="99"/>
      <c r="H67" s="64"/>
      <c r="L67" s="64"/>
      <c r="M67" s="64"/>
      <c r="N67" s="96"/>
    </row>
    <row r="68" spans="1:14" x14ac:dyDescent="0.3">
      <c r="B68" s="83" t="s">
        <v>1387</v>
      </c>
      <c r="C68" s="80"/>
      <c r="D68" s="80"/>
      <c r="E68" s="80"/>
      <c r="F68" s="99"/>
      <c r="G68" s="99"/>
      <c r="H68" s="64"/>
      <c r="L68" s="64"/>
      <c r="M68" s="64"/>
      <c r="N68" s="96"/>
    </row>
    <row r="69" spans="1:14" x14ac:dyDescent="0.3">
      <c r="B69" s="83" t="s">
        <v>158</v>
      </c>
      <c r="E69" s="80"/>
      <c r="F69" s="99"/>
      <c r="G69" s="99"/>
      <c r="H69" s="64"/>
      <c r="L69" s="64"/>
      <c r="M69" s="64"/>
      <c r="N69" s="96"/>
    </row>
    <row r="70" spans="1:14" x14ac:dyDescent="0.3">
      <c r="A70" s="66" t="s">
        <v>159</v>
      </c>
      <c r="B70" s="176" t="s">
        <v>1557</v>
      </c>
      <c r="C70" s="245">
        <v>1321.4505023551135</v>
      </c>
      <c r="D70" s="245">
        <v>2048.7160464582958</v>
      </c>
      <c r="E70" s="62"/>
      <c r="F70" s="199">
        <f t="shared" ref="F70:F76" si="1">IF($C$77=0,"",IF(C70="[for completion]","",C70/$C$77))</f>
        <v>0.10037133723298969</v>
      </c>
      <c r="G70" s="199">
        <f>IF($D$77=0,"",IF(D70="[Mark as ND1 if not relevant]","",D70/$D$77))</f>
        <v>0.15561110221474242</v>
      </c>
      <c r="H70" s="64"/>
      <c r="L70" s="64"/>
      <c r="M70" s="64"/>
      <c r="N70" s="96"/>
    </row>
    <row r="71" spans="1:14" x14ac:dyDescent="0.3">
      <c r="A71" s="66" t="s">
        <v>160</v>
      </c>
      <c r="B71" s="177" t="s">
        <v>1558</v>
      </c>
      <c r="C71" s="245">
        <v>1265.8000716750346</v>
      </c>
      <c r="D71" s="245">
        <v>1797.5945138914456</v>
      </c>
      <c r="E71" s="62"/>
      <c r="F71" s="199">
        <f t="shared" si="1"/>
        <v>9.6144385005118599E-2</v>
      </c>
      <c r="G71" s="199">
        <f t="shared" ref="G71:G76" si="2">IF($D$77=0,"",IF(D71="[Mark as ND1 if not relevant]","",D71/$D$77))</f>
        <v>0.13653705896695437</v>
      </c>
      <c r="H71" s="64"/>
      <c r="L71" s="64"/>
      <c r="M71" s="64"/>
      <c r="N71" s="96"/>
    </row>
    <row r="72" spans="1:14" x14ac:dyDescent="0.3">
      <c r="A72" s="66" t="s">
        <v>161</v>
      </c>
      <c r="B72" s="176" t="s">
        <v>1559</v>
      </c>
      <c r="C72" s="245">
        <v>1196.0023961232912</v>
      </c>
      <c r="D72" s="245">
        <v>1560.9745988512416</v>
      </c>
      <c r="E72" s="62"/>
      <c r="F72" s="199">
        <f t="shared" si="1"/>
        <v>9.0842872751426787E-2</v>
      </c>
      <c r="G72" s="199">
        <f t="shared" si="2"/>
        <v>0.11856449227133134</v>
      </c>
      <c r="H72" s="64"/>
      <c r="L72" s="64"/>
      <c r="M72" s="64"/>
      <c r="N72" s="96"/>
    </row>
    <row r="73" spans="1:14" x14ac:dyDescent="0.3">
      <c r="A73" s="66" t="s">
        <v>162</v>
      </c>
      <c r="B73" s="176" t="s">
        <v>1560</v>
      </c>
      <c r="C73" s="245">
        <v>1113.2423076691859</v>
      </c>
      <c r="D73" s="245">
        <v>1340.2219778254396</v>
      </c>
      <c r="E73" s="62"/>
      <c r="F73" s="199">
        <f t="shared" si="1"/>
        <v>8.4556794890126172E-2</v>
      </c>
      <c r="G73" s="199">
        <f t="shared" si="2"/>
        <v>0.10179713266871418</v>
      </c>
      <c r="H73" s="64"/>
      <c r="L73" s="64"/>
      <c r="M73" s="64"/>
      <c r="N73" s="96"/>
    </row>
    <row r="74" spans="1:14" x14ac:dyDescent="0.3">
      <c r="A74" s="66" t="s">
        <v>163</v>
      </c>
      <c r="B74" s="176" t="s">
        <v>1561</v>
      </c>
      <c r="C74" s="245">
        <v>1032.9882346099023</v>
      </c>
      <c r="D74" s="245">
        <v>1146.4309953817656</v>
      </c>
      <c r="E74" s="62"/>
      <c r="F74" s="199">
        <f t="shared" si="1"/>
        <v>7.8461062498335316E-2</v>
      </c>
      <c r="G74" s="199">
        <f t="shared" si="2"/>
        <v>8.7077655838594198E-2</v>
      </c>
      <c r="H74" s="64"/>
      <c r="L74" s="64"/>
      <c r="M74" s="64"/>
      <c r="N74" s="96"/>
    </row>
    <row r="75" spans="1:14" x14ac:dyDescent="0.3">
      <c r="A75" s="66" t="s">
        <v>164</v>
      </c>
      <c r="B75" s="176" t="s">
        <v>1562</v>
      </c>
      <c r="C75" s="245">
        <v>3944.0363440374804</v>
      </c>
      <c r="D75" s="245">
        <v>974.25861535532044</v>
      </c>
      <c r="E75" s="62"/>
      <c r="F75" s="199">
        <f t="shared" si="1"/>
        <v>0.2995709648155796</v>
      </c>
      <c r="G75" s="199">
        <f t="shared" si="2"/>
        <v>7.4000229187318134E-2</v>
      </c>
      <c r="H75" s="64"/>
      <c r="L75" s="64"/>
      <c r="M75" s="64"/>
      <c r="N75" s="96"/>
    </row>
    <row r="76" spans="1:14" x14ac:dyDescent="0.3">
      <c r="A76" s="66" t="s">
        <v>165</v>
      </c>
      <c r="B76" s="176" t="s">
        <v>1563</v>
      </c>
      <c r="C76" s="245">
        <v>3292.0963322200041</v>
      </c>
      <c r="D76" s="245">
        <v>4297.4194409264182</v>
      </c>
      <c r="E76" s="62"/>
      <c r="F76" s="199">
        <f t="shared" si="1"/>
        <v>0.2500525828064239</v>
      </c>
      <c r="G76" s="199">
        <f t="shared" si="2"/>
        <v>0.32641232885234539</v>
      </c>
      <c r="H76" s="64"/>
      <c r="L76" s="64"/>
      <c r="M76" s="64"/>
      <c r="N76" s="96"/>
    </row>
    <row r="77" spans="1:14" x14ac:dyDescent="0.3">
      <c r="A77" s="66" t="s">
        <v>166</v>
      </c>
      <c r="B77" s="100" t="s">
        <v>145</v>
      </c>
      <c r="C77" s="189">
        <f>SUM(C70:C76)</f>
        <v>13165.616188690012</v>
      </c>
      <c r="D77" s="189">
        <f>SUM(D70:D76)</f>
        <v>13165.616188689926</v>
      </c>
      <c r="E77" s="83"/>
      <c r="F77" s="200">
        <f>SUM(F70:F76)</f>
        <v>1.0000000000000002</v>
      </c>
      <c r="G77" s="200">
        <f>SUM(G70:G76)</f>
        <v>0.99999999999999989</v>
      </c>
      <c r="H77" s="64"/>
      <c r="L77" s="64"/>
      <c r="M77" s="64"/>
      <c r="N77" s="96"/>
    </row>
    <row r="78" spans="1:14" outlineLevel="1" x14ac:dyDescent="0.3">
      <c r="A78" s="66" t="s">
        <v>167</v>
      </c>
      <c r="B78" s="101" t="s">
        <v>168</v>
      </c>
      <c r="C78" s="189"/>
      <c r="D78" s="189"/>
      <c r="E78" s="83"/>
      <c r="F78" s="199">
        <f>IF($C$77=0,"",IF(C78="[for completion]","",C78/$C$77))</f>
        <v>0</v>
      </c>
      <c r="G78" s="199">
        <f t="shared" ref="G78:G87" si="3">IF($D$77=0,"",IF(D78="[for completion]","",D78/$D$77))</f>
        <v>0</v>
      </c>
      <c r="H78" s="64"/>
      <c r="L78" s="64"/>
      <c r="M78" s="64"/>
      <c r="N78" s="96"/>
    </row>
    <row r="79" spans="1:14" outlineLevel="1" x14ac:dyDescent="0.3">
      <c r="A79" s="66" t="s">
        <v>169</v>
      </c>
      <c r="B79" s="101" t="s">
        <v>170</v>
      </c>
      <c r="C79" s="189"/>
      <c r="D79" s="189"/>
      <c r="E79" s="83"/>
      <c r="F79" s="199">
        <f t="shared" ref="F79:F87" si="4">IF($C$77=0,"",IF(C79="[for completion]","",C79/$C$77))</f>
        <v>0</v>
      </c>
      <c r="G79" s="199">
        <f t="shared" si="3"/>
        <v>0</v>
      </c>
      <c r="H79" s="64"/>
      <c r="L79" s="64"/>
      <c r="M79" s="64"/>
      <c r="N79" s="96"/>
    </row>
    <row r="80" spans="1:14" outlineLevel="1" x14ac:dyDescent="0.3">
      <c r="A80" s="66" t="s">
        <v>171</v>
      </c>
      <c r="B80" s="101" t="s">
        <v>172</v>
      </c>
      <c r="C80" s="189"/>
      <c r="D80" s="189"/>
      <c r="E80" s="83"/>
      <c r="F80" s="199">
        <f t="shared" si="4"/>
        <v>0</v>
      </c>
      <c r="G80" s="199">
        <f t="shared" si="3"/>
        <v>0</v>
      </c>
      <c r="H80" s="64"/>
      <c r="L80" s="64"/>
      <c r="M80" s="64"/>
      <c r="N80" s="96"/>
    </row>
    <row r="81" spans="1:14" outlineLevel="1" x14ac:dyDescent="0.3">
      <c r="A81" s="66" t="s">
        <v>173</v>
      </c>
      <c r="B81" s="101" t="s">
        <v>174</v>
      </c>
      <c r="C81" s="189"/>
      <c r="D81" s="189"/>
      <c r="E81" s="83"/>
      <c r="F81" s="199">
        <f t="shared" si="4"/>
        <v>0</v>
      </c>
      <c r="G81" s="199">
        <f t="shared" si="3"/>
        <v>0</v>
      </c>
      <c r="H81" s="64"/>
      <c r="L81" s="64"/>
      <c r="M81" s="64"/>
      <c r="N81" s="96"/>
    </row>
    <row r="82" spans="1:14" outlineLevel="1" x14ac:dyDescent="0.3">
      <c r="A82" s="66" t="s">
        <v>175</v>
      </c>
      <c r="B82" s="101" t="s">
        <v>176</v>
      </c>
      <c r="C82" s="189"/>
      <c r="D82" s="189"/>
      <c r="E82" s="83"/>
      <c r="F82" s="199">
        <f t="shared" si="4"/>
        <v>0</v>
      </c>
      <c r="G82" s="199">
        <f t="shared" si="3"/>
        <v>0</v>
      </c>
      <c r="H82" s="64"/>
      <c r="L82" s="64"/>
      <c r="M82" s="64"/>
      <c r="N82" s="96"/>
    </row>
    <row r="83" spans="1:14" outlineLevel="1" x14ac:dyDescent="0.3">
      <c r="A83" s="66" t="s">
        <v>177</v>
      </c>
      <c r="B83" s="101"/>
      <c r="C83" s="91"/>
      <c r="D83" s="91"/>
      <c r="E83" s="83"/>
      <c r="F83" s="92"/>
      <c r="G83" s="92"/>
      <c r="H83" s="64"/>
      <c r="L83" s="64"/>
      <c r="M83" s="64"/>
      <c r="N83" s="96"/>
    </row>
    <row r="84" spans="1:14" outlineLevel="1" x14ac:dyDescent="0.3">
      <c r="A84" s="66" t="s">
        <v>178</v>
      </c>
      <c r="B84" s="101"/>
      <c r="C84" s="91"/>
      <c r="D84" s="91"/>
      <c r="E84" s="83"/>
      <c r="F84" s="92"/>
      <c r="G84" s="92"/>
      <c r="H84" s="64"/>
      <c r="L84" s="64"/>
      <c r="M84" s="64"/>
      <c r="N84" s="96"/>
    </row>
    <row r="85" spans="1:14" outlineLevel="1" x14ac:dyDescent="0.3">
      <c r="A85" s="66" t="s">
        <v>179</v>
      </c>
      <c r="B85" s="101"/>
      <c r="C85" s="91"/>
      <c r="D85" s="91"/>
      <c r="E85" s="83"/>
      <c r="F85" s="92"/>
      <c r="G85" s="92"/>
      <c r="H85" s="64"/>
      <c r="L85" s="64"/>
      <c r="M85" s="64"/>
      <c r="N85" s="96"/>
    </row>
    <row r="86" spans="1:14" outlineLevel="1" x14ac:dyDescent="0.3">
      <c r="A86" s="66" t="s">
        <v>180</v>
      </c>
      <c r="B86" s="100"/>
      <c r="C86" s="91"/>
      <c r="D86" s="91"/>
      <c r="E86" s="83"/>
      <c r="F86" s="92">
        <f t="shared" si="4"/>
        <v>0</v>
      </c>
      <c r="G86" s="92">
        <f t="shared" si="3"/>
        <v>0</v>
      </c>
      <c r="H86" s="64"/>
      <c r="L86" s="64"/>
      <c r="M86" s="64"/>
      <c r="N86" s="96"/>
    </row>
    <row r="87" spans="1:14" outlineLevel="1" x14ac:dyDescent="0.3">
      <c r="A87" s="66" t="s">
        <v>181</v>
      </c>
      <c r="B87" s="101"/>
      <c r="C87" s="91"/>
      <c r="D87" s="91"/>
      <c r="E87" s="83"/>
      <c r="F87" s="92">
        <f t="shared" si="4"/>
        <v>0</v>
      </c>
      <c r="G87" s="92">
        <f t="shared" si="3"/>
        <v>0</v>
      </c>
      <c r="H87" s="64"/>
      <c r="L87" s="64"/>
      <c r="M87" s="64"/>
      <c r="N87" s="96"/>
    </row>
    <row r="88" spans="1:14" ht="15" customHeight="1" x14ac:dyDescent="0.3">
      <c r="A88" s="85"/>
      <c r="B88" s="86" t="s">
        <v>182</v>
      </c>
      <c r="C88" s="135" t="s">
        <v>1395</v>
      </c>
      <c r="D88" s="135" t="s">
        <v>1396</v>
      </c>
      <c r="E88" s="87"/>
      <c r="F88" s="88" t="s">
        <v>183</v>
      </c>
      <c r="G88" s="85" t="s">
        <v>184</v>
      </c>
      <c r="H88" s="64"/>
      <c r="L88" s="64"/>
      <c r="M88" s="64"/>
      <c r="N88" s="96"/>
    </row>
    <row r="89" spans="1:14" x14ac:dyDescent="0.3">
      <c r="A89" s="66" t="s">
        <v>185</v>
      </c>
      <c r="B89" s="83" t="s">
        <v>157</v>
      </c>
      <c r="C89" s="399">
        <v>4.8509066219346595</v>
      </c>
      <c r="D89" s="399">
        <v>5.4020688553398832</v>
      </c>
      <c r="E89" s="80"/>
      <c r="F89" s="205"/>
      <c r="G89" s="206"/>
      <c r="H89" s="64"/>
      <c r="L89" s="64"/>
      <c r="M89" s="64"/>
      <c r="N89" s="96"/>
    </row>
    <row r="90" spans="1:14" x14ac:dyDescent="0.3">
      <c r="B90" s="83"/>
      <c r="C90" s="191"/>
      <c r="D90" s="191"/>
      <c r="E90" s="80"/>
      <c r="F90" s="205"/>
      <c r="G90" s="206"/>
      <c r="H90" s="64"/>
      <c r="L90" s="64"/>
      <c r="M90" s="64"/>
      <c r="N90" s="96"/>
    </row>
    <row r="91" spans="1:14" x14ac:dyDescent="0.3">
      <c r="B91" s="83" t="s">
        <v>1388</v>
      </c>
      <c r="C91" s="204"/>
      <c r="D91" s="204"/>
      <c r="E91" s="80"/>
      <c r="F91" s="206"/>
      <c r="G91" s="206"/>
      <c r="H91" s="64"/>
      <c r="L91" s="64"/>
      <c r="M91" s="64"/>
      <c r="N91" s="96"/>
    </row>
    <row r="92" spans="1:14" x14ac:dyDescent="0.3">
      <c r="A92" s="66" t="s">
        <v>186</v>
      </c>
      <c r="B92" s="83" t="s">
        <v>158</v>
      </c>
      <c r="C92" s="191"/>
      <c r="D92" s="191"/>
      <c r="E92" s="80"/>
      <c r="F92" s="206"/>
      <c r="G92" s="206"/>
      <c r="H92" s="64"/>
      <c r="L92" s="64"/>
      <c r="M92" s="64"/>
      <c r="N92" s="96"/>
    </row>
    <row r="93" spans="1:14" x14ac:dyDescent="0.3">
      <c r="A93" s="66" t="s">
        <v>187</v>
      </c>
      <c r="B93" s="177" t="s">
        <v>1557</v>
      </c>
      <c r="C93" s="245">
        <v>1250</v>
      </c>
      <c r="D93" s="245">
        <v>1250</v>
      </c>
      <c r="E93" s="62"/>
      <c r="F93" s="199">
        <f>IF($C$100=0,"",IF(C93="[for completion]","",IF(C93="","",C93/$C$100)))</f>
        <v>0.11981787682722263</v>
      </c>
      <c r="G93" s="199">
        <f>IF($D$100=0,"",IF(D93="[Mark as ND1 if not relevant]","",IF(D93="","",D93/$D$100)))</f>
        <v>0.11981787682722263</v>
      </c>
      <c r="H93" s="64"/>
      <c r="L93" s="64"/>
      <c r="M93" s="64"/>
      <c r="N93" s="96"/>
    </row>
    <row r="94" spans="1:14" x14ac:dyDescent="0.3">
      <c r="A94" s="66" t="s">
        <v>188</v>
      </c>
      <c r="B94" s="177" t="s">
        <v>1558</v>
      </c>
      <c r="C94" s="245">
        <v>1500</v>
      </c>
      <c r="D94" s="245">
        <v>1500</v>
      </c>
      <c r="E94" s="62"/>
      <c r="F94" s="199">
        <f t="shared" ref="F94:F99" si="5">IF($C$100=0,"",IF(C94="[for completion]","",IF(C94="","",C94/$C$100)))</f>
        <v>0.14378145219266714</v>
      </c>
      <c r="G94" s="199">
        <f t="shared" ref="G94:G99" si="6">IF($D$100=0,"",IF(D94="[Mark as ND1 if not relevant]","",IF(D94="","",D94/$D$100)))</f>
        <v>0.14378145219266714</v>
      </c>
      <c r="H94" s="64"/>
      <c r="L94" s="64"/>
      <c r="M94" s="64"/>
      <c r="N94" s="96"/>
    </row>
    <row r="95" spans="1:14" x14ac:dyDescent="0.3">
      <c r="A95" s="66" t="s">
        <v>189</v>
      </c>
      <c r="B95" s="177" t="s">
        <v>1559</v>
      </c>
      <c r="C95" s="245">
        <v>1225</v>
      </c>
      <c r="D95" s="245">
        <v>1225</v>
      </c>
      <c r="E95" s="62"/>
      <c r="F95" s="199">
        <f t="shared" si="5"/>
        <v>0.11742151929067816</v>
      </c>
      <c r="G95" s="199">
        <f t="shared" si="6"/>
        <v>0.11742151929067816</v>
      </c>
      <c r="H95" s="64"/>
      <c r="L95" s="64"/>
      <c r="M95" s="64"/>
      <c r="N95" s="96"/>
    </row>
    <row r="96" spans="1:14" x14ac:dyDescent="0.3">
      <c r="A96" s="66" t="s">
        <v>190</v>
      </c>
      <c r="B96" s="177" t="s">
        <v>1560</v>
      </c>
      <c r="C96" s="245">
        <v>1430</v>
      </c>
      <c r="D96" s="245">
        <v>1430</v>
      </c>
      <c r="E96" s="62"/>
      <c r="F96" s="199">
        <f t="shared" si="5"/>
        <v>0.13707165109034267</v>
      </c>
      <c r="G96" s="199">
        <f t="shared" si="6"/>
        <v>0.13707165109034267</v>
      </c>
      <c r="H96" s="64"/>
      <c r="L96" s="64"/>
      <c r="M96" s="64"/>
      <c r="N96" s="96"/>
    </row>
    <row r="97" spans="1:14" x14ac:dyDescent="0.3">
      <c r="A97" s="66" t="s">
        <v>191</v>
      </c>
      <c r="B97" s="177" t="s">
        <v>1561</v>
      </c>
      <c r="C97" s="245">
        <v>500</v>
      </c>
      <c r="D97" s="245">
        <v>500</v>
      </c>
      <c r="E97" s="62"/>
      <c r="F97" s="199">
        <f t="shared" si="5"/>
        <v>4.7927150730889045E-2</v>
      </c>
      <c r="G97" s="199">
        <f t="shared" si="6"/>
        <v>4.7927150730889045E-2</v>
      </c>
      <c r="H97" s="64"/>
      <c r="L97" s="64"/>
      <c r="M97" s="64"/>
    </row>
    <row r="98" spans="1:14" x14ac:dyDescent="0.3">
      <c r="A98" s="66" t="s">
        <v>192</v>
      </c>
      <c r="B98" s="177" t="s">
        <v>1562</v>
      </c>
      <c r="C98" s="245">
        <v>3827.5</v>
      </c>
      <c r="D98" s="245">
        <v>3827.5</v>
      </c>
      <c r="E98" s="62"/>
      <c r="F98" s="199">
        <f t="shared" si="5"/>
        <v>0.36688233884495569</v>
      </c>
      <c r="G98" s="199">
        <f t="shared" si="6"/>
        <v>0.36688233884495569</v>
      </c>
      <c r="H98" s="64"/>
      <c r="L98" s="64"/>
      <c r="M98" s="64"/>
    </row>
    <row r="99" spans="1:14" x14ac:dyDescent="0.3">
      <c r="A99" s="66" t="s">
        <v>193</v>
      </c>
      <c r="B99" s="177" t="s">
        <v>1563</v>
      </c>
      <c r="C99" s="245">
        <v>700</v>
      </c>
      <c r="D99" s="245">
        <v>700</v>
      </c>
      <c r="E99" s="62"/>
      <c r="F99" s="199">
        <f t="shared" si="5"/>
        <v>6.7098011023244669E-2</v>
      </c>
      <c r="G99" s="199">
        <f t="shared" si="6"/>
        <v>6.7098011023244669E-2</v>
      </c>
      <c r="H99" s="64"/>
      <c r="L99" s="64"/>
      <c r="M99" s="64"/>
    </row>
    <row r="100" spans="1:14" x14ac:dyDescent="0.3">
      <c r="A100" s="66" t="s">
        <v>194</v>
      </c>
      <c r="B100" s="100" t="s">
        <v>145</v>
      </c>
      <c r="C100" s="189">
        <f>SUM(C93:C99)</f>
        <v>10432.5</v>
      </c>
      <c r="D100" s="189">
        <f>SUM(D93:D99)</f>
        <v>10432.5</v>
      </c>
      <c r="E100" s="83"/>
      <c r="F100" s="200">
        <f>SUM(F93:F99)</f>
        <v>1</v>
      </c>
      <c r="G100" s="200">
        <f>SUM(G93:G99)</f>
        <v>1</v>
      </c>
      <c r="H100" s="64"/>
      <c r="L100" s="64"/>
      <c r="M100" s="64"/>
    </row>
    <row r="101" spans="1:14" outlineLevel="1" x14ac:dyDescent="0.3">
      <c r="A101" s="66" t="s">
        <v>195</v>
      </c>
      <c r="B101" s="101" t="s">
        <v>168</v>
      </c>
      <c r="C101" s="189"/>
      <c r="D101" s="189"/>
      <c r="E101" s="83"/>
      <c r="F101" s="199">
        <f>IF($C$100=0,"",IF(C101="[for completion]","",C101/$C$100))</f>
        <v>0</v>
      </c>
      <c r="G101" s="199">
        <f>IF($D$100=0,"",IF(D101="[for completion]","",D101/$D$100))</f>
        <v>0</v>
      </c>
      <c r="H101" s="64"/>
      <c r="L101" s="64"/>
      <c r="M101" s="64"/>
    </row>
    <row r="102" spans="1:14" outlineLevel="1" x14ac:dyDescent="0.3">
      <c r="A102" s="66" t="s">
        <v>196</v>
      </c>
      <c r="B102" s="101" t="s">
        <v>170</v>
      </c>
      <c r="C102" s="189"/>
      <c r="D102" s="189"/>
      <c r="E102" s="83"/>
      <c r="F102" s="199">
        <f>IF($C$100=0,"",IF(C102="[for completion]","",C102/$C$100))</f>
        <v>0</v>
      </c>
      <c r="G102" s="199">
        <f>IF($D$100=0,"",IF(D102="[for completion]","",D102/$D$100))</f>
        <v>0</v>
      </c>
      <c r="H102" s="64"/>
      <c r="L102" s="64"/>
      <c r="M102" s="64"/>
    </row>
    <row r="103" spans="1:14" outlineLevel="1" x14ac:dyDescent="0.3">
      <c r="A103" s="66" t="s">
        <v>197</v>
      </c>
      <c r="B103" s="101" t="s">
        <v>172</v>
      </c>
      <c r="C103" s="189"/>
      <c r="D103" s="189"/>
      <c r="E103" s="83"/>
      <c r="F103" s="199">
        <f>IF($C$100=0,"",IF(C103="[for completion]","",C103/$C$100))</f>
        <v>0</v>
      </c>
      <c r="G103" s="199">
        <f>IF($D$100=0,"",IF(D103="[for completion]","",D103/$D$100))</f>
        <v>0</v>
      </c>
      <c r="H103" s="64"/>
      <c r="L103" s="64"/>
      <c r="M103" s="64"/>
    </row>
    <row r="104" spans="1:14" outlineLevel="1" x14ac:dyDescent="0.3">
      <c r="A104" s="66" t="s">
        <v>198</v>
      </c>
      <c r="B104" s="101" t="s">
        <v>174</v>
      </c>
      <c r="C104" s="189"/>
      <c r="D104" s="189"/>
      <c r="E104" s="83"/>
      <c r="F104" s="199">
        <f>IF($C$100=0,"",IF(C104="[for completion]","",C104/$C$100))</f>
        <v>0</v>
      </c>
      <c r="G104" s="199">
        <f>IF($D$100=0,"",IF(D104="[for completion]","",D104/$D$100))</f>
        <v>0</v>
      </c>
      <c r="H104" s="64"/>
      <c r="L104" s="64"/>
      <c r="M104" s="64"/>
    </row>
    <row r="105" spans="1:14" outlineLevel="1" x14ac:dyDescent="0.3">
      <c r="A105" s="66" t="s">
        <v>199</v>
      </c>
      <c r="B105" s="101" t="s">
        <v>176</v>
      </c>
      <c r="C105" s="189"/>
      <c r="D105" s="189"/>
      <c r="E105" s="83"/>
      <c r="F105" s="199">
        <f>IF($C$100=0,"",IF(C105="[for completion]","",C105/$C$100))</f>
        <v>0</v>
      </c>
      <c r="G105" s="199">
        <f>IF($D$100=0,"",IF(D105="[for completion]","",D105/$D$100))</f>
        <v>0</v>
      </c>
      <c r="H105" s="64"/>
      <c r="L105" s="64"/>
      <c r="M105" s="64"/>
    </row>
    <row r="106" spans="1:14" outlineLevel="1" x14ac:dyDescent="0.3">
      <c r="A106" s="66" t="s">
        <v>200</v>
      </c>
      <c r="B106" s="101"/>
      <c r="C106" s="91"/>
      <c r="D106" s="91"/>
      <c r="E106" s="83"/>
      <c r="F106" s="92"/>
      <c r="G106" s="92"/>
      <c r="H106" s="64"/>
      <c r="L106" s="64"/>
      <c r="M106" s="64"/>
    </row>
    <row r="107" spans="1:14" outlineLevel="1" x14ac:dyDescent="0.3">
      <c r="A107" s="66" t="s">
        <v>201</v>
      </c>
      <c r="B107" s="101"/>
      <c r="C107" s="91"/>
      <c r="D107" s="91"/>
      <c r="E107" s="83"/>
      <c r="F107" s="92"/>
      <c r="G107" s="92"/>
      <c r="H107" s="64"/>
      <c r="L107" s="64"/>
      <c r="M107" s="64"/>
    </row>
    <row r="108" spans="1:14" outlineLevel="1" x14ac:dyDescent="0.3">
      <c r="A108" s="66" t="s">
        <v>202</v>
      </c>
      <c r="B108" s="100"/>
      <c r="C108" s="91"/>
      <c r="D108" s="91"/>
      <c r="E108" s="83"/>
      <c r="F108" s="92"/>
      <c r="G108" s="92"/>
      <c r="H108" s="64"/>
      <c r="L108" s="64"/>
      <c r="M108" s="64"/>
    </row>
    <row r="109" spans="1:14" outlineLevel="1" x14ac:dyDescent="0.3">
      <c r="A109" s="66" t="s">
        <v>203</v>
      </c>
      <c r="B109" s="101"/>
      <c r="C109" s="91"/>
      <c r="D109" s="91"/>
      <c r="E109" s="83"/>
      <c r="F109" s="92"/>
      <c r="G109" s="92"/>
      <c r="H109" s="64"/>
      <c r="L109" s="64"/>
      <c r="M109" s="64"/>
    </row>
    <row r="110" spans="1:14" outlineLevel="1" x14ac:dyDescent="0.3">
      <c r="A110" s="66" t="s">
        <v>204</v>
      </c>
      <c r="B110" s="101"/>
      <c r="C110" s="91"/>
      <c r="D110" s="91"/>
      <c r="E110" s="83"/>
      <c r="F110" s="92"/>
      <c r="G110" s="92"/>
      <c r="H110" s="64"/>
      <c r="L110" s="64"/>
      <c r="M110" s="64"/>
    </row>
    <row r="111" spans="1:14" ht="15" customHeight="1" x14ac:dyDescent="0.3">
      <c r="A111" s="85"/>
      <c r="B111" s="192" t="s">
        <v>1588</v>
      </c>
      <c r="C111" s="88" t="s">
        <v>205</v>
      </c>
      <c r="D111" s="88" t="s">
        <v>206</v>
      </c>
      <c r="E111" s="87"/>
      <c r="F111" s="88" t="s">
        <v>207</v>
      </c>
      <c r="G111" s="88" t="s">
        <v>208</v>
      </c>
      <c r="H111" s="64"/>
      <c r="L111" s="64"/>
      <c r="M111" s="64"/>
    </row>
    <row r="112" spans="1:14" s="102" customFormat="1" x14ac:dyDescent="0.3">
      <c r="A112" s="66" t="s">
        <v>209</v>
      </c>
      <c r="B112" s="83" t="s">
        <v>210</v>
      </c>
      <c r="C112" s="245">
        <v>13165.616188690012</v>
      </c>
      <c r="D112" s="245">
        <v>13165.616188689926</v>
      </c>
      <c r="E112" s="92"/>
      <c r="F112" s="199">
        <f t="shared" ref="F112:F129" si="7">IF($C$130=0,"",IF(C112="[for completion]","",IF(C112="","",C112/$C$130)))</f>
        <v>1</v>
      </c>
      <c r="G112" s="199">
        <f t="shared" ref="G112:G129" si="8">IF($D$130=0,"",IF(D112="[for completion]","",IF(D112="","",D112/$D$130)))</f>
        <v>1</v>
      </c>
      <c r="I112" s="66"/>
      <c r="J112" s="66"/>
      <c r="K112" s="66"/>
      <c r="L112" s="64" t="s">
        <v>1566</v>
      </c>
      <c r="M112" s="64"/>
      <c r="N112" s="64"/>
    </row>
    <row r="113" spans="1:14" s="102" customFormat="1" x14ac:dyDescent="0.3">
      <c r="A113" s="66" t="s">
        <v>211</v>
      </c>
      <c r="B113" s="83" t="s">
        <v>1567</v>
      </c>
      <c r="C113" s="187"/>
      <c r="D113" s="187"/>
      <c r="E113" s="92"/>
      <c r="F113" s="199" t="str">
        <f t="shared" si="7"/>
        <v/>
      </c>
      <c r="G113" s="199" t="str">
        <f t="shared" si="8"/>
        <v/>
      </c>
      <c r="I113" s="66"/>
      <c r="J113" s="66"/>
      <c r="K113" s="66"/>
      <c r="L113" s="83" t="s">
        <v>1567</v>
      </c>
      <c r="M113" s="64"/>
      <c r="N113" s="64"/>
    </row>
    <row r="114" spans="1:14" s="102" customFormat="1" x14ac:dyDescent="0.3">
      <c r="A114" s="66" t="s">
        <v>212</v>
      </c>
      <c r="B114" s="83" t="s">
        <v>219</v>
      </c>
      <c r="C114" s="187"/>
      <c r="D114" s="187"/>
      <c r="E114" s="92"/>
      <c r="F114" s="199" t="str">
        <f t="shared" si="7"/>
        <v/>
      </c>
      <c r="G114" s="199" t="str">
        <f t="shared" si="8"/>
        <v/>
      </c>
      <c r="I114" s="66"/>
      <c r="J114" s="66"/>
      <c r="K114" s="66"/>
      <c r="L114" s="83" t="s">
        <v>219</v>
      </c>
      <c r="M114" s="64"/>
      <c r="N114" s="64"/>
    </row>
    <row r="115" spans="1:14" s="102" customFormat="1" x14ac:dyDescent="0.3">
      <c r="A115" s="66" t="s">
        <v>213</v>
      </c>
      <c r="B115" s="83" t="s">
        <v>1568</v>
      </c>
      <c r="C115" s="187"/>
      <c r="D115" s="187"/>
      <c r="E115" s="92"/>
      <c r="F115" s="199" t="str">
        <f t="shared" si="7"/>
        <v/>
      </c>
      <c r="G115" s="199" t="str">
        <f t="shared" si="8"/>
        <v/>
      </c>
      <c r="I115" s="66"/>
      <c r="J115" s="66"/>
      <c r="K115" s="66"/>
      <c r="L115" s="83" t="s">
        <v>1568</v>
      </c>
      <c r="M115" s="64"/>
      <c r="N115" s="64"/>
    </row>
    <row r="116" spans="1:14" s="102" customFormat="1" x14ac:dyDescent="0.3">
      <c r="A116" s="66" t="s">
        <v>215</v>
      </c>
      <c r="B116" s="83" t="s">
        <v>1569</v>
      </c>
      <c r="C116" s="187"/>
      <c r="D116" s="187"/>
      <c r="E116" s="92"/>
      <c r="F116" s="199" t="str">
        <f t="shared" si="7"/>
        <v/>
      </c>
      <c r="G116" s="199" t="str">
        <f t="shared" si="8"/>
        <v/>
      </c>
      <c r="I116" s="66"/>
      <c r="J116" s="66"/>
      <c r="K116" s="66"/>
      <c r="L116" s="83" t="s">
        <v>1569</v>
      </c>
      <c r="M116" s="64"/>
      <c r="N116" s="64"/>
    </row>
    <row r="117" spans="1:14" s="102" customFormat="1" x14ac:dyDescent="0.3">
      <c r="A117" s="66" t="s">
        <v>216</v>
      </c>
      <c r="B117" s="83" t="s">
        <v>221</v>
      </c>
      <c r="C117" s="187"/>
      <c r="D117" s="187"/>
      <c r="E117" s="83"/>
      <c r="F117" s="199" t="str">
        <f t="shared" si="7"/>
        <v/>
      </c>
      <c r="G117" s="199" t="str">
        <f t="shared" si="8"/>
        <v/>
      </c>
      <c r="I117" s="66"/>
      <c r="J117" s="66"/>
      <c r="K117" s="66"/>
      <c r="L117" s="83" t="s">
        <v>221</v>
      </c>
      <c r="M117" s="64"/>
      <c r="N117" s="64"/>
    </row>
    <row r="118" spans="1:14" x14ac:dyDescent="0.3">
      <c r="A118" s="66" t="s">
        <v>217</v>
      </c>
      <c r="B118" s="83" t="s">
        <v>223</v>
      </c>
      <c r="C118" s="187"/>
      <c r="D118" s="187"/>
      <c r="E118" s="83"/>
      <c r="F118" s="199" t="str">
        <f t="shared" si="7"/>
        <v/>
      </c>
      <c r="G118" s="199" t="str">
        <f t="shared" si="8"/>
        <v/>
      </c>
      <c r="L118" s="83" t="s">
        <v>223</v>
      </c>
      <c r="M118" s="64"/>
    </row>
    <row r="119" spans="1:14" x14ac:dyDescent="0.3">
      <c r="A119" s="66" t="s">
        <v>218</v>
      </c>
      <c r="B119" s="83" t="s">
        <v>1570</v>
      </c>
      <c r="C119" s="187"/>
      <c r="D119" s="187"/>
      <c r="E119" s="83"/>
      <c r="F119" s="199" t="str">
        <f t="shared" si="7"/>
        <v/>
      </c>
      <c r="G119" s="199" t="str">
        <f t="shared" si="8"/>
        <v/>
      </c>
      <c r="L119" s="83" t="s">
        <v>1570</v>
      </c>
      <c r="M119" s="64"/>
    </row>
    <row r="120" spans="1:14" x14ac:dyDescent="0.3">
      <c r="A120" s="66" t="s">
        <v>220</v>
      </c>
      <c r="B120" s="83" t="s">
        <v>225</v>
      </c>
      <c r="C120" s="187"/>
      <c r="D120" s="187"/>
      <c r="E120" s="83"/>
      <c r="F120" s="199" t="str">
        <f t="shared" si="7"/>
        <v/>
      </c>
      <c r="G120" s="199" t="str">
        <f t="shared" si="8"/>
        <v/>
      </c>
      <c r="L120" s="83" t="s">
        <v>225</v>
      </c>
      <c r="M120" s="64"/>
    </row>
    <row r="121" spans="1:14" x14ac:dyDescent="0.3">
      <c r="A121" s="66" t="s">
        <v>222</v>
      </c>
      <c r="B121" s="362" t="s">
        <v>2694</v>
      </c>
      <c r="C121" s="187"/>
      <c r="D121" s="187"/>
      <c r="E121" s="362"/>
      <c r="F121" s="199" t="str">
        <f t="shared" si="7"/>
        <v/>
      </c>
      <c r="G121" s="199" t="str">
        <f t="shared" si="8"/>
        <v/>
      </c>
      <c r="L121" s="83"/>
      <c r="M121" s="64"/>
    </row>
    <row r="122" spans="1:14" x14ac:dyDescent="0.3">
      <c r="A122" s="66" t="s">
        <v>224</v>
      </c>
      <c r="B122" s="83" t="s">
        <v>1577</v>
      </c>
      <c r="C122" s="187"/>
      <c r="D122" s="187"/>
      <c r="E122" s="83"/>
      <c r="F122" s="199" t="str">
        <f t="shared" si="7"/>
        <v/>
      </c>
      <c r="G122" s="199" t="str">
        <f t="shared" si="8"/>
        <v/>
      </c>
      <c r="L122" s="83" t="s">
        <v>227</v>
      </c>
      <c r="M122" s="64"/>
    </row>
    <row r="123" spans="1:14" x14ac:dyDescent="0.3">
      <c r="A123" s="66" t="s">
        <v>226</v>
      </c>
      <c r="B123" s="83" t="s">
        <v>227</v>
      </c>
      <c r="C123" s="187"/>
      <c r="D123" s="187"/>
      <c r="E123" s="83"/>
      <c r="F123" s="199" t="str">
        <f t="shared" si="7"/>
        <v/>
      </c>
      <c r="G123" s="199" t="str">
        <f t="shared" si="8"/>
        <v/>
      </c>
      <c r="L123" s="83" t="s">
        <v>214</v>
      </c>
      <c r="M123" s="64"/>
    </row>
    <row r="124" spans="1:14" x14ac:dyDescent="0.3">
      <c r="A124" s="66" t="s">
        <v>228</v>
      </c>
      <c r="B124" s="83" t="s">
        <v>214</v>
      </c>
      <c r="C124" s="187"/>
      <c r="D124" s="187"/>
      <c r="E124" s="83"/>
      <c r="F124" s="199" t="str">
        <f t="shared" si="7"/>
        <v/>
      </c>
      <c r="G124" s="199" t="str">
        <f t="shared" si="8"/>
        <v/>
      </c>
      <c r="L124" s="177" t="s">
        <v>1572</v>
      </c>
      <c r="M124" s="64"/>
    </row>
    <row r="125" spans="1:14" x14ac:dyDescent="0.3">
      <c r="A125" s="66" t="s">
        <v>230</v>
      </c>
      <c r="B125" s="177" t="s">
        <v>1572</v>
      </c>
      <c r="C125" s="187"/>
      <c r="D125" s="187"/>
      <c r="E125" s="83"/>
      <c r="F125" s="199" t="str">
        <f t="shared" si="7"/>
        <v/>
      </c>
      <c r="G125" s="199" t="str">
        <f t="shared" si="8"/>
        <v/>
      </c>
      <c r="L125" s="83" t="s">
        <v>229</v>
      </c>
      <c r="M125" s="64"/>
    </row>
    <row r="126" spans="1:14" x14ac:dyDescent="0.3">
      <c r="A126" s="66" t="s">
        <v>232</v>
      </c>
      <c r="B126" s="83" t="s">
        <v>229</v>
      </c>
      <c r="C126" s="187"/>
      <c r="D126" s="187"/>
      <c r="E126" s="83"/>
      <c r="F126" s="199" t="str">
        <f t="shared" si="7"/>
        <v/>
      </c>
      <c r="G126" s="199" t="str">
        <f t="shared" si="8"/>
        <v/>
      </c>
      <c r="H126" s="96"/>
      <c r="L126" s="83" t="s">
        <v>231</v>
      </c>
      <c r="M126" s="64"/>
    </row>
    <row r="127" spans="1:14" x14ac:dyDescent="0.3">
      <c r="A127" s="66" t="s">
        <v>233</v>
      </c>
      <c r="B127" s="83" t="s">
        <v>231</v>
      </c>
      <c r="C127" s="187"/>
      <c r="D127" s="187"/>
      <c r="E127" s="83"/>
      <c r="F127" s="199" t="str">
        <f t="shared" si="7"/>
        <v/>
      </c>
      <c r="G127" s="199" t="str">
        <f t="shared" si="8"/>
        <v/>
      </c>
      <c r="H127" s="64"/>
      <c r="L127" s="83" t="s">
        <v>1571</v>
      </c>
      <c r="M127" s="64"/>
    </row>
    <row r="128" spans="1:14" x14ac:dyDescent="0.3">
      <c r="A128" s="66" t="s">
        <v>1573</v>
      </c>
      <c r="B128" s="83" t="s">
        <v>1571</v>
      </c>
      <c r="C128" s="187"/>
      <c r="D128" s="187"/>
      <c r="E128" s="83"/>
      <c r="F128" s="199" t="str">
        <f t="shared" si="7"/>
        <v/>
      </c>
      <c r="G128" s="199" t="str">
        <f t="shared" si="8"/>
        <v/>
      </c>
      <c r="H128" s="64"/>
      <c r="L128" s="64"/>
      <c r="M128" s="64"/>
    </row>
    <row r="129" spans="1:14" x14ac:dyDescent="0.3">
      <c r="A129" s="66" t="s">
        <v>1576</v>
      </c>
      <c r="B129" s="83" t="s">
        <v>143</v>
      </c>
      <c r="C129" s="187"/>
      <c r="D129" s="187"/>
      <c r="E129" s="83"/>
      <c r="F129" s="199" t="str">
        <f t="shared" si="7"/>
        <v/>
      </c>
      <c r="G129" s="199" t="str">
        <f t="shared" si="8"/>
        <v/>
      </c>
      <c r="H129" s="64"/>
      <c r="L129" s="64"/>
      <c r="M129" s="64"/>
    </row>
    <row r="130" spans="1:14" outlineLevel="1" x14ac:dyDescent="0.3">
      <c r="A130" s="275" t="s">
        <v>2695</v>
      </c>
      <c r="B130" s="100" t="s">
        <v>145</v>
      </c>
      <c r="C130" s="187">
        <f>SUM(C112:C129)</f>
        <v>13165.616188690012</v>
      </c>
      <c r="D130" s="187">
        <f>SUM(D112:D129)</f>
        <v>13165.616188689926</v>
      </c>
      <c r="E130" s="83"/>
      <c r="F130" s="181">
        <f>SUM(F112:F129)</f>
        <v>1</v>
      </c>
      <c r="G130" s="181">
        <f>SUM(G112:G129)</f>
        <v>1</v>
      </c>
      <c r="H130" s="64"/>
      <c r="L130" s="64"/>
      <c r="M130" s="64"/>
    </row>
    <row r="131" spans="1:14" outlineLevel="1" x14ac:dyDescent="0.3">
      <c r="A131" s="66" t="s">
        <v>234</v>
      </c>
      <c r="B131" s="95" t="s">
        <v>147</v>
      </c>
      <c r="C131" s="187"/>
      <c r="D131" s="187"/>
      <c r="E131" s="83"/>
      <c r="F131" s="199">
        <f t="shared" ref="F131:F136" si="9">IF($C$130=0,"",IF(C131="[for completion]","",C131/$C$130))</f>
        <v>0</v>
      </c>
      <c r="G131" s="199">
        <f t="shared" ref="G131:G136" si="10">IF($D$130=0,"",IF(D131="[for completion]","",D131/$D$130))</f>
        <v>0</v>
      </c>
      <c r="H131" s="64"/>
      <c r="L131" s="64"/>
      <c r="M131" s="64"/>
    </row>
    <row r="132" spans="1:14" outlineLevel="1" x14ac:dyDescent="0.3">
      <c r="A132" s="275" t="s">
        <v>235</v>
      </c>
      <c r="B132" s="95" t="s">
        <v>147</v>
      </c>
      <c r="C132" s="187"/>
      <c r="D132" s="187"/>
      <c r="E132" s="83"/>
      <c r="F132" s="199">
        <f t="shared" si="9"/>
        <v>0</v>
      </c>
      <c r="G132" s="199">
        <f t="shared" si="10"/>
        <v>0</v>
      </c>
      <c r="H132" s="64"/>
      <c r="L132" s="64"/>
      <c r="M132" s="64"/>
    </row>
    <row r="133" spans="1:14" outlineLevel="1" x14ac:dyDescent="0.3">
      <c r="A133" s="275" t="s">
        <v>236</v>
      </c>
      <c r="B133" s="95" t="s">
        <v>147</v>
      </c>
      <c r="C133" s="187"/>
      <c r="D133" s="187"/>
      <c r="E133" s="83"/>
      <c r="F133" s="199">
        <f t="shared" si="9"/>
        <v>0</v>
      </c>
      <c r="G133" s="199">
        <f t="shared" si="10"/>
        <v>0</v>
      </c>
      <c r="H133" s="64"/>
      <c r="L133" s="64"/>
      <c r="M133" s="64"/>
    </row>
    <row r="134" spans="1:14" outlineLevel="1" x14ac:dyDescent="0.3">
      <c r="A134" s="275" t="s">
        <v>237</v>
      </c>
      <c r="B134" s="95" t="s">
        <v>147</v>
      </c>
      <c r="C134" s="187"/>
      <c r="D134" s="187"/>
      <c r="E134" s="83"/>
      <c r="F134" s="199">
        <f t="shared" si="9"/>
        <v>0</v>
      </c>
      <c r="G134" s="199">
        <f t="shared" si="10"/>
        <v>0</v>
      </c>
      <c r="H134" s="64"/>
      <c r="L134" s="64"/>
      <c r="M134" s="64"/>
    </row>
    <row r="135" spans="1:14" outlineLevel="1" x14ac:dyDescent="0.3">
      <c r="A135" s="275" t="s">
        <v>238</v>
      </c>
      <c r="B135" s="95" t="s">
        <v>147</v>
      </c>
      <c r="C135" s="187"/>
      <c r="D135" s="187"/>
      <c r="E135" s="83"/>
      <c r="F135" s="199">
        <f t="shared" si="9"/>
        <v>0</v>
      </c>
      <c r="G135" s="199">
        <f t="shared" si="10"/>
        <v>0</v>
      </c>
      <c r="H135" s="64"/>
      <c r="L135" s="64"/>
      <c r="M135" s="64"/>
    </row>
    <row r="136" spans="1:14" outlineLevel="1" x14ac:dyDescent="0.3">
      <c r="A136" s="275" t="s">
        <v>239</v>
      </c>
      <c r="B136" s="95" t="s">
        <v>147</v>
      </c>
      <c r="C136" s="187"/>
      <c r="D136" s="187"/>
      <c r="E136" s="83"/>
      <c r="F136" s="199">
        <f t="shared" si="9"/>
        <v>0</v>
      </c>
      <c r="G136" s="199">
        <f t="shared" si="10"/>
        <v>0</v>
      </c>
      <c r="H136" s="64"/>
      <c r="L136" s="64"/>
      <c r="M136" s="64"/>
    </row>
    <row r="137" spans="1:14" ht="15" customHeight="1" x14ac:dyDescent="0.3">
      <c r="A137" s="85"/>
      <c r="B137" s="86" t="s">
        <v>240</v>
      </c>
      <c r="C137" s="88" t="s">
        <v>205</v>
      </c>
      <c r="D137" s="88" t="s">
        <v>206</v>
      </c>
      <c r="E137" s="87"/>
      <c r="F137" s="88" t="s">
        <v>207</v>
      </c>
      <c r="G137" s="88" t="s">
        <v>208</v>
      </c>
      <c r="H137" s="64"/>
      <c r="L137" s="64"/>
      <c r="M137" s="64"/>
    </row>
    <row r="138" spans="1:14" s="102" customFormat="1" x14ac:dyDescent="0.3">
      <c r="A138" s="66" t="s">
        <v>241</v>
      </c>
      <c r="B138" s="83" t="s">
        <v>210</v>
      </c>
      <c r="C138" s="245">
        <v>10432.5</v>
      </c>
      <c r="D138" s="245">
        <v>10432.5</v>
      </c>
      <c r="E138" s="92"/>
      <c r="F138" s="199">
        <f t="shared" ref="F138:F155" si="11">IF($C$156=0,"",IF(C138="[for completion]","",IF(C138="","",C138/$C$156)))</f>
        <v>1</v>
      </c>
      <c r="G138" s="199">
        <f t="shared" ref="G138:G155" si="12">IF($D$156=0,"",IF(D138="[for completion]","",IF(D138="","",D138/$D$156)))</f>
        <v>1</v>
      </c>
      <c r="H138" s="64"/>
      <c r="I138" s="66"/>
      <c r="J138" s="66"/>
      <c r="K138" s="66"/>
      <c r="L138" s="64"/>
      <c r="M138" s="64"/>
      <c r="N138" s="64"/>
    </row>
    <row r="139" spans="1:14" s="102" customFormat="1" x14ac:dyDescent="0.3">
      <c r="A139" s="66" t="s">
        <v>242</v>
      </c>
      <c r="B139" s="83" t="s">
        <v>1567</v>
      </c>
      <c r="C139" s="187"/>
      <c r="D139" s="187"/>
      <c r="E139" s="92"/>
      <c r="F139" s="199" t="str">
        <f t="shared" si="11"/>
        <v/>
      </c>
      <c r="G139" s="199" t="str">
        <f t="shared" si="12"/>
        <v/>
      </c>
      <c r="H139" s="64"/>
      <c r="I139" s="66"/>
      <c r="J139" s="66"/>
      <c r="K139" s="66"/>
      <c r="L139" s="64"/>
      <c r="M139" s="64"/>
      <c r="N139" s="64"/>
    </row>
    <row r="140" spans="1:14" s="102" customFormat="1" x14ac:dyDescent="0.3">
      <c r="A140" s="66" t="s">
        <v>243</v>
      </c>
      <c r="B140" s="83" t="s">
        <v>219</v>
      </c>
      <c r="C140" s="187"/>
      <c r="D140" s="187"/>
      <c r="E140" s="92"/>
      <c r="F140" s="199" t="str">
        <f t="shared" si="11"/>
        <v/>
      </c>
      <c r="G140" s="199" t="str">
        <f t="shared" si="12"/>
        <v/>
      </c>
      <c r="H140" s="64"/>
      <c r="I140" s="66"/>
      <c r="J140" s="66"/>
      <c r="K140" s="66"/>
      <c r="L140" s="64"/>
      <c r="M140" s="64"/>
      <c r="N140" s="64"/>
    </row>
    <row r="141" spans="1:14" s="102" customFormat="1" x14ac:dyDescent="0.3">
      <c r="A141" s="66" t="s">
        <v>244</v>
      </c>
      <c r="B141" s="83" t="s">
        <v>1568</v>
      </c>
      <c r="C141" s="187"/>
      <c r="D141" s="187"/>
      <c r="E141" s="92"/>
      <c r="F141" s="199" t="str">
        <f t="shared" si="11"/>
        <v/>
      </c>
      <c r="G141" s="199" t="str">
        <f t="shared" si="12"/>
        <v/>
      </c>
      <c r="H141" s="64"/>
      <c r="I141" s="66"/>
      <c r="J141" s="66"/>
      <c r="K141" s="66"/>
      <c r="L141" s="64"/>
      <c r="M141" s="64"/>
      <c r="N141" s="64"/>
    </row>
    <row r="142" spans="1:14" s="102" customFormat="1" x14ac:dyDescent="0.3">
      <c r="A142" s="66" t="s">
        <v>245</v>
      </c>
      <c r="B142" s="83" t="s">
        <v>1569</v>
      </c>
      <c r="C142" s="187"/>
      <c r="D142" s="187"/>
      <c r="E142" s="92"/>
      <c r="F142" s="199" t="str">
        <f t="shared" si="11"/>
        <v/>
      </c>
      <c r="G142" s="199" t="str">
        <f t="shared" si="12"/>
        <v/>
      </c>
      <c r="H142" s="64"/>
      <c r="I142" s="66"/>
      <c r="J142" s="66"/>
      <c r="K142" s="66"/>
      <c r="L142" s="64"/>
      <c r="M142" s="64"/>
      <c r="N142" s="64"/>
    </row>
    <row r="143" spans="1:14" s="102" customFormat="1" x14ac:dyDescent="0.3">
      <c r="A143" s="66" t="s">
        <v>246</v>
      </c>
      <c r="B143" s="83" t="s">
        <v>221</v>
      </c>
      <c r="C143" s="187"/>
      <c r="D143" s="187"/>
      <c r="E143" s="83"/>
      <c r="F143" s="199" t="str">
        <f t="shared" si="11"/>
        <v/>
      </c>
      <c r="G143" s="199" t="str">
        <f t="shared" si="12"/>
        <v/>
      </c>
      <c r="H143" s="64"/>
      <c r="I143" s="66"/>
      <c r="J143" s="66"/>
      <c r="K143" s="66"/>
      <c r="L143" s="64"/>
      <c r="M143" s="64"/>
      <c r="N143" s="64"/>
    </row>
    <row r="144" spans="1:14" x14ac:dyDescent="0.3">
      <c r="A144" s="66" t="s">
        <v>247</v>
      </c>
      <c r="B144" s="83" t="s">
        <v>223</v>
      </c>
      <c r="C144" s="187"/>
      <c r="D144" s="187"/>
      <c r="E144" s="83"/>
      <c r="F144" s="199" t="str">
        <f t="shared" si="11"/>
        <v/>
      </c>
      <c r="G144" s="199" t="str">
        <f t="shared" si="12"/>
        <v/>
      </c>
      <c r="H144" s="64"/>
      <c r="L144" s="64"/>
      <c r="M144" s="64"/>
    </row>
    <row r="145" spans="1:14" x14ac:dyDescent="0.3">
      <c r="A145" s="66" t="s">
        <v>248</v>
      </c>
      <c r="B145" s="83" t="s">
        <v>1570</v>
      </c>
      <c r="C145" s="187"/>
      <c r="D145" s="187"/>
      <c r="E145" s="83"/>
      <c r="F145" s="199" t="str">
        <f t="shared" si="11"/>
        <v/>
      </c>
      <c r="G145" s="199" t="str">
        <f t="shared" si="12"/>
        <v/>
      </c>
      <c r="H145" s="64"/>
      <c r="L145" s="64"/>
      <c r="M145" s="64"/>
      <c r="N145" s="96"/>
    </row>
    <row r="146" spans="1:14" x14ac:dyDescent="0.3">
      <c r="A146" s="66" t="s">
        <v>249</v>
      </c>
      <c r="B146" s="83" t="s">
        <v>225</v>
      </c>
      <c r="C146" s="187"/>
      <c r="D146" s="187"/>
      <c r="E146" s="83"/>
      <c r="F146" s="199" t="str">
        <f t="shared" si="11"/>
        <v/>
      </c>
      <c r="G146" s="199" t="str">
        <f t="shared" si="12"/>
        <v/>
      </c>
      <c r="H146" s="64"/>
      <c r="L146" s="64"/>
      <c r="M146" s="64"/>
      <c r="N146" s="96"/>
    </row>
    <row r="147" spans="1:14" x14ac:dyDescent="0.3">
      <c r="A147" s="66" t="s">
        <v>250</v>
      </c>
      <c r="B147" s="362" t="s">
        <v>2694</v>
      </c>
      <c r="C147" s="187"/>
      <c r="D147" s="187"/>
      <c r="E147" s="362"/>
      <c r="F147" s="199" t="str">
        <f t="shared" si="11"/>
        <v/>
      </c>
      <c r="G147" s="199" t="str">
        <f t="shared" si="12"/>
        <v/>
      </c>
      <c r="H147" s="64"/>
      <c r="L147" s="64"/>
      <c r="M147" s="64"/>
      <c r="N147" s="96"/>
    </row>
    <row r="148" spans="1:14" x14ac:dyDescent="0.3">
      <c r="A148" s="66" t="s">
        <v>251</v>
      </c>
      <c r="B148" s="83" t="s">
        <v>1577</v>
      </c>
      <c r="C148" s="187"/>
      <c r="D148" s="187"/>
      <c r="E148" s="83"/>
      <c r="F148" s="199" t="str">
        <f t="shared" si="11"/>
        <v/>
      </c>
      <c r="G148" s="199" t="str">
        <f t="shared" si="12"/>
        <v/>
      </c>
      <c r="H148" s="64"/>
      <c r="L148" s="64"/>
      <c r="M148" s="64"/>
      <c r="N148" s="96"/>
    </row>
    <row r="149" spans="1:14" x14ac:dyDescent="0.3">
      <c r="A149" s="66" t="s">
        <v>252</v>
      </c>
      <c r="B149" s="83" t="s">
        <v>227</v>
      </c>
      <c r="C149" s="187"/>
      <c r="D149" s="187"/>
      <c r="E149" s="83"/>
      <c r="F149" s="199" t="str">
        <f t="shared" si="11"/>
        <v/>
      </c>
      <c r="G149" s="199" t="str">
        <f t="shared" si="12"/>
        <v/>
      </c>
      <c r="H149" s="64"/>
      <c r="L149" s="64"/>
      <c r="M149" s="64"/>
      <c r="N149" s="96"/>
    </row>
    <row r="150" spans="1:14" x14ac:dyDescent="0.3">
      <c r="A150" s="66" t="s">
        <v>253</v>
      </c>
      <c r="B150" s="83" t="s">
        <v>214</v>
      </c>
      <c r="C150" s="187"/>
      <c r="D150" s="187"/>
      <c r="E150" s="83"/>
      <c r="F150" s="199" t="str">
        <f t="shared" si="11"/>
        <v/>
      </c>
      <c r="G150" s="199" t="str">
        <f t="shared" si="12"/>
        <v/>
      </c>
      <c r="H150" s="64"/>
      <c r="L150" s="64"/>
      <c r="M150" s="64"/>
      <c r="N150" s="96"/>
    </row>
    <row r="151" spans="1:14" x14ac:dyDescent="0.3">
      <c r="A151" s="66" t="s">
        <v>254</v>
      </c>
      <c r="B151" s="177" t="s">
        <v>1572</v>
      </c>
      <c r="C151" s="187"/>
      <c r="D151" s="187"/>
      <c r="E151" s="83"/>
      <c r="F151" s="199" t="str">
        <f t="shared" si="11"/>
        <v/>
      </c>
      <c r="G151" s="199" t="str">
        <f t="shared" si="12"/>
        <v/>
      </c>
      <c r="H151" s="64"/>
      <c r="L151" s="64"/>
      <c r="M151" s="64"/>
      <c r="N151" s="96"/>
    </row>
    <row r="152" spans="1:14" x14ac:dyDescent="0.3">
      <c r="A152" s="66" t="s">
        <v>255</v>
      </c>
      <c r="B152" s="83" t="s">
        <v>229</v>
      </c>
      <c r="C152" s="187"/>
      <c r="D152" s="187"/>
      <c r="E152" s="83"/>
      <c r="F152" s="199" t="str">
        <f t="shared" si="11"/>
        <v/>
      </c>
      <c r="G152" s="199" t="str">
        <f t="shared" si="12"/>
        <v/>
      </c>
      <c r="H152" s="64"/>
      <c r="L152" s="64"/>
      <c r="M152" s="64"/>
      <c r="N152" s="96"/>
    </row>
    <row r="153" spans="1:14" x14ac:dyDescent="0.3">
      <c r="A153" s="66" t="s">
        <v>256</v>
      </c>
      <c r="B153" s="83" t="s">
        <v>231</v>
      </c>
      <c r="C153" s="187"/>
      <c r="D153" s="187"/>
      <c r="E153" s="83"/>
      <c r="F153" s="199" t="str">
        <f t="shared" si="11"/>
        <v/>
      </c>
      <c r="G153" s="199" t="str">
        <f t="shared" si="12"/>
        <v/>
      </c>
      <c r="H153" s="64"/>
      <c r="L153" s="64"/>
      <c r="M153" s="64"/>
      <c r="N153" s="96"/>
    </row>
    <row r="154" spans="1:14" x14ac:dyDescent="0.3">
      <c r="A154" s="66" t="s">
        <v>1574</v>
      </c>
      <c r="B154" s="83" t="s">
        <v>1571</v>
      </c>
      <c r="C154" s="187"/>
      <c r="D154" s="187"/>
      <c r="E154" s="83"/>
      <c r="F154" s="199" t="str">
        <f t="shared" si="11"/>
        <v/>
      </c>
      <c r="G154" s="199" t="str">
        <f t="shared" si="12"/>
        <v/>
      </c>
      <c r="H154" s="64"/>
      <c r="L154" s="64"/>
      <c r="M154" s="64"/>
      <c r="N154" s="96"/>
    </row>
    <row r="155" spans="1:14" x14ac:dyDescent="0.3">
      <c r="A155" s="66" t="s">
        <v>1578</v>
      </c>
      <c r="B155" s="83" t="s">
        <v>143</v>
      </c>
      <c r="C155" s="187"/>
      <c r="D155" s="187"/>
      <c r="E155" s="83"/>
      <c r="F155" s="199" t="str">
        <f t="shared" si="11"/>
        <v/>
      </c>
      <c r="G155" s="199" t="str">
        <f t="shared" si="12"/>
        <v/>
      </c>
      <c r="H155" s="64"/>
      <c r="L155" s="64"/>
      <c r="M155" s="64"/>
      <c r="N155" s="96"/>
    </row>
    <row r="156" spans="1:14" outlineLevel="1" x14ac:dyDescent="0.3">
      <c r="A156" s="275" t="s">
        <v>2696</v>
      </c>
      <c r="B156" s="100" t="s">
        <v>145</v>
      </c>
      <c r="C156" s="187">
        <f>SUM(C138:C155)</f>
        <v>10432.5</v>
      </c>
      <c r="D156" s="187">
        <f>SUM(D138:D155)</f>
        <v>10432.5</v>
      </c>
      <c r="E156" s="83"/>
      <c r="F156" s="181">
        <f>SUM(F138:F155)</f>
        <v>1</v>
      </c>
      <c r="G156" s="181">
        <f>SUM(G138:G155)</f>
        <v>1</v>
      </c>
      <c r="H156" s="64"/>
      <c r="L156" s="64"/>
      <c r="M156" s="64"/>
      <c r="N156" s="96"/>
    </row>
    <row r="157" spans="1:14" outlineLevel="1" x14ac:dyDescent="0.3">
      <c r="A157" s="66" t="s">
        <v>257</v>
      </c>
      <c r="B157" s="95" t="s">
        <v>147</v>
      </c>
      <c r="C157" s="187"/>
      <c r="D157" s="187"/>
      <c r="E157" s="83"/>
      <c r="F157" s="199" t="str">
        <f t="shared" ref="F157:F162" si="13">IF($C$156=0,"",IF(C157="[for completion]","",IF(C157="","",C157/$C$156)))</f>
        <v/>
      </c>
      <c r="G157" s="199" t="str">
        <f t="shared" ref="G157:G162" si="14">IF($D$156=0,"",IF(D157="[for completion]","",IF(D157="","",D157/$D$156)))</f>
        <v/>
      </c>
      <c r="H157" s="64"/>
      <c r="L157" s="64"/>
      <c r="M157" s="64"/>
      <c r="N157" s="96"/>
    </row>
    <row r="158" spans="1:14" outlineLevel="1" x14ac:dyDescent="0.3">
      <c r="A158" s="66" t="s">
        <v>258</v>
      </c>
      <c r="B158" s="95" t="s">
        <v>147</v>
      </c>
      <c r="C158" s="187"/>
      <c r="D158" s="187"/>
      <c r="E158" s="83"/>
      <c r="F158" s="199" t="str">
        <f t="shared" si="13"/>
        <v/>
      </c>
      <c r="G158" s="199" t="str">
        <f t="shared" si="14"/>
        <v/>
      </c>
      <c r="H158" s="64"/>
      <c r="L158" s="64"/>
      <c r="M158" s="64"/>
      <c r="N158" s="96"/>
    </row>
    <row r="159" spans="1:14" outlineLevel="1" x14ac:dyDescent="0.3">
      <c r="A159" s="275" t="s">
        <v>259</v>
      </c>
      <c r="B159" s="95" t="s">
        <v>147</v>
      </c>
      <c r="C159" s="187"/>
      <c r="D159" s="187"/>
      <c r="E159" s="83"/>
      <c r="F159" s="199" t="str">
        <f t="shared" si="13"/>
        <v/>
      </c>
      <c r="G159" s="199" t="str">
        <f t="shared" si="14"/>
        <v/>
      </c>
      <c r="H159" s="64"/>
      <c r="L159" s="64"/>
      <c r="M159" s="64"/>
      <c r="N159" s="96"/>
    </row>
    <row r="160" spans="1:14" outlineLevel="1" x14ac:dyDescent="0.3">
      <c r="A160" s="275" t="s">
        <v>260</v>
      </c>
      <c r="B160" s="95" t="s">
        <v>147</v>
      </c>
      <c r="C160" s="187"/>
      <c r="D160" s="187"/>
      <c r="E160" s="83"/>
      <c r="F160" s="199" t="str">
        <f t="shared" si="13"/>
        <v/>
      </c>
      <c r="G160" s="199" t="str">
        <f t="shared" si="14"/>
        <v/>
      </c>
      <c r="H160" s="64"/>
      <c r="L160" s="64"/>
      <c r="M160" s="64"/>
      <c r="N160" s="96"/>
    </row>
    <row r="161" spans="1:14" outlineLevel="1" x14ac:dyDescent="0.3">
      <c r="A161" s="275" t="s">
        <v>261</v>
      </c>
      <c r="B161" s="95" t="s">
        <v>147</v>
      </c>
      <c r="C161" s="187"/>
      <c r="D161" s="187"/>
      <c r="E161" s="83"/>
      <c r="F161" s="199" t="str">
        <f t="shared" si="13"/>
        <v/>
      </c>
      <c r="G161" s="199" t="str">
        <f t="shared" si="14"/>
        <v/>
      </c>
      <c r="H161" s="64"/>
      <c r="L161" s="64"/>
      <c r="M161" s="64"/>
      <c r="N161" s="96"/>
    </row>
    <row r="162" spans="1:14" outlineLevel="1" x14ac:dyDescent="0.3">
      <c r="A162" s="275" t="s">
        <v>262</v>
      </c>
      <c r="B162" s="95" t="s">
        <v>147</v>
      </c>
      <c r="C162" s="187"/>
      <c r="D162" s="187"/>
      <c r="E162" s="83"/>
      <c r="F162" s="199" t="str">
        <f t="shared" si="13"/>
        <v/>
      </c>
      <c r="G162" s="199" t="str">
        <f t="shared" si="14"/>
        <v/>
      </c>
      <c r="H162" s="64"/>
      <c r="L162" s="64"/>
      <c r="M162" s="64"/>
      <c r="N162" s="96"/>
    </row>
    <row r="163" spans="1:14" ht="15" customHeight="1" x14ac:dyDescent="0.3">
      <c r="A163" s="85"/>
      <c r="B163" s="86" t="s">
        <v>263</v>
      </c>
      <c r="C163" s="135" t="s">
        <v>205</v>
      </c>
      <c r="D163" s="135" t="s">
        <v>206</v>
      </c>
      <c r="E163" s="87"/>
      <c r="F163" s="135" t="s">
        <v>207</v>
      </c>
      <c r="G163" s="135" t="s">
        <v>208</v>
      </c>
      <c r="H163" s="64"/>
      <c r="L163" s="64"/>
      <c r="M163" s="64"/>
      <c r="N163" s="96"/>
    </row>
    <row r="164" spans="1:14" x14ac:dyDescent="0.3">
      <c r="A164" s="66" t="s">
        <v>265</v>
      </c>
      <c r="B164" s="64" t="s">
        <v>266</v>
      </c>
      <c r="C164" s="245">
        <v>9682.5</v>
      </c>
      <c r="D164" s="245">
        <v>9682.5</v>
      </c>
      <c r="E164" s="104"/>
      <c r="F164" s="199">
        <f>IF($C$167=0,"",IF(C164="[for completion]","",IF(C164="","",C164/$C$167)))</f>
        <v>1</v>
      </c>
      <c r="G164" s="199">
        <f>IF($D$167=0,"",IF(D164="[for completion]","",IF(D164="","",D164/$D$167)))</f>
        <v>1</v>
      </c>
      <c r="H164" s="64"/>
      <c r="L164" s="64"/>
      <c r="M164" s="64"/>
      <c r="N164" s="96"/>
    </row>
    <row r="165" spans="1:14" x14ac:dyDescent="0.3">
      <c r="A165" s="66" t="s">
        <v>267</v>
      </c>
      <c r="B165" s="64" t="s">
        <v>268</v>
      </c>
      <c r="C165" s="187"/>
      <c r="D165" s="187"/>
      <c r="E165" s="104"/>
      <c r="F165" s="199" t="str">
        <f>IF($C$167=0,"",IF(C165="[for completion]","",IF(C165="","",C165/$C$167)))</f>
        <v/>
      </c>
      <c r="G165" s="199" t="str">
        <f>IF($D$167=0,"",IF(D165="[for completion]","",IF(D165="","",D165/$D$167)))</f>
        <v/>
      </c>
      <c r="H165" s="64"/>
      <c r="L165" s="64"/>
      <c r="M165" s="64"/>
      <c r="N165" s="96"/>
    </row>
    <row r="166" spans="1:14" x14ac:dyDescent="0.3">
      <c r="A166" s="66" t="s">
        <v>269</v>
      </c>
      <c r="B166" s="64" t="s">
        <v>143</v>
      </c>
      <c r="C166" s="187"/>
      <c r="D166" s="187"/>
      <c r="E166" s="104"/>
      <c r="F166" s="199" t="str">
        <f>IF($C$167=0,"",IF(C166="[for completion]","",IF(C166="","",C166/$C$167)))</f>
        <v/>
      </c>
      <c r="G166" s="199" t="str">
        <f>IF($D$167=0,"",IF(D166="[for completion]","",IF(D166="","",D166/$D$167)))</f>
        <v/>
      </c>
      <c r="H166" s="64"/>
      <c r="L166" s="64"/>
      <c r="M166" s="64"/>
      <c r="N166" s="96"/>
    </row>
    <row r="167" spans="1:14" x14ac:dyDescent="0.3">
      <c r="A167" s="66" t="s">
        <v>270</v>
      </c>
      <c r="B167" s="105" t="s">
        <v>145</v>
      </c>
      <c r="C167" s="202">
        <f>SUM(C164:C166)</f>
        <v>9682.5</v>
      </c>
      <c r="D167" s="202">
        <f>SUM(D164:D166)</f>
        <v>9682.5</v>
      </c>
      <c r="E167" s="104"/>
      <c r="F167" s="201">
        <f>SUM(F164:F166)</f>
        <v>1</v>
      </c>
      <c r="G167" s="201">
        <f>SUM(G164:G166)</f>
        <v>1</v>
      </c>
      <c r="H167" s="64"/>
      <c r="L167" s="64"/>
      <c r="M167" s="64"/>
      <c r="N167" s="96"/>
    </row>
    <row r="168" spans="1:14" outlineLevel="1" x14ac:dyDescent="0.3">
      <c r="A168" s="66" t="s">
        <v>271</v>
      </c>
      <c r="B168" s="105"/>
      <c r="C168" s="202"/>
      <c r="D168" s="202"/>
      <c r="E168" s="104"/>
      <c r="F168" s="104"/>
      <c r="G168" s="62"/>
      <c r="H168" s="64"/>
      <c r="L168" s="64"/>
      <c r="M168" s="64"/>
      <c r="N168" s="96"/>
    </row>
    <row r="169" spans="1:14" outlineLevel="1" x14ac:dyDescent="0.3">
      <c r="A169" s="66" t="s">
        <v>272</v>
      </c>
      <c r="B169" s="105"/>
      <c r="C169" s="202"/>
      <c r="D169" s="202"/>
      <c r="E169" s="104"/>
      <c r="F169" s="104"/>
      <c r="G169" s="62"/>
      <c r="H169" s="64"/>
      <c r="L169" s="64"/>
      <c r="M169" s="64"/>
      <c r="N169" s="96"/>
    </row>
    <row r="170" spans="1:14" outlineLevel="1" x14ac:dyDescent="0.3">
      <c r="A170" s="66" t="s">
        <v>273</v>
      </c>
      <c r="B170" s="105"/>
      <c r="C170" s="202"/>
      <c r="D170" s="202"/>
      <c r="E170" s="104"/>
      <c r="F170" s="104"/>
      <c r="G170" s="62"/>
      <c r="H170" s="64"/>
      <c r="L170" s="64"/>
      <c r="M170" s="64"/>
      <c r="N170" s="96"/>
    </row>
    <row r="171" spans="1:14" outlineLevel="1" x14ac:dyDescent="0.3">
      <c r="A171" s="66" t="s">
        <v>274</v>
      </c>
      <c r="B171" s="105"/>
      <c r="C171" s="202"/>
      <c r="D171" s="202"/>
      <c r="E171" s="104"/>
      <c r="F171" s="104"/>
      <c r="G171" s="62"/>
      <c r="H171" s="64"/>
      <c r="L171" s="64"/>
      <c r="M171" s="64"/>
      <c r="N171" s="96"/>
    </row>
    <row r="172" spans="1:14" outlineLevel="1" x14ac:dyDescent="0.3">
      <c r="A172" s="66" t="s">
        <v>275</v>
      </c>
      <c r="B172" s="105"/>
      <c r="C172" s="202"/>
      <c r="D172" s="202"/>
      <c r="E172" s="104"/>
      <c r="F172" s="104"/>
      <c r="G172" s="62"/>
      <c r="H172" s="64"/>
      <c r="L172" s="64"/>
      <c r="M172" s="64"/>
      <c r="N172" s="96"/>
    </row>
    <row r="173" spans="1:14" ht="15" customHeight="1" x14ac:dyDescent="0.3">
      <c r="A173" s="85"/>
      <c r="B173" s="86" t="s">
        <v>276</v>
      </c>
      <c r="C173" s="85" t="s">
        <v>112</v>
      </c>
      <c r="D173" s="85"/>
      <c r="E173" s="87"/>
      <c r="F173" s="88" t="s">
        <v>277</v>
      </c>
      <c r="G173" s="88"/>
      <c r="H173" s="64"/>
      <c r="L173" s="64"/>
      <c r="M173" s="64"/>
      <c r="N173" s="96"/>
    </row>
    <row r="174" spans="1:14" ht="15" customHeight="1" x14ac:dyDescent="0.3">
      <c r="A174" s="66" t="s">
        <v>278</v>
      </c>
      <c r="B174" s="83" t="s">
        <v>279</v>
      </c>
      <c r="C174" s="245">
        <v>0</v>
      </c>
      <c r="D174" s="80"/>
      <c r="E174" s="72"/>
      <c r="F174" s="199" t="str">
        <f>IF($C$179=0,"",IF(C174="[for completion]","",C174/$C$179))</f>
        <v/>
      </c>
      <c r="G174" s="92"/>
      <c r="H174" s="64"/>
      <c r="L174" s="64"/>
      <c r="M174" s="64"/>
      <c r="N174" s="96"/>
    </row>
    <row r="175" spans="1:14" ht="30.75" customHeight="1" x14ac:dyDescent="0.3">
      <c r="A175" s="66" t="s">
        <v>9</v>
      </c>
      <c r="B175" s="83" t="s">
        <v>1383</v>
      </c>
      <c r="C175" s="245">
        <v>0</v>
      </c>
      <c r="E175" s="94"/>
      <c r="F175" s="199" t="str">
        <f>IF($C$179=0,"",IF(C175="[for completion]","",C175/$C$179))</f>
        <v/>
      </c>
      <c r="G175" s="92"/>
      <c r="H175" s="64"/>
      <c r="L175" s="64"/>
      <c r="M175" s="64"/>
      <c r="N175" s="96"/>
    </row>
    <row r="176" spans="1:14" x14ac:dyDescent="0.3">
      <c r="A176" s="66" t="s">
        <v>280</v>
      </c>
      <c r="B176" s="83" t="s">
        <v>281</v>
      </c>
      <c r="C176" s="245">
        <v>0</v>
      </c>
      <c r="E176" s="94"/>
      <c r="F176" s="199"/>
      <c r="G176" s="92"/>
      <c r="H176" s="64"/>
      <c r="L176" s="64"/>
      <c r="M176" s="64"/>
      <c r="N176" s="96"/>
    </row>
    <row r="177" spans="1:14" x14ac:dyDescent="0.3">
      <c r="A177" s="66" t="s">
        <v>282</v>
      </c>
      <c r="B177" s="83" t="s">
        <v>283</v>
      </c>
      <c r="C177" s="245">
        <v>0</v>
      </c>
      <c r="E177" s="94"/>
      <c r="F177" s="199" t="str">
        <f t="shared" ref="F177:F187" si="15">IF($C$179=0,"",IF(C177="[for completion]","",C177/$C$179))</f>
        <v/>
      </c>
      <c r="G177" s="92"/>
      <c r="H177" s="64"/>
      <c r="L177" s="64"/>
      <c r="M177" s="64"/>
      <c r="N177" s="96"/>
    </row>
    <row r="178" spans="1:14" x14ac:dyDescent="0.3">
      <c r="A178" s="66" t="s">
        <v>284</v>
      </c>
      <c r="B178" s="83" t="s">
        <v>143</v>
      </c>
      <c r="C178" s="245">
        <v>0</v>
      </c>
      <c r="E178" s="94"/>
      <c r="F178" s="199" t="str">
        <f t="shared" si="15"/>
        <v/>
      </c>
      <c r="G178" s="92"/>
      <c r="H178" s="64"/>
      <c r="L178" s="64"/>
      <c r="M178" s="64"/>
      <c r="N178" s="96"/>
    </row>
    <row r="179" spans="1:14" x14ac:dyDescent="0.3">
      <c r="A179" s="66" t="s">
        <v>10</v>
      </c>
      <c r="B179" s="100" t="s">
        <v>145</v>
      </c>
      <c r="C179" s="189">
        <f>SUM(C174:C178)</f>
        <v>0</v>
      </c>
      <c r="E179" s="94"/>
      <c r="F179" s="200">
        <f>SUM(F174:F178)</f>
        <v>0</v>
      </c>
      <c r="G179" s="92"/>
      <c r="H179" s="64"/>
      <c r="L179" s="64"/>
      <c r="M179" s="64"/>
      <c r="N179" s="96"/>
    </row>
    <row r="180" spans="1:14" outlineLevel="1" x14ac:dyDescent="0.3">
      <c r="A180" s="66" t="s">
        <v>285</v>
      </c>
      <c r="B180" s="106" t="s">
        <v>286</v>
      </c>
      <c r="C180" s="187"/>
      <c r="E180" s="94"/>
      <c r="F180" s="199" t="str">
        <f t="shared" si="15"/>
        <v/>
      </c>
      <c r="G180" s="92"/>
      <c r="H180" s="64"/>
      <c r="L180" s="64"/>
      <c r="M180" s="64"/>
      <c r="N180" s="96"/>
    </row>
    <row r="181" spans="1:14" s="106" customFormat="1" ht="28.8" outlineLevel="1" x14ac:dyDescent="0.3">
      <c r="A181" s="66" t="s">
        <v>287</v>
      </c>
      <c r="B181" s="106" t="s">
        <v>288</v>
      </c>
      <c r="C181" s="203"/>
      <c r="F181" s="199" t="str">
        <f t="shared" si="15"/>
        <v/>
      </c>
    </row>
    <row r="182" spans="1:14" outlineLevel="1" x14ac:dyDescent="0.3">
      <c r="A182" s="66" t="s">
        <v>289</v>
      </c>
      <c r="B182" s="106" t="s">
        <v>290</v>
      </c>
      <c r="C182" s="187"/>
      <c r="E182" s="94"/>
      <c r="F182" s="199" t="str">
        <f t="shared" si="15"/>
        <v/>
      </c>
      <c r="G182" s="92"/>
      <c r="H182" s="64"/>
      <c r="L182" s="64"/>
      <c r="M182" s="64"/>
      <c r="N182" s="96"/>
    </row>
    <row r="183" spans="1:14" outlineLevel="1" x14ac:dyDescent="0.3">
      <c r="A183" s="66" t="s">
        <v>291</v>
      </c>
      <c r="B183" s="106" t="s">
        <v>292</v>
      </c>
      <c r="C183" s="187"/>
      <c r="E183" s="94"/>
      <c r="F183" s="199" t="str">
        <f t="shared" si="15"/>
        <v/>
      </c>
      <c r="G183" s="92"/>
      <c r="H183" s="64"/>
      <c r="L183" s="64"/>
      <c r="M183" s="64"/>
      <c r="N183" s="96"/>
    </row>
    <row r="184" spans="1:14" s="106" customFormat="1" outlineLevel="1" x14ac:dyDescent="0.3">
      <c r="A184" s="66" t="s">
        <v>293</v>
      </c>
      <c r="B184" s="106" t="s">
        <v>294</v>
      </c>
      <c r="C184" s="203"/>
      <c r="F184" s="199" t="str">
        <f t="shared" si="15"/>
        <v/>
      </c>
    </row>
    <row r="185" spans="1:14" outlineLevel="1" x14ac:dyDescent="0.3">
      <c r="A185" s="66" t="s">
        <v>295</v>
      </c>
      <c r="B185" s="106" t="s">
        <v>296</v>
      </c>
      <c r="C185" s="187"/>
      <c r="E185" s="94"/>
      <c r="F185" s="199" t="str">
        <f t="shared" si="15"/>
        <v/>
      </c>
      <c r="G185" s="92"/>
      <c r="H185" s="64"/>
      <c r="L185" s="64"/>
      <c r="M185" s="64"/>
      <c r="N185" s="96"/>
    </row>
    <row r="186" spans="1:14" outlineLevel="1" x14ac:dyDescent="0.3">
      <c r="A186" s="66" t="s">
        <v>297</v>
      </c>
      <c r="B186" s="106" t="s">
        <v>298</v>
      </c>
      <c r="C186" s="187"/>
      <c r="E186" s="94"/>
      <c r="F186" s="199" t="str">
        <f t="shared" si="15"/>
        <v/>
      </c>
      <c r="G186" s="92"/>
      <c r="H186" s="64"/>
      <c r="L186" s="64"/>
      <c r="M186" s="64"/>
      <c r="N186" s="96"/>
    </row>
    <row r="187" spans="1:14" outlineLevel="1" x14ac:dyDescent="0.3">
      <c r="A187" s="66" t="s">
        <v>299</v>
      </c>
      <c r="B187" s="106" t="s">
        <v>300</v>
      </c>
      <c r="C187" s="187"/>
      <c r="E187" s="94"/>
      <c r="F187" s="199" t="str">
        <f t="shared" si="15"/>
        <v/>
      </c>
      <c r="G187" s="92"/>
      <c r="H187" s="64"/>
      <c r="L187" s="64"/>
      <c r="M187" s="64"/>
      <c r="N187" s="96"/>
    </row>
    <row r="188" spans="1:14" outlineLevel="1" x14ac:dyDescent="0.3">
      <c r="A188" s="66" t="s">
        <v>301</v>
      </c>
      <c r="B188" s="106"/>
      <c r="E188" s="94"/>
      <c r="F188" s="92"/>
      <c r="G188" s="92"/>
      <c r="H188" s="64"/>
      <c r="L188" s="64"/>
      <c r="M188" s="64"/>
      <c r="N188" s="96"/>
    </row>
    <row r="189" spans="1:14" outlineLevel="1" x14ac:dyDescent="0.3">
      <c r="A189" s="66" t="s">
        <v>302</v>
      </c>
      <c r="B189" s="106"/>
      <c r="E189" s="94"/>
      <c r="F189" s="92"/>
      <c r="G189" s="92"/>
      <c r="H189" s="64"/>
      <c r="L189" s="64"/>
      <c r="M189" s="64"/>
      <c r="N189" s="96"/>
    </row>
    <row r="190" spans="1:14" outlineLevel="1" x14ac:dyDescent="0.3">
      <c r="A190" s="66" t="s">
        <v>303</v>
      </c>
      <c r="B190" s="106"/>
      <c r="E190" s="94"/>
      <c r="F190" s="92"/>
      <c r="G190" s="92"/>
      <c r="H190" s="64"/>
      <c r="L190" s="64"/>
      <c r="M190" s="64"/>
      <c r="N190" s="96"/>
    </row>
    <row r="191" spans="1:14" outlineLevel="1" x14ac:dyDescent="0.3">
      <c r="A191" s="66" t="s">
        <v>304</v>
      </c>
      <c r="B191" s="95"/>
      <c r="E191" s="94"/>
      <c r="F191" s="92"/>
      <c r="G191" s="92"/>
      <c r="H191" s="64"/>
      <c r="L191" s="64"/>
      <c r="M191" s="64"/>
      <c r="N191" s="96"/>
    </row>
    <row r="192" spans="1:14" ht="15" customHeight="1" x14ac:dyDescent="0.3">
      <c r="A192" s="85"/>
      <c r="B192" s="86" t="s">
        <v>305</v>
      </c>
      <c r="C192" s="85" t="s">
        <v>112</v>
      </c>
      <c r="D192" s="85"/>
      <c r="E192" s="87"/>
      <c r="F192" s="88" t="s">
        <v>277</v>
      </c>
      <c r="G192" s="88"/>
      <c r="H192" s="64"/>
      <c r="L192" s="64"/>
      <c r="M192" s="64"/>
      <c r="N192" s="96"/>
    </row>
    <row r="193" spans="1:14" x14ac:dyDescent="0.3">
      <c r="A193" s="66" t="s">
        <v>306</v>
      </c>
      <c r="B193" s="83" t="s">
        <v>307</v>
      </c>
      <c r="C193" s="245">
        <v>0</v>
      </c>
      <c r="E193" s="91"/>
      <c r="F193" s="199" t="str">
        <f t="shared" ref="F193:F206" si="16">IF($C$208=0,"",IF(C193="[for completion]","",C193/$C$208))</f>
        <v/>
      </c>
      <c r="G193" s="92"/>
      <c r="H193" s="64"/>
      <c r="L193" s="64"/>
      <c r="M193" s="64"/>
      <c r="N193" s="96"/>
    </row>
    <row r="194" spans="1:14" x14ac:dyDescent="0.3">
      <c r="A194" s="66" t="s">
        <v>308</v>
      </c>
      <c r="B194" s="83" t="s">
        <v>309</v>
      </c>
      <c r="C194" s="245">
        <v>0</v>
      </c>
      <c r="E194" s="94"/>
      <c r="F194" s="199" t="str">
        <f t="shared" si="16"/>
        <v/>
      </c>
      <c r="G194" s="94"/>
      <c r="H194" s="64"/>
      <c r="L194" s="64"/>
      <c r="M194" s="64"/>
      <c r="N194" s="96"/>
    </row>
    <row r="195" spans="1:14" x14ac:dyDescent="0.3">
      <c r="A195" s="66" t="s">
        <v>310</v>
      </c>
      <c r="B195" s="83" t="s">
        <v>311</v>
      </c>
      <c r="C195" s="245">
        <v>0</v>
      </c>
      <c r="E195" s="94"/>
      <c r="F195" s="199" t="str">
        <f t="shared" si="16"/>
        <v/>
      </c>
      <c r="G195" s="94"/>
      <c r="H195" s="64"/>
      <c r="L195" s="64"/>
      <c r="M195" s="64"/>
      <c r="N195" s="96"/>
    </row>
    <row r="196" spans="1:14" x14ac:dyDescent="0.3">
      <c r="A196" s="66" t="s">
        <v>312</v>
      </c>
      <c r="B196" s="83" t="s">
        <v>313</v>
      </c>
      <c r="C196" s="245">
        <v>0</v>
      </c>
      <c r="E196" s="94"/>
      <c r="F196" s="199" t="str">
        <f t="shared" si="16"/>
        <v/>
      </c>
      <c r="G196" s="94"/>
      <c r="H196" s="64"/>
      <c r="L196" s="64"/>
      <c r="M196" s="64"/>
      <c r="N196" s="96"/>
    </row>
    <row r="197" spans="1:14" x14ac:dyDescent="0.3">
      <c r="A197" s="66" t="s">
        <v>314</v>
      </c>
      <c r="B197" s="83" t="s">
        <v>315</v>
      </c>
      <c r="C197" s="245">
        <v>0</v>
      </c>
      <c r="E197" s="94"/>
      <c r="F197" s="199" t="str">
        <f t="shared" si="16"/>
        <v/>
      </c>
      <c r="G197" s="94"/>
      <c r="H197" s="64"/>
      <c r="L197" s="64"/>
      <c r="M197" s="64"/>
      <c r="N197" s="96"/>
    </row>
    <row r="198" spans="1:14" x14ac:dyDescent="0.3">
      <c r="A198" s="66" t="s">
        <v>316</v>
      </c>
      <c r="B198" s="83" t="s">
        <v>317</v>
      </c>
      <c r="C198" s="245">
        <v>0</v>
      </c>
      <c r="E198" s="94"/>
      <c r="F198" s="199" t="str">
        <f t="shared" si="16"/>
        <v/>
      </c>
      <c r="G198" s="94"/>
      <c r="H198" s="64"/>
      <c r="L198" s="64"/>
      <c r="M198" s="64"/>
      <c r="N198" s="96"/>
    </row>
    <row r="199" spans="1:14" x14ac:dyDescent="0.3">
      <c r="A199" s="66" t="s">
        <v>318</v>
      </c>
      <c r="B199" s="83" t="s">
        <v>319</v>
      </c>
      <c r="C199" s="245">
        <v>0</v>
      </c>
      <c r="E199" s="94"/>
      <c r="F199" s="199" t="str">
        <f t="shared" si="16"/>
        <v/>
      </c>
      <c r="G199" s="94"/>
      <c r="H199" s="64"/>
      <c r="L199" s="64"/>
      <c r="M199" s="64"/>
      <c r="N199" s="96"/>
    </row>
    <row r="200" spans="1:14" x14ac:dyDescent="0.3">
      <c r="A200" s="66" t="s">
        <v>320</v>
      </c>
      <c r="B200" s="83" t="s">
        <v>12</v>
      </c>
      <c r="C200" s="245">
        <v>0</v>
      </c>
      <c r="E200" s="94"/>
      <c r="F200" s="199" t="str">
        <f t="shared" si="16"/>
        <v/>
      </c>
      <c r="G200" s="94"/>
      <c r="H200" s="64"/>
      <c r="L200" s="64"/>
      <c r="M200" s="64"/>
      <c r="N200" s="96"/>
    </row>
    <row r="201" spans="1:14" x14ac:dyDescent="0.3">
      <c r="A201" s="66" t="s">
        <v>321</v>
      </c>
      <c r="B201" s="83" t="s">
        <v>322</v>
      </c>
      <c r="C201" s="245">
        <v>0</v>
      </c>
      <c r="E201" s="94"/>
      <c r="F201" s="199" t="str">
        <f t="shared" si="16"/>
        <v/>
      </c>
      <c r="G201" s="94"/>
      <c r="H201" s="64"/>
      <c r="L201" s="64"/>
      <c r="M201" s="64"/>
      <c r="N201" s="96"/>
    </row>
    <row r="202" spans="1:14" x14ac:dyDescent="0.3">
      <c r="A202" s="66" t="s">
        <v>323</v>
      </c>
      <c r="B202" s="83" t="s">
        <v>324</v>
      </c>
      <c r="C202" s="245">
        <v>0</v>
      </c>
      <c r="E202" s="94"/>
      <c r="F202" s="199" t="str">
        <f t="shared" si="16"/>
        <v/>
      </c>
      <c r="G202" s="94"/>
      <c r="H202" s="64"/>
      <c r="L202" s="64"/>
      <c r="M202" s="64"/>
      <c r="N202" s="96"/>
    </row>
    <row r="203" spans="1:14" x14ac:dyDescent="0.3">
      <c r="A203" s="66" t="s">
        <v>325</v>
      </c>
      <c r="B203" s="83" t="s">
        <v>326</v>
      </c>
      <c r="C203" s="245">
        <v>0</v>
      </c>
      <c r="E203" s="94"/>
      <c r="F203" s="199" t="str">
        <f t="shared" si="16"/>
        <v/>
      </c>
      <c r="G203" s="94"/>
      <c r="H203" s="64"/>
      <c r="L203" s="64"/>
      <c r="M203" s="64"/>
      <c r="N203" s="96"/>
    </row>
    <row r="204" spans="1:14" x14ac:dyDescent="0.3">
      <c r="A204" s="66" t="s">
        <v>327</v>
      </c>
      <c r="B204" s="83" t="s">
        <v>328</v>
      </c>
      <c r="C204" s="245">
        <v>0</v>
      </c>
      <c r="E204" s="94"/>
      <c r="F204" s="199" t="str">
        <f t="shared" si="16"/>
        <v/>
      </c>
      <c r="G204" s="94"/>
      <c r="H204" s="64"/>
      <c r="L204" s="64"/>
      <c r="M204" s="64"/>
      <c r="N204" s="96"/>
    </row>
    <row r="205" spans="1:14" x14ac:dyDescent="0.3">
      <c r="A205" s="66" t="s">
        <v>329</v>
      </c>
      <c r="B205" s="83" t="s">
        <v>330</v>
      </c>
      <c r="C205" s="245">
        <v>0</v>
      </c>
      <c r="E205" s="94"/>
      <c r="F205" s="199" t="str">
        <f t="shared" si="16"/>
        <v/>
      </c>
      <c r="G205" s="94"/>
      <c r="H205" s="64"/>
      <c r="L205" s="64"/>
      <c r="M205" s="64"/>
      <c r="N205" s="96"/>
    </row>
    <row r="206" spans="1:14" x14ac:dyDescent="0.3">
      <c r="A206" s="66" t="s">
        <v>331</v>
      </c>
      <c r="B206" s="83" t="s">
        <v>143</v>
      </c>
      <c r="C206" s="245">
        <v>0</v>
      </c>
      <c r="E206" s="94"/>
      <c r="F206" s="199" t="str">
        <f t="shared" si="16"/>
        <v/>
      </c>
      <c r="G206" s="94"/>
      <c r="H206" s="64"/>
      <c r="L206" s="64"/>
      <c r="M206" s="64"/>
      <c r="N206" s="96"/>
    </row>
    <row r="207" spans="1:14" x14ac:dyDescent="0.3">
      <c r="A207" s="66" t="s">
        <v>332</v>
      </c>
      <c r="B207" s="93" t="s">
        <v>333</v>
      </c>
      <c r="C207" s="187"/>
      <c r="E207" s="94"/>
      <c r="F207" s="199"/>
      <c r="G207" s="94"/>
      <c r="H207" s="64"/>
      <c r="L207" s="64"/>
      <c r="M207" s="64"/>
      <c r="N207" s="96"/>
    </row>
    <row r="208" spans="1:14" x14ac:dyDescent="0.3">
      <c r="A208" s="66" t="s">
        <v>334</v>
      </c>
      <c r="B208" s="100" t="s">
        <v>145</v>
      </c>
      <c r="C208" s="189">
        <f>SUM(C193:C206)</f>
        <v>0</v>
      </c>
      <c r="D208" s="83"/>
      <c r="E208" s="94"/>
      <c r="F208" s="200">
        <f>SUM(F193:F206)</f>
        <v>0</v>
      </c>
      <c r="G208" s="94"/>
      <c r="H208" s="64"/>
      <c r="L208" s="64"/>
      <c r="M208" s="64"/>
      <c r="N208" s="96"/>
    </row>
    <row r="209" spans="1:14" outlineLevel="1" x14ac:dyDescent="0.3">
      <c r="A209" s="66" t="s">
        <v>335</v>
      </c>
      <c r="B209" s="95" t="s">
        <v>147</v>
      </c>
      <c r="C209" s="187"/>
      <c r="E209" s="94"/>
      <c r="F209" s="199" t="str">
        <f>IF($C$208=0,"",IF(C209="[for completion]","",C209/$C$208))</f>
        <v/>
      </c>
      <c r="G209" s="94"/>
      <c r="H209" s="64"/>
      <c r="L209" s="64"/>
      <c r="M209" s="64"/>
      <c r="N209" s="96"/>
    </row>
    <row r="210" spans="1:14" outlineLevel="1" x14ac:dyDescent="0.3">
      <c r="A210" s="66" t="s">
        <v>336</v>
      </c>
      <c r="B210" s="95" t="s">
        <v>147</v>
      </c>
      <c r="C210" s="187"/>
      <c r="E210" s="94"/>
      <c r="F210" s="199" t="str">
        <f t="shared" ref="F210:F215" si="17">IF($C$208=0,"",IF(C210="[for completion]","",C210/$C$208))</f>
        <v/>
      </c>
      <c r="G210" s="94"/>
      <c r="H210" s="64"/>
      <c r="L210" s="64"/>
      <c r="M210" s="64"/>
      <c r="N210" s="96"/>
    </row>
    <row r="211" spans="1:14" outlineLevel="1" x14ac:dyDescent="0.3">
      <c r="A211" s="66" t="s">
        <v>337</v>
      </c>
      <c r="B211" s="95" t="s">
        <v>147</v>
      </c>
      <c r="C211" s="187"/>
      <c r="E211" s="94"/>
      <c r="F211" s="199" t="str">
        <f t="shared" si="17"/>
        <v/>
      </c>
      <c r="G211" s="94"/>
      <c r="H211" s="64"/>
      <c r="L211" s="64"/>
      <c r="M211" s="64"/>
      <c r="N211" s="96"/>
    </row>
    <row r="212" spans="1:14" outlineLevel="1" x14ac:dyDescent="0.3">
      <c r="A212" s="66" t="s">
        <v>338</v>
      </c>
      <c r="B212" s="95" t="s">
        <v>147</v>
      </c>
      <c r="C212" s="187"/>
      <c r="E212" s="94"/>
      <c r="F212" s="199" t="str">
        <f t="shared" si="17"/>
        <v/>
      </c>
      <c r="G212" s="94"/>
      <c r="H212" s="64"/>
      <c r="L212" s="64"/>
      <c r="M212" s="64"/>
      <c r="N212" s="96"/>
    </row>
    <row r="213" spans="1:14" outlineLevel="1" x14ac:dyDescent="0.3">
      <c r="A213" s="66" t="s">
        <v>339</v>
      </c>
      <c r="B213" s="95" t="s">
        <v>147</v>
      </c>
      <c r="C213" s="187"/>
      <c r="E213" s="94"/>
      <c r="F213" s="199" t="str">
        <f t="shared" si="17"/>
        <v/>
      </c>
      <c r="G213" s="94"/>
      <c r="H213" s="64"/>
      <c r="L213" s="64"/>
      <c r="M213" s="64"/>
      <c r="N213" s="96"/>
    </row>
    <row r="214" spans="1:14" outlineLevel="1" x14ac:dyDescent="0.3">
      <c r="A214" s="66" t="s">
        <v>340</v>
      </c>
      <c r="B214" s="95" t="s">
        <v>147</v>
      </c>
      <c r="C214" s="187"/>
      <c r="E214" s="94"/>
      <c r="F214" s="199" t="str">
        <f t="shared" si="17"/>
        <v/>
      </c>
      <c r="G214" s="94"/>
      <c r="H214" s="64"/>
      <c r="L214" s="64"/>
      <c r="M214" s="64"/>
      <c r="N214" s="96"/>
    </row>
    <row r="215" spans="1:14" outlineLevel="1" x14ac:dyDescent="0.3">
      <c r="A215" s="66" t="s">
        <v>341</v>
      </c>
      <c r="B215" s="95" t="s">
        <v>147</v>
      </c>
      <c r="C215" s="187"/>
      <c r="E215" s="94"/>
      <c r="F215" s="199" t="str">
        <f t="shared" si="17"/>
        <v/>
      </c>
      <c r="G215" s="94"/>
      <c r="H215" s="64"/>
      <c r="L215" s="64"/>
      <c r="M215" s="64"/>
      <c r="N215" s="96"/>
    </row>
    <row r="216" spans="1:14" ht="15" customHeight="1" x14ac:dyDescent="0.3">
      <c r="A216" s="85"/>
      <c r="B216" s="86" t="s">
        <v>342</v>
      </c>
      <c r="C216" s="85" t="s">
        <v>112</v>
      </c>
      <c r="D216" s="85"/>
      <c r="E216" s="87"/>
      <c r="F216" s="88" t="s">
        <v>133</v>
      </c>
      <c r="G216" s="88" t="s">
        <v>264</v>
      </c>
      <c r="H216" s="64"/>
      <c r="L216" s="64"/>
      <c r="M216" s="64"/>
      <c r="N216" s="96"/>
    </row>
    <row r="217" spans="1:14" x14ac:dyDescent="0.3">
      <c r="A217" s="66" t="s">
        <v>343</v>
      </c>
      <c r="B217" s="62" t="s">
        <v>344</v>
      </c>
      <c r="C217" s="245">
        <v>0</v>
      </c>
      <c r="E217" s="104"/>
      <c r="F217" s="199">
        <f>IF($C$38=0,"",IF(C217="[for completion]","",IF(C217="","",C217/$C$38)))</f>
        <v>0</v>
      </c>
      <c r="G217" s="199">
        <f>IF($C$39=0,"",IF(C217="[for completion]","",IF(C217="","",C217/$C$39)))</f>
        <v>0</v>
      </c>
      <c r="H217" s="64"/>
      <c r="L217" s="64"/>
      <c r="M217" s="64"/>
      <c r="N217" s="96"/>
    </row>
    <row r="218" spans="1:14" x14ac:dyDescent="0.3">
      <c r="A218" s="66" t="s">
        <v>345</v>
      </c>
      <c r="B218" s="62" t="s">
        <v>346</v>
      </c>
      <c r="C218" s="245">
        <v>0</v>
      </c>
      <c r="E218" s="104"/>
      <c r="F218" s="199">
        <f>IF($C$38=0,"",IF(C218="[for completion]","",IF(C218="","",C218/$C$38)))</f>
        <v>0</v>
      </c>
      <c r="G218" s="199">
        <f>IF($C$39=0,"",IF(C218="[for completion]","",IF(C218="","",C218/$C$39)))</f>
        <v>0</v>
      </c>
      <c r="H218" s="64"/>
      <c r="L218" s="64"/>
      <c r="M218" s="64"/>
      <c r="N218" s="96"/>
    </row>
    <row r="219" spans="1:14" x14ac:dyDescent="0.3">
      <c r="A219" s="66" t="s">
        <v>347</v>
      </c>
      <c r="B219" s="62" t="s">
        <v>143</v>
      </c>
      <c r="C219" s="245">
        <v>0</v>
      </c>
      <c r="E219" s="104"/>
      <c r="F219" s="199">
        <f>IF($C$38=0,"",IF(C219="[for completion]","",IF(C219="","",C219/$C$38)))</f>
        <v>0</v>
      </c>
      <c r="G219" s="199">
        <f>IF($C$39=0,"",IF(C219="[for completion]","",IF(C219="","",C219/$C$39)))</f>
        <v>0</v>
      </c>
      <c r="H219" s="64"/>
      <c r="L219" s="64"/>
      <c r="M219" s="64"/>
      <c r="N219" s="96"/>
    </row>
    <row r="220" spans="1:14" x14ac:dyDescent="0.3">
      <c r="A220" s="66" t="s">
        <v>348</v>
      </c>
      <c r="B220" s="100" t="s">
        <v>145</v>
      </c>
      <c r="C220" s="187">
        <f>SUM(C217:C219)</f>
        <v>0</v>
      </c>
      <c r="E220" s="104"/>
      <c r="F220" s="181">
        <f>SUM(F217:F219)</f>
        <v>0</v>
      </c>
      <c r="G220" s="181">
        <f>SUM(G217:G219)</f>
        <v>0</v>
      </c>
      <c r="H220" s="64"/>
      <c r="L220" s="64"/>
      <c r="M220" s="64"/>
      <c r="N220" s="96"/>
    </row>
    <row r="221" spans="1:14" outlineLevel="1" x14ac:dyDescent="0.3">
      <c r="A221" s="66" t="s">
        <v>349</v>
      </c>
      <c r="B221" s="95" t="s">
        <v>147</v>
      </c>
      <c r="C221" s="187"/>
      <c r="E221" s="104"/>
      <c r="F221" s="199" t="str">
        <f t="shared" ref="F221:F227" si="18">IF($C$38=0,"",IF(C221="[for completion]","",IF(C221="","",C221/$C$38)))</f>
        <v/>
      </c>
      <c r="G221" s="199" t="str">
        <f t="shared" ref="G221:G227" si="19">IF($C$39=0,"",IF(C221="[for completion]","",IF(C221="","",C221/$C$39)))</f>
        <v/>
      </c>
      <c r="H221" s="64"/>
      <c r="L221" s="64"/>
      <c r="M221" s="64"/>
      <c r="N221" s="96"/>
    </row>
    <row r="222" spans="1:14" outlineLevel="1" x14ac:dyDescent="0.3">
      <c r="A222" s="66" t="s">
        <v>350</v>
      </c>
      <c r="B222" s="95" t="s">
        <v>147</v>
      </c>
      <c r="C222" s="187"/>
      <c r="E222" s="104"/>
      <c r="F222" s="199" t="str">
        <f t="shared" si="18"/>
        <v/>
      </c>
      <c r="G222" s="199" t="str">
        <f t="shared" si="19"/>
        <v/>
      </c>
      <c r="H222" s="64"/>
      <c r="L222" s="64"/>
      <c r="M222" s="64"/>
      <c r="N222" s="96"/>
    </row>
    <row r="223" spans="1:14" outlineLevel="1" x14ac:dyDescent="0.3">
      <c r="A223" s="66" t="s">
        <v>351</v>
      </c>
      <c r="B223" s="95" t="s">
        <v>147</v>
      </c>
      <c r="C223" s="187"/>
      <c r="E223" s="104"/>
      <c r="F223" s="199" t="str">
        <f t="shared" si="18"/>
        <v/>
      </c>
      <c r="G223" s="199" t="str">
        <f t="shared" si="19"/>
        <v/>
      </c>
      <c r="H223" s="64"/>
      <c r="L223" s="64"/>
      <c r="M223" s="64"/>
      <c r="N223" s="96"/>
    </row>
    <row r="224" spans="1:14" outlineLevel="1" x14ac:dyDescent="0.3">
      <c r="A224" s="66" t="s">
        <v>352</v>
      </c>
      <c r="B224" s="95" t="s">
        <v>147</v>
      </c>
      <c r="C224" s="187"/>
      <c r="E224" s="104"/>
      <c r="F224" s="199" t="str">
        <f t="shared" si="18"/>
        <v/>
      </c>
      <c r="G224" s="199" t="str">
        <f t="shared" si="19"/>
        <v/>
      </c>
      <c r="H224" s="64"/>
      <c r="L224" s="64"/>
      <c r="M224" s="64"/>
      <c r="N224" s="96"/>
    </row>
    <row r="225" spans="1:14" outlineLevel="1" x14ac:dyDescent="0.3">
      <c r="A225" s="66" t="s">
        <v>353</v>
      </c>
      <c r="B225" s="95" t="s">
        <v>147</v>
      </c>
      <c r="C225" s="187"/>
      <c r="E225" s="104"/>
      <c r="F225" s="199" t="str">
        <f t="shared" si="18"/>
        <v/>
      </c>
      <c r="G225" s="199" t="str">
        <f t="shared" si="19"/>
        <v/>
      </c>
      <c r="H225" s="64"/>
      <c r="L225" s="64"/>
      <c r="M225" s="64"/>
    </row>
    <row r="226" spans="1:14" outlineLevel="1" x14ac:dyDescent="0.3">
      <c r="A226" s="66" t="s">
        <v>354</v>
      </c>
      <c r="B226" s="95" t="s">
        <v>147</v>
      </c>
      <c r="C226" s="187"/>
      <c r="E226" s="83"/>
      <c r="F226" s="199" t="str">
        <f t="shared" si="18"/>
        <v/>
      </c>
      <c r="G226" s="199" t="str">
        <f t="shared" si="19"/>
        <v/>
      </c>
      <c r="H226" s="64"/>
      <c r="L226" s="64"/>
      <c r="M226" s="64"/>
    </row>
    <row r="227" spans="1:14" outlineLevel="1" x14ac:dyDescent="0.3">
      <c r="A227" s="66" t="s">
        <v>355</v>
      </c>
      <c r="B227" s="95" t="s">
        <v>147</v>
      </c>
      <c r="C227" s="187"/>
      <c r="E227" s="104"/>
      <c r="F227" s="199" t="str">
        <f t="shared" si="18"/>
        <v/>
      </c>
      <c r="G227" s="199" t="str">
        <f t="shared" si="19"/>
        <v/>
      </c>
      <c r="H227" s="64"/>
      <c r="L227" s="64"/>
      <c r="M227" s="64"/>
    </row>
    <row r="228" spans="1:14" ht="15" customHeight="1" x14ac:dyDescent="0.3">
      <c r="A228" s="85"/>
      <c r="B228" s="86" t="s">
        <v>356</v>
      </c>
      <c r="C228" s="85"/>
      <c r="D228" s="85"/>
      <c r="E228" s="87"/>
      <c r="F228" s="88"/>
      <c r="G228" s="88"/>
      <c r="H228" s="64"/>
      <c r="L228" s="64"/>
      <c r="M228" s="64"/>
    </row>
    <row r="229" spans="1:14" ht="28.8" x14ac:dyDescent="0.3">
      <c r="A229" s="66" t="s">
        <v>357</v>
      </c>
      <c r="B229" s="83" t="s">
        <v>358</v>
      </c>
      <c r="C229" s="66" t="s">
        <v>104</v>
      </c>
      <c r="H229" s="64"/>
      <c r="L229" s="64"/>
      <c r="M229" s="64"/>
    </row>
    <row r="230" spans="1:14" ht="15" customHeight="1" x14ac:dyDescent="0.3">
      <c r="A230" s="85"/>
      <c r="B230" s="86" t="s">
        <v>359</v>
      </c>
      <c r="C230" s="85"/>
      <c r="D230" s="85"/>
      <c r="E230" s="87"/>
      <c r="F230" s="88"/>
      <c r="G230" s="88"/>
      <c r="H230" s="64"/>
      <c r="L230" s="64"/>
      <c r="M230" s="64"/>
    </row>
    <row r="231" spans="1:14" x14ac:dyDescent="0.3">
      <c r="A231" s="66" t="s">
        <v>11</v>
      </c>
      <c r="B231" s="66" t="s">
        <v>1386</v>
      </c>
      <c r="C231" s="245">
        <v>0</v>
      </c>
      <c r="E231" s="83"/>
      <c r="H231" s="64"/>
      <c r="L231" s="64"/>
      <c r="M231" s="64"/>
    </row>
    <row r="232" spans="1:14" x14ac:dyDescent="0.3">
      <c r="A232" s="66" t="s">
        <v>360</v>
      </c>
      <c r="B232" s="107" t="s">
        <v>361</v>
      </c>
      <c r="C232" s="245">
        <v>0</v>
      </c>
      <c r="E232" s="83"/>
      <c r="H232" s="64"/>
      <c r="L232" s="64"/>
      <c r="M232" s="64"/>
    </row>
    <row r="233" spans="1:14" x14ac:dyDescent="0.3">
      <c r="A233" s="66" t="s">
        <v>362</v>
      </c>
      <c r="B233" s="107" t="s">
        <v>363</v>
      </c>
      <c r="C233" s="245">
        <v>0</v>
      </c>
      <c r="E233" s="83"/>
      <c r="H233" s="64"/>
      <c r="L233" s="64"/>
      <c r="M233" s="64"/>
    </row>
    <row r="234" spans="1:14" outlineLevel="1" x14ac:dyDescent="0.3">
      <c r="A234" s="66" t="s">
        <v>364</v>
      </c>
      <c r="B234" s="81" t="s">
        <v>365</v>
      </c>
      <c r="C234" s="189"/>
      <c r="D234" s="83"/>
      <c r="E234" s="83"/>
      <c r="H234" s="64"/>
      <c r="L234" s="64"/>
      <c r="M234" s="64"/>
    </row>
    <row r="235" spans="1:14" outlineLevel="1" x14ac:dyDescent="0.3">
      <c r="A235" s="66" t="s">
        <v>366</v>
      </c>
      <c r="B235" s="81" t="s">
        <v>367</v>
      </c>
      <c r="C235" s="189"/>
      <c r="D235" s="83"/>
      <c r="E235" s="83"/>
      <c r="H235" s="64"/>
      <c r="L235" s="64"/>
      <c r="M235" s="64"/>
    </row>
    <row r="236" spans="1:14" outlineLevel="1" x14ac:dyDescent="0.3">
      <c r="A236" s="66" t="s">
        <v>368</v>
      </c>
      <c r="B236" s="81" t="s">
        <v>369</v>
      </c>
      <c r="C236" s="261"/>
      <c r="D236" s="83"/>
      <c r="E236" s="83"/>
      <c r="H236" s="64"/>
      <c r="L236" s="64"/>
      <c r="M236" s="64"/>
    </row>
    <row r="237" spans="1:14" outlineLevel="1" x14ac:dyDescent="0.3">
      <c r="A237" s="66" t="s">
        <v>370</v>
      </c>
      <c r="C237" s="83"/>
      <c r="D237" s="83"/>
      <c r="E237" s="83"/>
      <c r="H237" s="64"/>
      <c r="L237" s="64"/>
      <c r="M237" s="64"/>
    </row>
    <row r="238" spans="1:14" outlineLevel="1" x14ac:dyDescent="0.3">
      <c r="A238" s="66" t="s">
        <v>371</v>
      </c>
      <c r="C238" s="83"/>
      <c r="D238" s="83"/>
      <c r="E238" s="83"/>
      <c r="H238" s="64"/>
      <c r="L238" s="64"/>
      <c r="M238" s="64"/>
    </row>
    <row r="239" spans="1:14" outlineLevel="1" x14ac:dyDescent="0.3">
      <c r="A239" s="85"/>
      <c r="B239" s="86" t="s">
        <v>2320</v>
      </c>
      <c r="C239" s="85"/>
      <c r="D239" s="85"/>
      <c r="E239" s="87"/>
      <c r="F239" s="88"/>
      <c r="G239" s="88"/>
      <c r="H239" s="64"/>
      <c r="K239" s="108"/>
      <c r="L239" s="108"/>
      <c r="M239" s="108"/>
      <c r="N239" s="108"/>
    </row>
    <row r="240" spans="1:14" outlineLevel="1" x14ac:dyDescent="0.3">
      <c r="A240" s="66" t="s">
        <v>1612</v>
      </c>
      <c r="B240" s="66" t="s">
        <v>2245</v>
      </c>
      <c r="D240" s="258"/>
      <c r="E240"/>
      <c r="F240"/>
      <c r="G240"/>
      <c r="H240" s="64"/>
      <c r="K240" s="108"/>
      <c r="L240" s="108"/>
      <c r="M240" s="108"/>
      <c r="N240" s="108"/>
    </row>
    <row r="241" spans="1:14" ht="28.8" outlineLevel="1" x14ac:dyDescent="0.3">
      <c r="A241" s="66" t="s">
        <v>1614</v>
      </c>
      <c r="B241" s="66" t="s">
        <v>2287</v>
      </c>
      <c r="C241" s="339"/>
      <c r="D241" s="258"/>
      <c r="E241"/>
      <c r="F241"/>
      <c r="G241"/>
      <c r="H241" s="64"/>
      <c r="K241" s="108"/>
      <c r="L241" s="108"/>
      <c r="M241" s="108"/>
      <c r="N241" s="108"/>
    </row>
    <row r="242" spans="1:14" outlineLevel="1" x14ac:dyDescent="0.3">
      <c r="A242" s="66" t="s">
        <v>2243</v>
      </c>
      <c r="B242" s="66" t="s">
        <v>1616</v>
      </c>
      <c r="C242" s="339"/>
      <c r="D242" s="258"/>
      <c r="E242"/>
      <c r="F242"/>
      <c r="G242"/>
      <c r="H242" s="64"/>
      <c r="K242" s="108"/>
      <c r="L242" s="108"/>
      <c r="M242" s="108"/>
      <c r="N242" s="108"/>
    </row>
    <row r="243" spans="1:14" outlineLevel="1" x14ac:dyDescent="0.3">
      <c r="A243" s="275" t="s">
        <v>2244</v>
      </c>
      <c r="B243" s="66" t="s">
        <v>1613</v>
      </c>
      <c r="D243" s="258"/>
      <c r="E243"/>
      <c r="F243"/>
      <c r="G243"/>
      <c r="H243" s="64"/>
      <c r="K243" s="108"/>
      <c r="L243" s="108"/>
      <c r="M243" s="108"/>
      <c r="N243" s="108"/>
    </row>
    <row r="244" spans="1:14" outlineLevel="1" x14ac:dyDescent="0.3">
      <c r="A244" s="66" t="s">
        <v>1617</v>
      </c>
      <c r="D244" s="258"/>
      <c r="E244"/>
      <c r="F244"/>
      <c r="G244"/>
      <c r="H244" s="64"/>
      <c r="K244" s="108"/>
      <c r="L244" s="108"/>
      <c r="M244" s="108"/>
      <c r="N244" s="108"/>
    </row>
    <row r="245" spans="1:14" outlineLevel="1" x14ac:dyDescent="0.3">
      <c r="A245" s="275" t="s">
        <v>1618</v>
      </c>
      <c r="D245" s="258"/>
      <c r="E245"/>
      <c r="F245"/>
      <c r="G245"/>
      <c r="H245" s="64"/>
      <c r="K245" s="108"/>
      <c r="L245" s="108"/>
      <c r="M245" s="108"/>
      <c r="N245" s="108"/>
    </row>
    <row r="246" spans="1:14" outlineLevel="1" x14ac:dyDescent="0.3">
      <c r="A246" s="275" t="s">
        <v>1615</v>
      </c>
      <c r="D246" s="258"/>
      <c r="E246"/>
      <c r="F246"/>
      <c r="G246"/>
      <c r="H246" s="64"/>
      <c r="K246" s="108"/>
      <c r="L246" s="108"/>
      <c r="M246" s="108"/>
      <c r="N246" s="108"/>
    </row>
    <row r="247" spans="1:14" outlineLevel="1" x14ac:dyDescent="0.3">
      <c r="A247" s="275" t="s">
        <v>1619</v>
      </c>
      <c r="D247" s="258"/>
      <c r="E247"/>
      <c r="F247"/>
      <c r="G247"/>
      <c r="H247" s="64"/>
      <c r="K247" s="108"/>
      <c r="L247" s="108"/>
      <c r="M247" s="108"/>
      <c r="N247" s="108"/>
    </row>
    <row r="248" spans="1:14" outlineLevel="1" x14ac:dyDescent="0.3">
      <c r="A248" s="275" t="s">
        <v>1620</v>
      </c>
      <c r="D248" s="258"/>
      <c r="E248"/>
      <c r="F248"/>
      <c r="G248"/>
      <c r="H248" s="64"/>
      <c r="K248" s="108"/>
      <c r="L248" s="108"/>
      <c r="M248" s="108"/>
      <c r="N248" s="108"/>
    </row>
    <row r="249" spans="1:14" outlineLevel="1" x14ac:dyDescent="0.3">
      <c r="A249" s="275" t="s">
        <v>1621</v>
      </c>
      <c r="D249" s="258"/>
      <c r="E249"/>
      <c r="F249"/>
      <c r="G249"/>
      <c r="H249" s="64"/>
      <c r="K249" s="108"/>
      <c r="L249" s="108"/>
      <c r="M249" s="108"/>
      <c r="N249" s="108"/>
    </row>
    <row r="250" spans="1:14" outlineLevel="1" x14ac:dyDescent="0.3">
      <c r="A250" s="275" t="s">
        <v>1622</v>
      </c>
      <c r="D250" s="258"/>
      <c r="E250"/>
      <c r="F250"/>
      <c r="G250"/>
      <c r="H250" s="64"/>
      <c r="K250" s="108"/>
      <c r="L250" s="108"/>
      <c r="M250" s="108"/>
      <c r="N250" s="108"/>
    </row>
    <row r="251" spans="1:14" outlineLevel="1" x14ac:dyDescent="0.3">
      <c r="A251" s="275" t="s">
        <v>1623</v>
      </c>
      <c r="D251" s="258"/>
      <c r="E251"/>
      <c r="F251"/>
      <c r="G251"/>
      <c r="H251" s="64"/>
      <c r="K251" s="108"/>
      <c r="L251" s="108"/>
      <c r="M251" s="108"/>
      <c r="N251" s="108"/>
    </row>
    <row r="252" spans="1:14" outlineLevel="1" x14ac:dyDescent="0.3">
      <c r="A252" s="275" t="s">
        <v>1624</v>
      </c>
      <c r="D252" s="258"/>
      <c r="E252"/>
      <c r="F252"/>
      <c r="G252"/>
      <c r="H252" s="64"/>
      <c r="K252" s="108"/>
      <c r="L252" s="108"/>
      <c r="M252" s="108"/>
      <c r="N252" s="108"/>
    </row>
    <row r="253" spans="1:14" outlineLevel="1" x14ac:dyDescent="0.3">
      <c r="A253" s="275" t="s">
        <v>1625</v>
      </c>
      <c r="D253" s="258"/>
      <c r="E253"/>
      <c r="F253"/>
      <c r="G253"/>
      <c r="H253" s="64"/>
      <c r="K253" s="108"/>
      <c r="L253" s="108"/>
      <c r="M253" s="108"/>
      <c r="N253" s="108"/>
    </row>
    <row r="254" spans="1:14" outlineLevel="1" x14ac:dyDescent="0.3">
      <c r="A254" s="275" t="s">
        <v>1626</v>
      </c>
      <c r="D254" s="258"/>
      <c r="E254"/>
      <c r="F254"/>
      <c r="G254"/>
      <c r="H254" s="64"/>
      <c r="K254" s="108"/>
      <c r="L254" s="108"/>
      <c r="M254" s="108"/>
      <c r="N254" s="108"/>
    </row>
    <row r="255" spans="1:14" outlineLevel="1" x14ac:dyDescent="0.3">
      <c r="A255" s="275" t="s">
        <v>1627</v>
      </c>
      <c r="D255" s="258"/>
      <c r="E255"/>
      <c r="F255"/>
      <c r="G255"/>
      <c r="H255" s="64"/>
      <c r="K255" s="108"/>
      <c r="L255" s="108"/>
      <c r="M255" s="108"/>
      <c r="N255" s="108"/>
    </row>
    <row r="256" spans="1:14" outlineLevel="1" x14ac:dyDescent="0.3">
      <c r="A256" s="275" t="s">
        <v>1628</v>
      </c>
      <c r="D256" s="258"/>
      <c r="E256"/>
      <c r="F256"/>
      <c r="G256"/>
      <c r="H256" s="64"/>
      <c r="K256" s="108"/>
      <c r="L256" s="108"/>
      <c r="M256" s="108"/>
      <c r="N256" s="108"/>
    </row>
    <row r="257" spans="1:14" outlineLevel="1" x14ac:dyDescent="0.3">
      <c r="A257" s="275" t="s">
        <v>1629</v>
      </c>
      <c r="D257" s="258"/>
      <c r="E257"/>
      <c r="F257"/>
      <c r="G257"/>
      <c r="H257" s="64"/>
      <c r="K257" s="108"/>
      <c r="L257" s="108"/>
      <c r="M257" s="108"/>
      <c r="N257" s="108"/>
    </row>
    <row r="258" spans="1:14" outlineLevel="1" x14ac:dyDescent="0.3">
      <c r="A258" s="275" t="s">
        <v>1630</v>
      </c>
      <c r="D258" s="258"/>
      <c r="E258"/>
      <c r="F258"/>
      <c r="G258"/>
      <c r="H258" s="64"/>
      <c r="K258" s="108"/>
      <c r="L258" s="108"/>
      <c r="M258" s="108"/>
      <c r="N258" s="108"/>
    </row>
    <row r="259" spans="1:14" outlineLevel="1" x14ac:dyDescent="0.3">
      <c r="A259" s="275" t="s">
        <v>1631</v>
      </c>
      <c r="D259" s="258"/>
      <c r="E259"/>
      <c r="F259"/>
      <c r="G259"/>
      <c r="H259" s="64"/>
      <c r="K259" s="108"/>
      <c r="L259" s="108"/>
      <c r="M259" s="108"/>
      <c r="N259" s="108"/>
    </row>
    <row r="260" spans="1:14" outlineLevel="1" x14ac:dyDescent="0.3">
      <c r="A260" s="275" t="s">
        <v>1632</v>
      </c>
      <c r="D260" s="258"/>
      <c r="E260"/>
      <c r="F260"/>
      <c r="G260"/>
      <c r="H260" s="64"/>
      <c r="K260" s="108"/>
      <c r="L260" s="108"/>
      <c r="M260" s="108"/>
      <c r="N260" s="108"/>
    </row>
    <row r="261" spans="1:14" outlineLevel="1" x14ac:dyDescent="0.3">
      <c r="A261" s="275" t="s">
        <v>1633</v>
      </c>
      <c r="D261" s="258"/>
      <c r="E261"/>
      <c r="F261"/>
      <c r="G261"/>
      <c r="H261" s="64"/>
      <c r="K261" s="108"/>
      <c r="L261" s="108"/>
      <c r="M261" s="108"/>
      <c r="N261" s="108"/>
    </row>
    <row r="262" spans="1:14" outlineLevel="1" x14ac:dyDescent="0.3">
      <c r="A262" s="275" t="s">
        <v>1634</v>
      </c>
      <c r="D262" s="258"/>
      <c r="E262"/>
      <c r="F262"/>
      <c r="G262"/>
      <c r="H262" s="64"/>
      <c r="K262" s="108"/>
      <c r="L262" s="108"/>
      <c r="M262" s="108"/>
      <c r="N262" s="108"/>
    </row>
    <row r="263" spans="1:14" outlineLevel="1" x14ac:dyDescent="0.3">
      <c r="A263" s="275" t="s">
        <v>1635</v>
      </c>
      <c r="D263" s="258"/>
      <c r="E263"/>
      <c r="F263"/>
      <c r="G263"/>
      <c r="H263" s="64"/>
      <c r="K263" s="108"/>
      <c r="L263" s="108"/>
      <c r="M263" s="108"/>
      <c r="N263" s="108"/>
    </row>
    <row r="264" spans="1:14" outlineLevel="1" x14ac:dyDescent="0.3">
      <c r="A264" s="275" t="s">
        <v>1636</v>
      </c>
      <c r="D264" s="258"/>
      <c r="E264"/>
      <c r="F264"/>
      <c r="G264"/>
      <c r="H264" s="64"/>
      <c r="K264" s="108"/>
      <c r="L264" s="108"/>
      <c r="M264" s="108"/>
      <c r="N264" s="108"/>
    </row>
    <row r="265" spans="1:14" outlineLevel="1" x14ac:dyDescent="0.3">
      <c r="A265" s="275" t="s">
        <v>1637</v>
      </c>
      <c r="D265" s="258"/>
      <c r="E265"/>
      <c r="F265"/>
      <c r="G265"/>
      <c r="H265" s="64"/>
      <c r="K265" s="108"/>
      <c r="L265" s="108"/>
      <c r="M265" s="108"/>
      <c r="N265" s="108"/>
    </row>
    <row r="266" spans="1:14" outlineLevel="1" x14ac:dyDescent="0.3">
      <c r="A266" s="275" t="s">
        <v>1638</v>
      </c>
      <c r="D266" s="258"/>
      <c r="E266"/>
      <c r="F266"/>
      <c r="G266"/>
      <c r="H266" s="64"/>
      <c r="K266" s="108"/>
      <c r="L266" s="108"/>
      <c r="M266" s="108"/>
      <c r="N266" s="108"/>
    </row>
    <row r="267" spans="1:14" outlineLevel="1" x14ac:dyDescent="0.3">
      <c r="A267" s="275" t="s">
        <v>1639</v>
      </c>
      <c r="D267" s="258"/>
      <c r="E267"/>
      <c r="F267"/>
      <c r="G267"/>
      <c r="H267" s="64"/>
      <c r="K267" s="108"/>
      <c r="L267" s="108"/>
      <c r="M267" s="108"/>
      <c r="N267" s="108"/>
    </row>
    <row r="268" spans="1:14" outlineLevel="1" x14ac:dyDescent="0.3">
      <c r="A268" s="275" t="s">
        <v>1640</v>
      </c>
      <c r="D268" s="258"/>
      <c r="E268"/>
      <c r="F268"/>
      <c r="G268"/>
      <c r="H268" s="64"/>
      <c r="K268" s="108"/>
      <c r="L268" s="108"/>
      <c r="M268" s="108"/>
      <c r="N268" s="108"/>
    </row>
    <row r="269" spans="1:14" outlineLevel="1" x14ac:dyDescent="0.3">
      <c r="A269" s="275" t="s">
        <v>1641</v>
      </c>
      <c r="D269" s="258"/>
      <c r="E269"/>
      <c r="F269"/>
      <c r="G269"/>
      <c r="H269" s="64"/>
      <c r="K269" s="108"/>
      <c r="L269" s="108"/>
      <c r="M269" s="108"/>
      <c r="N269" s="108"/>
    </row>
    <row r="270" spans="1:14" outlineLevel="1" x14ac:dyDescent="0.3">
      <c r="A270" s="275" t="s">
        <v>1642</v>
      </c>
      <c r="D270" s="258"/>
      <c r="E270"/>
      <c r="F270"/>
      <c r="G270"/>
      <c r="H270" s="64"/>
      <c r="K270" s="108"/>
      <c r="L270" s="108"/>
      <c r="M270" s="108"/>
      <c r="N270" s="108"/>
    </row>
    <row r="271" spans="1:14" outlineLevel="1" x14ac:dyDescent="0.3">
      <c r="A271" s="275" t="s">
        <v>1643</v>
      </c>
      <c r="D271" s="258"/>
      <c r="E271"/>
      <c r="F271"/>
      <c r="G271"/>
      <c r="H271" s="64"/>
      <c r="K271" s="108"/>
      <c r="L271" s="108"/>
      <c r="M271" s="108"/>
      <c r="N271" s="108"/>
    </row>
    <row r="272" spans="1:14" outlineLevel="1" x14ac:dyDescent="0.3">
      <c r="A272" s="275" t="s">
        <v>1644</v>
      </c>
      <c r="D272" s="258"/>
      <c r="E272"/>
      <c r="F272"/>
      <c r="G272"/>
      <c r="H272" s="64"/>
      <c r="K272" s="108"/>
      <c r="L272" s="108"/>
      <c r="M272" s="108"/>
      <c r="N272" s="108"/>
    </row>
    <row r="273" spans="1:14" outlineLevel="1" x14ac:dyDescent="0.3">
      <c r="A273" s="275" t="s">
        <v>1645</v>
      </c>
      <c r="D273" s="258"/>
      <c r="E273"/>
      <c r="F273"/>
      <c r="G273"/>
      <c r="H273" s="64"/>
      <c r="K273" s="108"/>
      <c r="L273" s="108"/>
      <c r="M273" s="108"/>
      <c r="N273" s="108"/>
    </row>
    <row r="274" spans="1:14" outlineLevel="1" x14ac:dyDescent="0.3">
      <c r="A274" s="275" t="s">
        <v>1646</v>
      </c>
      <c r="D274" s="258"/>
      <c r="E274"/>
      <c r="F274"/>
      <c r="G274"/>
      <c r="H274" s="64"/>
      <c r="K274" s="108"/>
      <c r="L274" s="108"/>
      <c r="M274" s="108"/>
      <c r="N274" s="108"/>
    </row>
    <row r="275" spans="1:14" outlineLevel="1" x14ac:dyDescent="0.3">
      <c r="A275" s="275" t="s">
        <v>1647</v>
      </c>
      <c r="D275" s="258"/>
      <c r="E275"/>
      <c r="F275"/>
      <c r="G275"/>
      <c r="H275" s="64"/>
      <c r="K275" s="108"/>
      <c r="L275" s="108"/>
      <c r="M275" s="108"/>
      <c r="N275" s="108"/>
    </row>
    <row r="276" spans="1:14" outlineLevel="1" x14ac:dyDescent="0.3">
      <c r="A276" s="275" t="s">
        <v>1648</v>
      </c>
      <c r="D276" s="258"/>
      <c r="E276"/>
      <c r="F276"/>
      <c r="G276"/>
      <c r="H276" s="64"/>
      <c r="K276" s="108"/>
      <c r="L276" s="108"/>
      <c r="M276" s="108"/>
      <c r="N276" s="108"/>
    </row>
    <row r="277" spans="1:14" outlineLevel="1" x14ac:dyDescent="0.3">
      <c r="A277" s="275" t="s">
        <v>1649</v>
      </c>
      <c r="D277" s="258"/>
      <c r="E277"/>
      <c r="F277"/>
      <c r="G277"/>
      <c r="H277" s="64"/>
      <c r="K277" s="108"/>
      <c r="L277" s="108"/>
      <c r="M277" s="108"/>
      <c r="N277" s="108"/>
    </row>
    <row r="278" spans="1:14" outlineLevel="1" x14ac:dyDescent="0.3">
      <c r="A278" s="275" t="s">
        <v>1650</v>
      </c>
      <c r="D278" s="258"/>
      <c r="E278"/>
      <c r="F278"/>
      <c r="G278"/>
      <c r="H278" s="64"/>
      <c r="K278" s="108"/>
      <c r="L278" s="108"/>
      <c r="M278" s="108"/>
      <c r="N278" s="108"/>
    </row>
    <row r="279" spans="1:14" outlineLevel="1" x14ac:dyDescent="0.3">
      <c r="A279" s="275" t="s">
        <v>1651</v>
      </c>
      <c r="D279" s="258"/>
      <c r="E279"/>
      <c r="F279"/>
      <c r="G279"/>
      <c r="H279" s="64"/>
      <c r="K279" s="108"/>
      <c r="L279" s="108"/>
      <c r="M279" s="108"/>
      <c r="N279" s="108"/>
    </row>
    <row r="280" spans="1:14" outlineLevel="1" x14ac:dyDescent="0.3">
      <c r="A280" s="275" t="s">
        <v>1652</v>
      </c>
      <c r="D280" s="258"/>
      <c r="E280"/>
      <c r="F280"/>
      <c r="G280"/>
      <c r="H280" s="64"/>
      <c r="K280" s="108"/>
      <c r="L280" s="108"/>
      <c r="M280" s="108"/>
      <c r="N280" s="108"/>
    </row>
    <row r="281" spans="1:14" outlineLevel="1" x14ac:dyDescent="0.3">
      <c r="A281" s="275" t="s">
        <v>1653</v>
      </c>
      <c r="D281" s="258"/>
      <c r="E281"/>
      <c r="F281"/>
      <c r="G281"/>
      <c r="H281" s="64"/>
      <c r="K281" s="108"/>
      <c r="L281" s="108"/>
      <c r="M281" s="108"/>
      <c r="N281" s="108"/>
    </row>
    <row r="282" spans="1:14" outlineLevel="1" x14ac:dyDescent="0.3">
      <c r="A282" s="275" t="s">
        <v>1654</v>
      </c>
      <c r="D282" s="258"/>
      <c r="E282"/>
      <c r="F282"/>
      <c r="G282"/>
      <c r="H282" s="64"/>
      <c r="K282" s="108"/>
      <c r="L282" s="108"/>
      <c r="M282" s="108"/>
      <c r="N282" s="108"/>
    </row>
    <row r="283" spans="1:14" outlineLevel="1" x14ac:dyDescent="0.3">
      <c r="A283" s="275" t="s">
        <v>1655</v>
      </c>
      <c r="D283" s="258"/>
      <c r="E283"/>
      <c r="F283"/>
      <c r="G283"/>
      <c r="H283" s="64"/>
      <c r="K283" s="108"/>
      <c r="L283" s="108"/>
      <c r="M283" s="108"/>
      <c r="N283" s="108"/>
    </row>
    <row r="284" spans="1:14" outlineLevel="1" x14ac:dyDescent="0.3">
      <c r="A284" s="275" t="s">
        <v>1656</v>
      </c>
      <c r="D284" s="258"/>
      <c r="E284"/>
      <c r="F284"/>
      <c r="G284"/>
      <c r="H284" s="64"/>
      <c r="K284" s="108"/>
      <c r="L284" s="108"/>
      <c r="M284" s="108"/>
      <c r="N284" s="108"/>
    </row>
    <row r="285" spans="1:14" ht="18" x14ac:dyDescent="0.3">
      <c r="A285" s="77"/>
      <c r="B285" s="77" t="s">
        <v>2662</v>
      </c>
      <c r="C285" s="77" t="s">
        <v>1</v>
      </c>
      <c r="D285" s="77" t="s">
        <v>1</v>
      </c>
      <c r="E285" s="77"/>
      <c r="F285" s="78"/>
      <c r="G285" s="79"/>
      <c r="H285" s="64"/>
      <c r="I285" s="70"/>
      <c r="J285" s="70"/>
      <c r="K285" s="70"/>
      <c r="L285" s="70"/>
      <c r="M285" s="72"/>
    </row>
    <row r="286" spans="1:14" ht="18" x14ac:dyDescent="0.3">
      <c r="A286" s="372" t="s">
        <v>2663</v>
      </c>
      <c r="B286" s="373"/>
      <c r="C286" s="373"/>
      <c r="D286" s="373"/>
      <c r="E286" s="373"/>
      <c r="F286" s="374"/>
      <c r="G286" s="373"/>
      <c r="H286" s="64"/>
      <c r="I286" s="70"/>
      <c r="J286" s="70"/>
      <c r="K286" s="70"/>
      <c r="L286" s="70"/>
      <c r="M286" s="72"/>
    </row>
    <row r="287" spans="1:14" ht="18" x14ac:dyDescent="0.3">
      <c r="A287" s="372" t="s">
        <v>2325</v>
      </c>
      <c r="B287" s="373"/>
      <c r="C287" s="373"/>
      <c r="D287" s="373"/>
      <c r="E287" s="373"/>
      <c r="F287" s="374"/>
      <c r="G287" s="373"/>
      <c r="H287" s="64"/>
      <c r="I287" s="70"/>
      <c r="J287" s="70"/>
      <c r="K287" s="70"/>
      <c r="L287" s="70"/>
      <c r="M287" s="72"/>
    </row>
    <row r="288" spans="1:14" x14ac:dyDescent="0.3">
      <c r="A288" s="362" t="s">
        <v>372</v>
      </c>
      <c r="B288" s="81" t="s">
        <v>2664</v>
      </c>
      <c r="C288" s="109">
        <f>ROW(B38)</f>
        <v>38</v>
      </c>
      <c r="D288" s="103"/>
      <c r="E288" s="103"/>
      <c r="F288" s="103"/>
      <c r="G288" s="103"/>
      <c r="H288" s="64"/>
      <c r="I288" s="81"/>
      <c r="J288" s="109"/>
      <c r="L288" s="103"/>
      <c r="M288" s="103"/>
      <c r="N288" s="103"/>
    </row>
    <row r="289" spans="1:14" x14ac:dyDescent="0.3">
      <c r="A289" s="362" t="s">
        <v>373</v>
      </c>
      <c r="B289" s="81" t="s">
        <v>2665</v>
      </c>
      <c r="C289" s="109">
        <f>ROW(B39)</f>
        <v>39</v>
      </c>
      <c r="D289" s="362"/>
      <c r="E289" s="103"/>
      <c r="F289" s="103"/>
      <c r="G289" s="218"/>
      <c r="H289" s="64"/>
      <c r="I289" s="81"/>
      <c r="J289" s="109"/>
      <c r="L289" s="103"/>
      <c r="M289" s="103"/>
    </row>
    <row r="290" spans="1:14" ht="28.8" x14ac:dyDescent="0.3">
      <c r="A290" s="362" t="s">
        <v>374</v>
      </c>
      <c r="B290" s="81" t="s">
        <v>2666</v>
      </c>
      <c r="C290" s="339" t="s">
        <v>2667</v>
      </c>
      <c r="D290" s="362"/>
      <c r="E290" s="362"/>
      <c r="F290" s="362"/>
      <c r="G290" s="110"/>
      <c r="H290" s="64"/>
      <c r="I290" s="81"/>
      <c r="J290" s="109"/>
      <c r="K290" s="109"/>
      <c r="L290" s="110"/>
      <c r="M290" s="103"/>
      <c r="N290" s="110"/>
    </row>
    <row r="291" spans="1:14" x14ac:dyDescent="0.3">
      <c r="A291" s="362" t="s">
        <v>375</v>
      </c>
      <c r="B291" s="81" t="s">
        <v>2668</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8"/>
      <c r="H291" s="64"/>
      <c r="I291" s="81"/>
      <c r="J291" s="109"/>
    </row>
    <row r="292" spans="1:14" x14ac:dyDescent="0.3">
      <c r="A292" s="362" t="s">
        <v>376</v>
      </c>
      <c r="B292" s="81" t="s">
        <v>2669</v>
      </c>
      <c r="C292" s="109">
        <f>ROW(B52)</f>
        <v>52</v>
      </c>
      <c r="D292" s="362"/>
      <c r="E292" s="362"/>
      <c r="F292" s="362"/>
      <c r="G292" s="110"/>
      <c r="H292" s="64"/>
      <c r="I292" s="81"/>
      <c r="J292" s="108"/>
      <c r="K292" s="109"/>
      <c r="L292" s="110"/>
      <c r="N292" s="110"/>
    </row>
    <row r="293" spans="1:14" x14ac:dyDescent="0.3">
      <c r="A293" s="362" t="s">
        <v>377</v>
      </c>
      <c r="B293" s="81" t="s">
        <v>2670</v>
      </c>
      <c r="C293" s="375"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3">
      <c r="A294" s="362" t="s">
        <v>378</v>
      </c>
      <c r="B294" s="81" t="s">
        <v>2671</v>
      </c>
      <c r="C294" s="375" t="s">
        <v>2794</v>
      </c>
      <c r="D294" s="362"/>
      <c r="E294" s="362"/>
      <c r="F294" s="362"/>
      <c r="G294" s="218"/>
      <c r="H294" s="64"/>
      <c r="I294" s="81"/>
      <c r="J294" s="109"/>
      <c r="M294" s="110"/>
    </row>
    <row r="295" spans="1:14" x14ac:dyDescent="0.3">
      <c r="A295" s="362" t="s">
        <v>379</v>
      </c>
      <c r="B295" s="81" t="s">
        <v>2672</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2"/>
      <c r="F295" s="109" t="str">
        <f ca="1">IF(ISREF(INDIRECT("'B3. HTT Shipping Assets'!A1")),ROW('B3. HTT Shipping Assets'!D80)&amp;" for Shipping Assets","")</f>
        <v>80 for Shipping Assets</v>
      </c>
      <c r="G295" s="218"/>
      <c r="H295" s="64"/>
      <c r="I295" s="81"/>
      <c r="J295" s="109"/>
      <c r="L295" s="110"/>
      <c r="M295" s="110"/>
    </row>
    <row r="296" spans="1:14" x14ac:dyDescent="0.3">
      <c r="A296" s="362" t="s">
        <v>380</v>
      </c>
      <c r="B296" s="81" t="s">
        <v>2673</v>
      </c>
      <c r="C296" s="109">
        <f>ROW(B111)</f>
        <v>111</v>
      </c>
      <c r="D296" s="362"/>
      <c r="E296" s="362"/>
      <c r="F296" s="110"/>
      <c r="G296" s="218"/>
      <c r="H296" s="64"/>
      <c r="I296" s="81"/>
      <c r="J296" s="109"/>
      <c r="L296" s="110"/>
      <c r="M296" s="110"/>
    </row>
    <row r="297" spans="1:14" x14ac:dyDescent="0.3">
      <c r="A297" s="362" t="s">
        <v>381</v>
      </c>
      <c r="B297" s="81" t="s">
        <v>2674</v>
      </c>
      <c r="C297" s="109">
        <f>ROW(B163)</f>
        <v>163</v>
      </c>
      <c r="D297" s="362"/>
      <c r="E297" s="110"/>
      <c r="F297" s="110"/>
      <c r="G297" s="218"/>
      <c r="H297" s="64"/>
      <c r="J297" s="109"/>
      <c r="L297" s="110"/>
    </row>
    <row r="298" spans="1:14" x14ac:dyDescent="0.3">
      <c r="A298" s="362" t="s">
        <v>382</v>
      </c>
      <c r="B298" s="81" t="s">
        <v>2675</v>
      </c>
      <c r="C298" s="109">
        <f>ROW(B137)</f>
        <v>137</v>
      </c>
      <c r="D298" s="362"/>
      <c r="E298" s="110"/>
      <c r="F298" s="110"/>
      <c r="G298" s="218"/>
      <c r="H298" s="64"/>
      <c r="I298" s="81"/>
      <c r="J298" s="109"/>
      <c r="L298" s="110"/>
    </row>
    <row r="299" spans="1:14" x14ac:dyDescent="0.3">
      <c r="A299" s="362" t="s">
        <v>383</v>
      </c>
      <c r="B299" s="81" t="s">
        <v>2676</v>
      </c>
      <c r="C299" s="339"/>
      <c r="D299" s="362"/>
      <c r="E299" s="110"/>
      <c r="F299" s="362"/>
      <c r="G299" s="218"/>
      <c r="H299" s="64"/>
      <c r="I299" s="81"/>
      <c r="J299" s="362" t="s">
        <v>2684</v>
      </c>
      <c r="L299" s="110"/>
    </row>
    <row r="300" spans="1:14" x14ac:dyDescent="0.3">
      <c r="A300" s="362" t="s">
        <v>384</v>
      </c>
      <c r="B300" s="81" t="s">
        <v>2677</v>
      </c>
      <c r="C300" s="109" t="s">
        <v>2687</v>
      </c>
      <c r="D300" s="109" t="s">
        <v>2686</v>
      </c>
      <c r="E300" s="110"/>
      <c r="F300" s="362"/>
      <c r="G300" s="218"/>
      <c r="H300" s="64"/>
      <c r="I300" s="81"/>
      <c r="J300" s="362" t="s">
        <v>2685</v>
      </c>
      <c r="K300" s="109"/>
      <c r="L300" s="110"/>
    </row>
    <row r="301" spans="1:14" outlineLevel="1" x14ac:dyDescent="0.3">
      <c r="A301" s="362" t="s">
        <v>2781</v>
      </c>
      <c r="B301" s="81" t="s">
        <v>2678</v>
      </c>
      <c r="C301" s="109" t="s">
        <v>2688</v>
      </c>
      <c r="D301" s="362"/>
      <c r="E301" s="362"/>
      <c r="F301" s="362"/>
      <c r="G301" s="218"/>
      <c r="H301" s="64"/>
      <c r="I301" s="81"/>
      <c r="J301" s="362" t="s">
        <v>2710</v>
      </c>
      <c r="K301" s="109"/>
      <c r="L301" s="110"/>
    </row>
    <row r="302" spans="1:14" outlineLevel="1" x14ac:dyDescent="0.3">
      <c r="A302" s="362" t="s">
        <v>2782</v>
      </c>
      <c r="B302" s="81" t="s">
        <v>2682</v>
      </c>
      <c r="C302" s="109" t="str">
        <f>ROW('C. HTT Harmonised Glossary'!B18)&amp;" for Harmonised Glossary"</f>
        <v>18 for Harmonised Glossary</v>
      </c>
      <c r="D302" s="362"/>
      <c r="E302" s="362"/>
      <c r="F302" s="362"/>
      <c r="G302" s="218"/>
      <c r="H302" s="64"/>
      <c r="I302" s="81"/>
      <c r="J302" s="362" t="s">
        <v>1666</v>
      </c>
      <c r="K302" s="109"/>
      <c r="L302" s="110"/>
    </row>
    <row r="303" spans="1:14" outlineLevel="1" x14ac:dyDescent="0.3">
      <c r="A303" s="362" t="s">
        <v>2783</v>
      </c>
      <c r="B303" s="81" t="s">
        <v>2679</v>
      </c>
      <c r="C303" s="109">
        <f>ROW(B65)</f>
        <v>65</v>
      </c>
      <c r="D303" s="362"/>
      <c r="E303" s="362"/>
      <c r="F303" s="362"/>
      <c r="G303" s="218"/>
      <c r="H303" s="64"/>
      <c r="I303" s="81"/>
      <c r="J303" s="109"/>
      <c r="K303" s="109"/>
      <c r="L303" s="110"/>
    </row>
    <row r="304" spans="1:14" outlineLevel="1" x14ac:dyDescent="0.3">
      <c r="A304" s="362" t="s">
        <v>2784</v>
      </c>
      <c r="B304" s="81" t="s">
        <v>2680</v>
      </c>
      <c r="C304" s="109">
        <f>ROW(B88)</f>
        <v>88</v>
      </c>
      <c r="D304" s="362"/>
      <c r="E304" s="362"/>
      <c r="F304" s="362"/>
      <c r="G304" s="218"/>
      <c r="H304" s="64"/>
      <c r="I304" s="81"/>
      <c r="J304" s="109"/>
      <c r="K304" s="109"/>
      <c r="L304" s="110"/>
    </row>
    <row r="305" spans="1:14" outlineLevel="1" x14ac:dyDescent="0.3">
      <c r="A305" s="362" t="s">
        <v>2785</v>
      </c>
      <c r="B305" s="81" t="s">
        <v>2681</v>
      </c>
      <c r="C305" s="109" t="s">
        <v>2712</v>
      </c>
      <c r="D305" s="362"/>
      <c r="E305" s="110"/>
      <c r="F305" s="362"/>
      <c r="G305" s="218"/>
      <c r="H305" s="64"/>
      <c r="I305" s="81"/>
      <c r="J305" s="109"/>
      <c r="K305" s="109"/>
      <c r="L305" s="110"/>
      <c r="N305" s="96"/>
    </row>
    <row r="306" spans="1:14" outlineLevel="1" x14ac:dyDescent="0.3">
      <c r="A306" s="362" t="s">
        <v>2786</v>
      </c>
      <c r="B306" s="81" t="s">
        <v>2683</v>
      </c>
      <c r="C306" s="109">
        <v>44</v>
      </c>
      <c r="D306" s="362"/>
      <c r="E306" s="110"/>
      <c r="F306" s="362"/>
      <c r="G306" s="218"/>
      <c r="H306" s="64"/>
      <c r="I306" s="81"/>
      <c r="J306" s="109"/>
      <c r="K306" s="109"/>
      <c r="L306" s="110"/>
      <c r="N306" s="96"/>
    </row>
    <row r="307" spans="1:14" outlineLevel="1" x14ac:dyDescent="0.3">
      <c r="A307" s="362" t="s">
        <v>2787</v>
      </c>
      <c r="B307" s="81" t="s">
        <v>2711</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8"/>
      <c r="H307" s="64"/>
      <c r="I307" s="81"/>
      <c r="J307" s="109"/>
      <c r="K307" s="109"/>
      <c r="L307" s="110"/>
      <c r="N307" s="96"/>
    </row>
    <row r="308" spans="1:14" outlineLevel="1" x14ac:dyDescent="0.3">
      <c r="A308" s="66" t="s">
        <v>385</v>
      </c>
      <c r="B308" s="81"/>
      <c r="E308" s="110"/>
      <c r="H308" s="64"/>
      <c r="I308" s="81"/>
      <c r="J308" s="109"/>
      <c r="K308" s="109"/>
      <c r="L308" s="110"/>
      <c r="N308" s="96"/>
    </row>
    <row r="309" spans="1:14" outlineLevel="1" x14ac:dyDescent="0.3">
      <c r="A309" s="362" t="s">
        <v>386</v>
      </c>
      <c r="E309" s="110"/>
      <c r="H309" s="64"/>
      <c r="I309" s="81"/>
      <c r="J309" s="109"/>
      <c r="K309" s="109"/>
      <c r="L309" s="110"/>
      <c r="N309" s="96"/>
    </row>
    <row r="310" spans="1:14" outlineLevel="1" x14ac:dyDescent="0.3">
      <c r="A310" s="362" t="s">
        <v>387</v>
      </c>
      <c r="H310" s="64"/>
      <c r="N310" s="96"/>
    </row>
    <row r="311" spans="1:14" ht="36" x14ac:dyDescent="0.3">
      <c r="A311" s="78"/>
      <c r="B311" s="77" t="s">
        <v>78</v>
      </c>
      <c r="C311" s="78"/>
      <c r="D311" s="78"/>
      <c r="E311" s="78"/>
      <c r="F311" s="78"/>
      <c r="G311" s="79"/>
      <c r="H311" s="64"/>
      <c r="I311" s="70"/>
      <c r="J311" s="72"/>
      <c r="K311" s="72"/>
      <c r="L311" s="72"/>
      <c r="M311" s="72"/>
      <c r="N311" s="96"/>
    </row>
    <row r="312" spans="1:14" x14ac:dyDescent="0.3">
      <c r="A312" s="362" t="s">
        <v>5</v>
      </c>
      <c r="B312" s="89" t="s">
        <v>2689</v>
      </c>
      <c r="C312" s="362" t="s">
        <v>82</v>
      </c>
      <c r="H312" s="64"/>
      <c r="I312" s="89"/>
      <c r="J312" s="109"/>
      <c r="N312" s="96"/>
    </row>
    <row r="313" spans="1:14" outlineLevel="1" x14ac:dyDescent="0.3">
      <c r="A313" s="362" t="s">
        <v>2779</v>
      </c>
      <c r="B313" s="89" t="s">
        <v>2690</v>
      </c>
      <c r="C313" s="362" t="s">
        <v>82</v>
      </c>
      <c r="H313" s="64"/>
      <c r="I313" s="89"/>
      <c r="J313" s="109"/>
      <c r="N313" s="96"/>
    </row>
    <row r="314" spans="1:14" outlineLevel="1" x14ac:dyDescent="0.3">
      <c r="A314" s="362" t="s">
        <v>2780</v>
      </c>
      <c r="B314" s="89" t="s">
        <v>2691</v>
      </c>
      <c r="C314" s="362" t="s">
        <v>82</v>
      </c>
      <c r="H314" s="64"/>
      <c r="I314" s="89"/>
      <c r="J314" s="109"/>
      <c r="N314" s="96"/>
    </row>
    <row r="315" spans="1:14" outlineLevel="1" x14ac:dyDescent="0.3">
      <c r="A315" s="66" t="s">
        <v>388</v>
      </c>
      <c r="B315" s="89"/>
      <c r="C315" s="109"/>
      <c r="H315" s="64"/>
      <c r="I315" s="89"/>
      <c r="J315" s="109"/>
      <c r="N315" s="96"/>
    </row>
    <row r="316" spans="1:14" outlineLevel="1" x14ac:dyDescent="0.3">
      <c r="A316" s="362" t="s">
        <v>389</v>
      </c>
      <c r="B316" s="89"/>
      <c r="C316" s="109"/>
      <c r="H316" s="64"/>
      <c r="I316" s="89"/>
      <c r="J316" s="109"/>
      <c r="N316" s="96"/>
    </row>
    <row r="317" spans="1:14" outlineLevel="1" x14ac:dyDescent="0.3">
      <c r="A317" s="362" t="s">
        <v>390</v>
      </c>
      <c r="B317" s="89"/>
      <c r="C317" s="109"/>
      <c r="H317" s="64"/>
      <c r="I317" s="89"/>
      <c r="J317" s="109"/>
      <c r="N317" s="96"/>
    </row>
    <row r="318" spans="1:14" outlineLevel="1" x14ac:dyDescent="0.3">
      <c r="A318" s="362" t="s">
        <v>391</v>
      </c>
      <c r="B318" s="89"/>
      <c r="C318" s="109"/>
      <c r="H318" s="64"/>
      <c r="I318" s="89"/>
      <c r="J318" s="109"/>
      <c r="N318" s="96"/>
    </row>
    <row r="319" spans="1:14" ht="18" x14ac:dyDescent="0.3">
      <c r="A319" s="78"/>
      <c r="B319" s="77" t="s">
        <v>79</v>
      </c>
      <c r="C319" s="78"/>
      <c r="D319" s="78"/>
      <c r="E319" s="78"/>
      <c r="F319" s="78"/>
      <c r="G319" s="79"/>
      <c r="H319" s="64"/>
      <c r="I319" s="70"/>
      <c r="J319" s="72"/>
      <c r="K319" s="72"/>
      <c r="L319" s="72"/>
      <c r="M319" s="72"/>
      <c r="N319" s="96"/>
    </row>
    <row r="320" spans="1:14" ht="15" customHeight="1" outlineLevel="1" x14ac:dyDescent="0.3">
      <c r="A320" s="85"/>
      <c r="B320" s="86" t="s">
        <v>392</v>
      </c>
      <c r="C320" s="85"/>
      <c r="D320" s="85"/>
      <c r="E320" s="87"/>
      <c r="F320" s="88"/>
      <c r="G320" s="88"/>
      <c r="H320" s="64"/>
      <c r="L320" s="64"/>
      <c r="M320" s="64"/>
      <c r="N320" s="96"/>
    </row>
    <row r="321" spans="1:14" outlineLevel="1" x14ac:dyDescent="0.3">
      <c r="A321" s="66" t="s">
        <v>393</v>
      </c>
      <c r="B321" s="81" t="s">
        <v>394</v>
      </c>
      <c r="C321" s="81"/>
      <c r="H321" s="64"/>
      <c r="I321" s="96"/>
      <c r="J321" s="96"/>
      <c r="K321" s="96"/>
      <c r="L321" s="96"/>
      <c r="M321" s="96"/>
      <c r="N321" s="96"/>
    </row>
    <row r="322" spans="1:14" outlineLevel="1" x14ac:dyDescent="0.3">
      <c r="A322" s="66" t="s">
        <v>395</v>
      </c>
      <c r="B322" s="81" t="s">
        <v>396</v>
      </c>
      <c r="C322" s="81"/>
      <c r="H322" s="64"/>
      <c r="I322" s="96"/>
      <c r="J322" s="96"/>
      <c r="K322" s="96"/>
      <c r="L322" s="96"/>
      <c r="M322" s="96"/>
      <c r="N322" s="96"/>
    </row>
    <row r="323" spans="1:14" outlineLevel="1" x14ac:dyDescent="0.3">
      <c r="A323" s="66" t="s">
        <v>397</v>
      </c>
      <c r="B323" s="81" t="s">
        <v>398</v>
      </c>
      <c r="C323" s="81"/>
      <c r="H323" s="64"/>
      <c r="I323" s="96"/>
      <c r="J323" s="96"/>
      <c r="K323" s="96"/>
      <c r="L323" s="96"/>
      <c r="M323" s="96"/>
      <c r="N323" s="96"/>
    </row>
    <row r="324" spans="1:14" outlineLevel="1" x14ac:dyDescent="0.3">
      <c r="A324" s="66" t="s">
        <v>399</v>
      </c>
      <c r="B324" s="81" t="s">
        <v>400</v>
      </c>
      <c r="H324" s="64"/>
      <c r="I324" s="96"/>
      <c r="J324" s="96"/>
      <c r="K324" s="96"/>
      <c r="L324" s="96"/>
      <c r="M324" s="96"/>
      <c r="N324" s="96"/>
    </row>
    <row r="325" spans="1:14" outlineLevel="1" x14ac:dyDescent="0.3">
      <c r="A325" s="66" t="s">
        <v>401</v>
      </c>
      <c r="B325" s="81" t="s">
        <v>402</v>
      </c>
      <c r="H325" s="64"/>
      <c r="I325" s="96"/>
      <c r="J325" s="96"/>
      <c r="K325" s="96"/>
      <c r="L325" s="96"/>
      <c r="M325" s="96"/>
      <c r="N325" s="96"/>
    </row>
    <row r="326" spans="1:14" outlineLevel="1" x14ac:dyDescent="0.3">
      <c r="A326" s="66" t="s">
        <v>403</v>
      </c>
      <c r="B326" s="81" t="s">
        <v>404</v>
      </c>
      <c r="H326" s="64"/>
      <c r="I326" s="96"/>
      <c r="J326" s="96"/>
      <c r="K326" s="96"/>
      <c r="L326" s="96"/>
      <c r="M326" s="96"/>
      <c r="N326" s="96"/>
    </row>
    <row r="327" spans="1:14" outlineLevel="1" x14ac:dyDescent="0.3">
      <c r="A327" s="66" t="s">
        <v>405</v>
      </c>
      <c r="B327" s="81" t="s">
        <v>406</v>
      </c>
      <c r="H327" s="64"/>
      <c r="I327" s="96"/>
      <c r="J327" s="96"/>
      <c r="K327" s="96"/>
      <c r="L327" s="96"/>
      <c r="M327" s="96"/>
      <c r="N327" s="96"/>
    </row>
    <row r="328" spans="1:14" outlineLevel="1" x14ac:dyDescent="0.3">
      <c r="A328" s="66" t="s">
        <v>407</v>
      </c>
      <c r="B328" s="81" t="s">
        <v>408</v>
      </c>
      <c r="H328" s="64"/>
      <c r="I328" s="96"/>
      <c r="J328" s="96"/>
      <c r="K328" s="96"/>
      <c r="L328" s="96"/>
      <c r="M328" s="96"/>
      <c r="N328" s="96"/>
    </row>
    <row r="329" spans="1:14" outlineLevel="1" x14ac:dyDescent="0.3">
      <c r="A329" s="66" t="s">
        <v>409</v>
      </c>
      <c r="B329" s="81" t="s">
        <v>410</v>
      </c>
      <c r="H329" s="64"/>
      <c r="I329" s="96"/>
      <c r="J329" s="96"/>
      <c r="K329" s="96"/>
      <c r="L329" s="96"/>
      <c r="M329" s="96"/>
      <c r="N329" s="96"/>
    </row>
    <row r="330" spans="1:14" outlineLevel="1" x14ac:dyDescent="0.3">
      <c r="A330" s="66" t="s">
        <v>411</v>
      </c>
      <c r="B330" s="95" t="s">
        <v>412</v>
      </c>
      <c r="H330" s="64"/>
      <c r="I330" s="96"/>
      <c r="J330" s="96"/>
      <c r="K330" s="96"/>
      <c r="L330" s="96"/>
      <c r="M330" s="96"/>
      <c r="N330" s="96"/>
    </row>
    <row r="331" spans="1:14" outlineLevel="1" x14ac:dyDescent="0.3">
      <c r="A331" s="66" t="s">
        <v>413</v>
      </c>
      <c r="B331" s="95" t="s">
        <v>412</v>
      </c>
      <c r="H331" s="64"/>
      <c r="I331" s="96"/>
      <c r="J331" s="96"/>
      <c r="K331" s="96"/>
      <c r="L331" s="96"/>
      <c r="M331" s="96"/>
      <c r="N331" s="96"/>
    </row>
    <row r="332" spans="1:14" outlineLevel="1" x14ac:dyDescent="0.3">
      <c r="A332" s="66" t="s">
        <v>414</v>
      </c>
      <c r="B332" s="95" t="s">
        <v>412</v>
      </c>
      <c r="H332" s="64"/>
      <c r="I332" s="96"/>
      <c r="J332" s="96"/>
      <c r="K332" s="96"/>
      <c r="L332" s="96"/>
      <c r="M332" s="96"/>
      <c r="N332" s="96"/>
    </row>
    <row r="333" spans="1:14" outlineLevel="1" x14ac:dyDescent="0.3">
      <c r="A333" s="66" t="s">
        <v>415</v>
      </c>
      <c r="B333" s="95" t="s">
        <v>412</v>
      </c>
      <c r="H333" s="64"/>
      <c r="I333" s="96"/>
      <c r="J333" s="96"/>
      <c r="K333" s="96"/>
      <c r="L333" s="96"/>
      <c r="M333" s="96"/>
      <c r="N333" s="96"/>
    </row>
    <row r="334" spans="1:14" outlineLevel="1" x14ac:dyDescent="0.3">
      <c r="A334" s="66" t="s">
        <v>416</v>
      </c>
      <c r="B334" s="95" t="s">
        <v>412</v>
      </c>
      <c r="H334" s="64"/>
      <c r="I334" s="96"/>
      <c r="J334" s="96"/>
      <c r="K334" s="96"/>
      <c r="L334" s="96"/>
      <c r="M334" s="96"/>
      <c r="N334" s="96"/>
    </row>
    <row r="335" spans="1:14" outlineLevel="1" x14ac:dyDescent="0.3">
      <c r="A335" s="66" t="s">
        <v>417</v>
      </c>
      <c r="B335" s="95" t="s">
        <v>412</v>
      </c>
      <c r="H335" s="64"/>
      <c r="I335" s="96"/>
      <c r="J335" s="96"/>
      <c r="K335" s="96"/>
      <c r="L335" s="96"/>
      <c r="M335" s="96"/>
      <c r="N335" s="96"/>
    </row>
    <row r="336" spans="1:14" outlineLevel="1" x14ac:dyDescent="0.3">
      <c r="A336" s="66" t="s">
        <v>418</v>
      </c>
      <c r="B336" s="95" t="s">
        <v>412</v>
      </c>
      <c r="H336" s="64"/>
      <c r="I336" s="96"/>
      <c r="J336" s="96"/>
      <c r="K336" s="96"/>
      <c r="L336" s="96"/>
      <c r="M336" s="96"/>
      <c r="N336" s="96"/>
    </row>
    <row r="337" spans="1:14" outlineLevel="1" x14ac:dyDescent="0.3">
      <c r="A337" s="66" t="s">
        <v>419</v>
      </c>
      <c r="B337" s="95" t="s">
        <v>412</v>
      </c>
      <c r="H337" s="64"/>
      <c r="I337" s="96"/>
      <c r="J337" s="96"/>
      <c r="K337" s="96"/>
      <c r="L337" s="96"/>
      <c r="M337" s="96"/>
      <c r="N337" s="96"/>
    </row>
    <row r="338" spans="1:14" outlineLevel="1" x14ac:dyDescent="0.3">
      <c r="A338" s="66" t="s">
        <v>420</v>
      </c>
      <c r="B338" s="95" t="s">
        <v>412</v>
      </c>
      <c r="H338" s="64"/>
      <c r="I338" s="96"/>
      <c r="J338" s="96"/>
      <c r="K338" s="96"/>
      <c r="L338" s="96"/>
      <c r="M338" s="96"/>
      <c r="N338" s="96"/>
    </row>
    <row r="339" spans="1:14" outlineLevel="1" x14ac:dyDescent="0.3">
      <c r="A339" s="66" t="s">
        <v>421</v>
      </c>
      <c r="B339" s="95" t="s">
        <v>412</v>
      </c>
      <c r="H339" s="64"/>
      <c r="I339" s="96"/>
      <c r="J339" s="96"/>
      <c r="K339" s="96"/>
      <c r="L339" s="96"/>
      <c r="M339" s="96"/>
      <c r="N339" s="96"/>
    </row>
    <row r="340" spans="1:14" outlineLevel="1" x14ac:dyDescent="0.3">
      <c r="A340" s="66" t="s">
        <v>422</v>
      </c>
      <c r="B340" s="95" t="s">
        <v>412</v>
      </c>
      <c r="H340" s="64"/>
      <c r="I340" s="96"/>
      <c r="J340" s="96"/>
      <c r="K340" s="96"/>
      <c r="L340" s="96"/>
      <c r="M340" s="96"/>
      <c r="N340" s="96"/>
    </row>
    <row r="341" spans="1:14" outlineLevel="1" x14ac:dyDescent="0.3">
      <c r="A341" s="66" t="s">
        <v>423</v>
      </c>
      <c r="B341" s="95" t="s">
        <v>412</v>
      </c>
      <c r="H341" s="64"/>
      <c r="I341" s="96"/>
      <c r="J341" s="96"/>
      <c r="K341" s="96"/>
      <c r="L341" s="96"/>
      <c r="M341" s="96"/>
      <c r="N341" s="96"/>
    </row>
    <row r="342" spans="1:14" outlineLevel="1" x14ac:dyDescent="0.3">
      <c r="A342" s="66" t="s">
        <v>424</v>
      </c>
      <c r="B342" s="95" t="s">
        <v>412</v>
      </c>
      <c r="H342" s="64"/>
      <c r="I342" s="96"/>
      <c r="J342" s="96"/>
      <c r="K342" s="96"/>
      <c r="L342" s="96"/>
      <c r="M342" s="96"/>
      <c r="N342" s="96"/>
    </row>
    <row r="343" spans="1:14" outlineLevel="1" x14ac:dyDescent="0.3">
      <c r="A343" s="66" t="s">
        <v>425</v>
      </c>
      <c r="B343" s="95" t="s">
        <v>412</v>
      </c>
      <c r="H343" s="64"/>
      <c r="I343" s="96"/>
      <c r="J343" s="96"/>
      <c r="K343" s="96"/>
      <c r="L343" s="96"/>
      <c r="M343" s="96"/>
      <c r="N343" s="96"/>
    </row>
    <row r="344" spans="1:14" outlineLevel="1" x14ac:dyDescent="0.3">
      <c r="A344" s="66" t="s">
        <v>426</v>
      </c>
      <c r="B344" s="95" t="s">
        <v>412</v>
      </c>
      <c r="H344" s="64"/>
      <c r="I344" s="96"/>
      <c r="J344" s="96"/>
      <c r="K344" s="96"/>
      <c r="L344" s="96"/>
      <c r="M344" s="96"/>
      <c r="N344" s="96"/>
    </row>
    <row r="345" spans="1:14" outlineLevel="1" x14ac:dyDescent="0.3">
      <c r="A345" s="66" t="s">
        <v>427</v>
      </c>
      <c r="B345" s="95" t="s">
        <v>412</v>
      </c>
      <c r="H345" s="64"/>
      <c r="I345" s="96"/>
      <c r="J345" s="96"/>
      <c r="K345" s="96"/>
      <c r="L345" s="96"/>
      <c r="M345" s="96"/>
      <c r="N345" s="96"/>
    </row>
    <row r="346" spans="1:14" outlineLevel="1" x14ac:dyDescent="0.3">
      <c r="A346" s="66" t="s">
        <v>428</v>
      </c>
      <c r="B346" s="95" t="s">
        <v>412</v>
      </c>
      <c r="H346" s="64"/>
      <c r="I346" s="96"/>
      <c r="J346" s="96"/>
      <c r="K346" s="96"/>
      <c r="L346" s="96"/>
      <c r="M346" s="96"/>
      <c r="N346" s="96"/>
    </row>
    <row r="347" spans="1:14" outlineLevel="1" x14ac:dyDescent="0.3">
      <c r="A347" s="66" t="s">
        <v>429</v>
      </c>
      <c r="B347" s="95" t="s">
        <v>412</v>
      </c>
      <c r="H347" s="64"/>
      <c r="I347" s="96"/>
      <c r="J347" s="96"/>
      <c r="K347" s="96"/>
      <c r="L347" s="96"/>
      <c r="M347" s="96"/>
      <c r="N347" s="96"/>
    </row>
    <row r="348" spans="1:14" outlineLevel="1" x14ac:dyDescent="0.3">
      <c r="A348" s="66" t="s">
        <v>430</v>
      </c>
      <c r="B348" s="95" t="s">
        <v>412</v>
      </c>
      <c r="H348" s="64"/>
      <c r="I348" s="96"/>
      <c r="J348" s="96"/>
      <c r="K348" s="96"/>
      <c r="L348" s="96"/>
      <c r="M348" s="96"/>
      <c r="N348" s="96"/>
    </row>
    <row r="349" spans="1:14" outlineLevel="1" x14ac:dyDescent="0.3">
      <c r="A349" s="66" t="s">
        <v>431</v>
      </c>
      <c r="B349" s="95" t="s">
        <v>412</v>
      </c>
      <c r="H349" s="64"/>
      <c r="I349" s="96"/>
      <c r="J349" s="96"/>
      <c r="K349" s="96"/>
      <c r="L349" s="96"/>
      <c r="M349" s="96"/>
      <c r="N349" s="96"/>
    </row>
    <row r="350" spans="1:14" outlineLevel="1" x14ac:dyDescent="0.3">
      <c r="A350" s="66" t="s">
        <v>432</v>
      </c>
      <c r="B350" s="95" t="s">
        <v>412</v>
      </c>
      <c r="H350" s="64"/>
      <c r="I350" s="96"/>
      <c r="J350" s="96"/>
      <c r="K350" s="96"/>
      <c r="L350" s="96"/>
      <c r="M350" s="96"/>
      <c r="N350" s="96"/>
    </row>
    <row r="351" spans="1:14" outlineLevel="1" x14ac:dyDescent="0.3">
      <c r="A351" s="66" t="s">
        <v>433</v>
      </c>
      <c r="B351" s="95" t="s">
        <v>412</v>
      </c>
      <c r="H351" s="64"/>
      <c r="I351" s="96"/>
      <c r="J351" s="96"/>
      <c r="K351" s="96"/>
      <c r="L351" s="96"/>
      <c r="M351" s="96"/>
      <c r="N351" s="96"/>
    </row>
    <row r="352" spans="1:14" outlineLevel="1" x14ac:dyDescent="0.3">
      <c r="A352" s="66" t="s">
        <v>434</v>
      </c>
      <c r="B352" s="95" t="s">
        <v>412</v>
      </c>
      <c r="H352" s="64"/>
      <c r="I352" s="96"/>
      <c r="J352" s="96"/>
      <c r="K352" s="96"/>
      <c r="L352" s="96"/>
      <c r="M352" s="96"/>
      <c r="N352" s="96"/>
    </row>
    <row r="353" spans="1:14" outlineLevel="1" x14ac:dyDescent="0.3">
      <c r="A353" s="66" t="s">
        <v>435</v>
      </c>
      <c r="B353" s="95" t="s">
        <v>412</v>
      </c>
      <c r="H353" s="64"/>
      <c r="I353" s="96"/>
      <c r="J353" s="96"/>
      <c r="K353" s="96"/>
      <c r="L353" s="96"/>
      <c r="M353" s="96"/>
      <c r="N353" s="96"/>
    </row>
    <row r="354" spans="1:14" outlineLevel="1" x14ac:dyDescent="0.3">
      <c r="A354" s="66" t="s">
        <v>436</v>
      </c>
      <c r="B354" s="95" t="s">
        <v>412</v>
      </c>
      <c r="H354" s="64"/>
      <c r="I354" s="96"/>
      <c r="J354" s="96"/>
      <c r="K354" s="96"/>
      <c r="L354" s="96"/>
      <c r="M354" s="96"/>
      <c r="N354" s="96"/>
    </row>
    <row r="355" spans="1:14" outlineLevel="1" x14ac:dyDescent="0.3">
      <c r="A355" s="66" t="s">
        <v>437</v>
      </c>
      <c r="B355" s="95" t="s">
        <v>412</v>
      </c>
      <c r="H355" s="64"/>
      <c r="I355" s="96"/>
      <c r="J355" s="96"/>
      <c r="K355" s="96"/>
      <c r="L355" s="96"/>
      <c r="M355" s="96"/>
      <c r="N355" s="96"/>
    </row>
    <row r="356" spans="1:14" outlineLevel="1" x14ac:dyDescent="0.3">
      <c r="A356" s="66" t="s">
        <v>438</v>
      </c>
      <c r="B356" s="95" t="s">
        <v>412</v>
      </c>
      <c r="H356" s="64"/>
      <c r="I356" s="96"/>
      <c r="J356" s="96"/>
      <c r="K356" s="96"/>
      <c r="L356" s="96"/>
      <c r="M356" s="96"/>
      <c r="N356" s="96"/>
    </row>
    <row r="357" spans="1:14" outlineLevel="1" x14ac:dyDescent="0.3">
      <c r="A357" s="66" t="s">
        <v>439</v>
      </c>
      <c r="B357" s="95" t="s">
        <v>412</v>
      </c>
      <c r="H357" s="64"/>
      <c r="I357" s="96"/>
      <c r="J357" s="96"/>
      <c r="K357" s="96"/>
      <c r="L357" s="96"/>
      <c r="M357" s="96"/>
      <c r="N357" s="96"/>
    </row>
    <row r="358" spans="1:14" outlineLevel="1" x14ac:dyDescent="0.3">
      <c r="A358" s="66" t="s">
        <v>440</v>
      </c>
      <c r="B358" s="95" t="s">
        <v>412</v>
      </c>
      <c r="H358" s="64"/>
      <c r="I358" s="96"/>
      <c r="J358" s="96"/>
      <c r="K358" s="96"/>
      <c r="L358" s="96"/>
      <c r="M358" s="96"/>
      <c r="N358" s="96"/>
    </row>
    <row r="359" spans="1:14" outlineLevel="1" x14ac:dyDescent="0.3">
      <c r="A359" s="66" t="s">
        <v>441</v>
      </c>
      <c r="B359" s="95" t="s">
        <v>412</v>
      </c>
      <c r="H359" s="64"/>
      <c r="I359" s="96"/>
      <c r="J359" s="96"/>
      <c r="K359" s="96"/>
      <c r="L359" s="96"/>
      <c r="M359" s="96"/>
      <c r="N359" s="96"/>
    </row>
    <row r="360" spans="1:14" outlineLevel="1" x14ac:dyDescent="0.3">
      <c r="A360" s="66" t="s">
        <v>442</v>
      </c>
      <c r="B360" s="95" t="s">
        <v>412</v>
      </c>
      <c r="H360" s="64"/>
      <c r="I360" s="96"/>
      <c r="J360" s="96"/>
      <c r="K360" s="96"/>
      <c r="L360" s="96"/>
      <c r="M360" s="96"/>
      <c r="N360" s="96"/>
    </row>
    <row r="361" spans="1:14" outlineLevel="1" x14ac:dyDescent="0.3">
      <c r="A361" s="66" t="s">
        <v>443</v>
      </c>
      <c r="B361" s="95" t="s">
        <v>412</v>
      </c>
      <c r="H361" s="64"/>
      <c r="I361" s="96"/>
      <c r="J361" s="96"/>
      <c r="K361" s="96"/>
      <c r="L361" s="96"/>
      <c r="M361" s="96"/>
      <c r="N361" s="96"/>
    </row>
    <row r="362" spans="1:14" outlineLevel="1" x14ac:dyDescent="0.3">
      <c r="A362" s="66" t="s">
        <v>444</v>
      </c>
      <c r="B362" s="95" t="s">
        <v>412</v>
      </c>
      <c r="H362" s="64"/>
      <c r="I362" s="96"/>
      <c r="J362" s="96"/>
      <c r="K362" s="96"/>
      <c r="L362" s="96"/>
      <c r="M362" s="96"/>
      <c r="N362" s="96"/>
    </row>
    <row r="363" spans="1:14" outlineLevel="1" x14ac:dyDescent="0.3">
      <c r="A363" s="66" t="s">
        <v>445</v>
      </c>
      <c r="B363" s="95" t="s">
        <v>412</v>
      </c>
      <c r="H363" s="64"/>
      <c r="I363" s="96"/>
      <c r="J363" s="96"/>
      <c r="K363" s="96"/>
      <c r="L363" s="96"/>
      <c r="M363" s="96"/>
      <c r="N363" s="96"/>
    </row>
    <row r="364" spans="1:14" outlineLevel="1" x14ac:dyDescent="0.3">
      <c r="A364" s="66" t="s">
        <v>446</v>
      </c>
      <c r="B364" s="95" t="s">
        <v>412</v>
      </c>
      <c r="H364" s="64"/>
      <c r="I364" s="96"/>
      <c r="J364" s="96"/>
      <c r="K364" s="96"/>
      <c r="L364" s="96"/>
      <c r="M364" s="96"/>
      <c r="N364" s="96"/>
    </row>
    <row r="365" spans="1:14" outlineLevel="1" x14ac:dyDescent="0.3">
      <c r="A365" s="66" t="s">
        <v>447</v>
      </c>
      <c r="B365" s="95" t="s">
        <v>412</v>
      </c>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8:8" s="96" customFormat="1" x14ac:dyDescent="0.3">
      <c r="H369" s="64"/>
    </row>
    <row r="370" spans="8:8" s="96" customFormat="1" x14ac:dyDescent="0.3">
      <c r="H370" s="64"/>
    </row>
    <row r="371" spans="8:8" s="96" customFormat="1" x14ac:dyDescent="0.3">
      <c r="H371" s="64"/>
    </row>
    <row r="372" spans="8:8" s="96" customFormat="1" x14ac:dyDescent="0.3">
      <c r="H372" s="64"/>
    </row>
    <row r="373" spans="8:8" s="96" customFormat="1" x14ac:dyDescent="0.3">
      <c r="H373" s="64"/>
    </row>
    <row r="374" spans="8:8" s="96" customFormat="1" x14ac:dyDescent="0.3">
      <c r="H374" s="64"/>
    </row>
    <row r="375" spans="8:8" s="96" customFormat="1" x14ac:dyDescent="0.3">
      <c r="H375" s="64"/>
    </row>
    <row r="376" spans="8:8" s="96" customFormat="1" x14ac:dyDescent="0.3">
      <c r="H376" s="64"/>
    </row>
    <row r="377" spans="8:8" s="96" customFormat="1" x14ac:dyDescent="0.3">
      <c r="H377" s="64"/>
    </row>
    <row r="378" spans="8:8" s="96" customFormat="1" x14ac:dyDescent="0.3">
      <c r="H378" s="64"/>
    </row>
    <row r="379" spans="8:8" s="96" customFormat="1" x14ac:dyDescent="0.3">
      <c r="H379" s="64"/>
    </row>
    <row r="380" spans="8:8" s="96" customFormat="1" x14ac:dyDescent="0.3">
      <c r="H380" s="64"/>
    </row>
    <row r="381" spans="8:8" s="96" customFormat="1" x14ac:dyDescent="0.3">
      <c r="H381" s="64"/>
    </row>
    <row r="382" spans="8:8" s="96" customFormat="1" x14ac:dyDescent="0.3">
      <c r="H382" s="64"/>
    </row>
    <row r="383" spans="8:8" s="96" customFormat="1" x14ac:dyDescent="0.3">
      <c r="H383" s="64"/>
    </row>
    <row r="384" spans="8:8" s="96" customFormat="1" x14ac:dyDescent="0.3">
      <c r="H384" s="64"/>
    </row>
    <row r="385" spans="8:8" s="96" customFormat="1" x14ac:dyDescent="0.3">
      <c r="H385" s="64"/>
    </row>
    <row r="386" spans="8:8" s="96" customFormat="1" x14ac:dyDescent="0.3">
      <c r="H386" s="64"/>
    </row>
    <row r="387" spans="8:8" s="96" customFormat="1" x14ac:dyDescent="0.3">
      <c r="H387" s="64"/>
    </row>
    <row r="388" spans="8:8" s="96" customFormat="1" x14ac:dyDescent="0.3">
      <c r="H388" s="64"/>
    </row>
    <row r="389" spans="8:8" s="96" customFormat="1" x14ac:dyDescent="0.3">
      <c r="H389" s="64"/>
    </row>
    <row r="390" spans="8:8" s="96" customFormat="1" x14ac:dyDescent="0.3">
      <c r="H390" s="64"/>
    </row>
    <row r="391" spans="8:8" s="96" customFormat="1" x14ac:dyDescent="0.3">
      <c r="H391" s="64"/>
    </row>
    <row r="392" spans="8:8" s="96" customFormat="1" x14ac:dyDescent="0.3">
      <c r="H392" s="64"/>
    </row>
    <row r="393" spans="8:8" s="96" customFormat="1" x14ac:dyDescent="0.3">
      <c r="H393" s="64"/>
    </row>
    <row r="394" spans="8:8" s="96" customFormat="1" x14ac:dyDescent="0.3">
      <c r="H394" s="64"/>
    </row>
    <row r="395" spans="8:8" s="96" customFormat="1" x14ac:dyDescent="0.3">
      <c r="H395" s="64"/>
    </row>
    <row r="396" spans="8:8" s="96" customFormat="1" x14ac:dyDescent="0.3">
      <c r="H396" s="64"/>
    </row>
    <row r="397" spans="8:8" s="96" customFormat="1" x14ac:dyDescent="0.3">
      <c r="H397" s="64"/>
    </row>
    <row r="398" spans="8:8" s="96" customFormat="1" x14ac:dyDescent="0.3">
      <c r="H398" s="64"/>
    </row>
    <row r="399" spans="8:8" s="96" customFormat="1" x14ac:dyDescent="0.3">
      <c r="H399" s="64"/>
    </row>
    <row r="400" spans="8:8" s="96" customFormat="1" x14ac:dyDescent="0.3">
      <c r="H400" s="64"/>
    </row>
    <row r="401" spans="8:8" s="96" customFormat="1" x14ac:dyDescent="0.3">
      <c r="H401" s="64"/>
    </row>
    <row r="402" spans="8:8" s="96" customFormat="1" x14ac:dyDescent="0.3">
      <c r="H402" s="64"/>
    </row>
    <row r="403" spans="8:8" s="96" customFormat="1" x14ac:dyDescent="0.3">
      <c r="H403" s="64"/>
    </row>
    <row r="404" spans="8:8" s="96" customFormat="1" x14ac:dyDescent="0.3">
      <c r="H404" s="64"/>
    </row>
    <row r="405" spans="8:8" s="96" customFormat="1" x14ac:dyDescent="0.3">
      <c r="H405" s="64"/>
    </row>
    <row r="406" spans="8:8" s="96" customFormat="1" x14ac:dyDescent="0.3">
      <c r="H406" s="64"/>
    </row>
    <row r="407" spans="8:8" s="96" customFormat="1" x14ac:dyDescent="0.3">
      <c r="H407" s="64"/>
    </row>
    <row r="408" spans="8:8" s="96" customFormat="1" x14ac:dyDescent="0.3">
      <c r="H408" s="64"/>
    </row>
    <row r="409" spans="8:8" s="96" customFormat="1" x14ac:dyDescent="0.3">
      <c r="H409" s="64"/>
    </row>
    <row r="410" spans="8:8" s="96" customFormat="1" x14ac:dyDescent="0.3">
      <c r="H410" s="64"/>
    </row>
    <row r="411" spans="8:8" s="96" customFormat="1" x14ac:dyDescent="0.3">
      <c r="H411" s="64"/>
    </row>
    <row r="412" spans="8:8" s="96" customFormat="1" x14ac:dyDescent="0.3">
      <c r="H412" s="64"/>
    </row>
    <row r="413" spans="8:8" s="96" customFormat="1" x14ac:dyDescent="0.3">
      <c r="H413" s="64"/>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622"/>
  <sheetViews>
    <sheetView zoomScale="80" zoomScaleNormal="80" workbookViewId="0">
      <selection activeCell="C386" sqref="C386"/>
    </sheetView>
  </sheetViews>
  <sheetFormatPr baseColWidth="10" defaultColWidth="8.88671875" defaultRowHeight="14.4" outlineLevelRow="1" x14ac:dyDescent="0.3"/>
  <cols>
    <col min="1" max="1" width="13.88671875" style="145" customWidth="1"/>
    <col min="2" max="2" width="60.88671875" style="145" customWidth="1"/>
    <col min="3" max="3" width="41" style="145" customWidth="1"/>
    <col min="4" max="4" width="40.88671875" style="145" customWidth="1"/>
    <col min="5" max="5" width="6.6640625" style="145" customWidth="1"/>
    <col min="6" max="6" width="41.5546875" style="145" customWidth="1"/>
    <col min="7" max="7" width="41.5546875" style="141" customWidth="1"/>
    <col min="8" max="16384" width="8.88671875" style="142"/>
  </cols>
  <sheetData>
    <row r="1" spans="1:7" ht="31.5" x14ac:dyDescent="0.25">
      <c r="A1" s="185" t="s">
        <v>448</v>
      </c>
      <c r="B1" s="185"/>
      <c r="C1" s="141"/>
      <c r="D1" s="141"/>
      <c r="E1" s="141"/>
      <c r="F1" s="376" t="s">
        <v>2795</v>
      </c>
    </row>
    <row r="2" spans="1:7" ht="15.75" thickBot="1" x14ac:dyDescent="0.3">
      <c r="A2" s="141"/>
      <c r="B2" s="141"/>
      <c r="C2" s="141"/>
      <c r="D2" s="141"/>
      <c r="E2" s="141"/>
      <c r="F2" s="141"/>
    </row>
    <row r="3" spans="1:7" ht="18.600000000000001" thickBot="1" x14ac:dyDescent="0.35">
      <c r="A3" s="143"/>
      <c r="B3" s="144" t="s">
        <v>71</v>
      </c>
      <c r="C3" s="358" t="s">
        <v>210</v>
      </c>
      <c r="D3" s="143"/>
      <c r="E3" s="143"/>
      <c r="F3" s="141"/>
      <c r="G3" s="143"/>
    </row>
    <row r="4" spans="1:7" ht="15.75" thickBot="1" x14ac:dyDescent="0.3"/>
    <row r="5" spans="1:7" ht="18.75" x14ac:dyDescent="0.25">
      <c r="A5" s="146"/>
      <c r="B5" s="147" t="s">
        <v>449</v>
      </c>
      <c r="C5" s="146"/>
      <c r="E5" s="148"/>
      <c r="F5" s="148"/>
    </row>
    <row r="6" spans="1:7" ht="15" x14ac:dyDescent="0.25">
      <c r="B6" s="149" t="s">
        <v>450</v>
      </c>
    </row>
    <row r="7" spans="1:7" ht="15" x14ac:dyDescent="0.25">
      <c r="B7" s="150" t="s">
        <v>451</v>
      </c>
    </row>
    <row r="8" spans="1:7" ht="15.75" thickBot="1" x14ac:dyDescent="0.3">
      <c r="B8" s="151" t="s">
        <v>452</v>
      </c>
    </row>
    <row r="9" spans="1:7" ht="15" x14ac:dyDescent="0.25">
      <c r="B9" s="152"/>
    </row>
    <row r="10" spans="1:7" ht="37.5" x14ac:dyDescent="0.25">
      <c r="A10" s="153" t="s">
        <v>80</v>
      </c>
      <c r="B10" s="153" t="s">
        <v>450</v>
      </c>
      <c r="C10" s="154"/>
      <c r="D10" s="154"/>
      <c r="E10" s="154"/>
      <c r="F10" s="154"/>
      <c r="G10" s="155"/>
    </row>
    <row r="11" spans="1:7" ht="15" customHeight="1" x14ac:dyDescent="0.25">
      <c r="A11" s="156"/>
      <c r="B11" s="157" t="s">
        <v>453</v>
      </c>
      <c r="C11" s="156" t="s">
        <v>112</v>
      </c>
      <c r="D11" s="156"/>
      <c r="E11" s="156"/>
      <c r="F11" s="158" t="s">
        <v>454</v>
      </c>
      <c r="G11" s="158"/>
    </row>
    <row r="12" spans="1:7" x14ac:dyDescent="0.3">
      <c r="A12" s="145" t="s">
        <v>455</v>
      </c>
      <c r="B12" s="145" t="s">
        <v>456</v>
      </c>
      <c r="C12" s="245">
        <v>13165.616189</v>
      </c>
      <c r="F12" s="207">
        <f>IF($C$15=0,"",IF(C12="[for completion]","",C12/$C$15))</f>
        <v>1</v>
      </c>
    </row>
    <row r="13" spans="1:7" x14ac:dyDescent="0.3">
      <c r="A13" s="145" t="s">
        <v>457</v>
      </c>
      <c r="B13" s="145" t="s">
        <v>458</v>
      </c>
      <c r="C13" s="245">
        <v>0</v>
      </c>
      <c r="F13" s="207">
        <f>IF($C$15=0,"",IF(C13="[for completion]","",C13/$C$15))</f>
        <v>0</v>
      </c>
    </row>
    <row r="14" spans="1:7" x14ac:dyDescent="0.3">
      <c r="A14" s="145" t="s">
        <v>459</v>
      </c>
      <c r="B14" s="145" t="s">
        <v>143</v>
      </c>
      <c r="C14" s="245">
        <v>0</v>
      </c>
      <c r="F14" s="207">
        <f>IF($C$15=0,"",IF(C14="[for completion]","",C14/$C$15))</f>
        <v>0</v>
      </c>
    </row>
    <row r="15" spans="1:7" ht="15" x14ac:dyDescent="0.25">
      <c r="A15" s="145" t="s">
        <v>460</v>
      </c>
      <c r="B15" s="160" t="s">
        <v>145</v>
      </c>
      <c r="C15" s="208">
        <f>SUM(C12:C14)</f>
        <v>13165.616189</v>
      </c>
      <c r="F15" s="179">
        <f>SUM(F12:F14)</f>
        <v>1</v>
      </c>
    </row>
    <row r="16" spans="1:7" ht="15" outlineLevel="1" x14ac:dyDescent="0.25">
      <c r="A16" s="145" t="s">
        <v>461</v>
      </c>
      <c r="B16" s="162" t="s">
        <v>462</v>
      </c>
      <c r="C16" s="208"/>
      <c r="F16" s="207">
        <f t="shared" ref="F16:F26" si="0">IF($C$15=0,"",IF(C16="[for completion]","",C16/$C$15))</f>
        <v>0</v>
      </c>
    </row>
    <row r="17" spans="1:7" ht="15" outlineLevel="1" x14ac:dyDescent="0.25">
      <c r="A17" s="145" t="s">
        <v>463</v>
      </c>
      <c r="B17" s="162" t="s">
        <v>1391</v>
      </c>
      <c r="C17" s="208"/>
      <c r="F17" s="207">
        <f t="shared" si="0"/>
        <v>0</v>
      </c>
    </row>
    <row r="18" spans="1:7" ht="15" outlineLevel="1" x14ac:dyDescent="0.25">
      <c r="A18" s="145" t="s">
        <v>464</v>
      </c>
      <c r="B18" s="162" t="s">
        <v>147</v>
      </c>
      <c r="C18" s="208"/>
      <c r="F18" s="207">
        <f t="shared" si="0"/>
        <v>0</v>
      </c>
    </row>
    <row r="19" spans="1:7" ht="15" outlineLevel="1" x14ac:dyDescent="0.25">
      <c r="A19" s="145" t="s">
        <v>465</v>
      </c>
      <c r="B19" s="162" t="s">
        <v>147</v>
      </c>
      <c r="C19" s="208"/>
      <c r="F19" s="207">
        <f t="shared" si="0"/>
        <v>0</v>
      </c>
    </row>
    <row r="20" spans="1:7" ht="15" outlineLevel="1" x14ac:dyDescent="0.25">
      <c r="A20" s="145" t="s">
        <v>466</v>
      </c>
      <c r="B20" s="162" t="s">
        <v>147</v>
      </c>
      <c r="C20" s="208"/>
      <c r="F20" s="207">
        <f t="shared" si="0"/>
        <v>0</v>
      </c>
    </row>
    <row r="21" spans="1:7" ht="15" outlineLevel="1" x14ac:dyDescent="0.25">
      <c r="A21" s="145" t="s">
        <v>467</v>
      </c>
      <c r="B21" s="162" t="s">
        <v>147</v>
      </c>
      <c r="C21" s="208"/>
      <c r="F21" s="207">
        <f t="shared" si="0"/>
        <v>0</v>
      </c>
    </row>
    <row r="22" spans="1:7" ht="15" outlineLevel="1" x14ac:dyDescent="0.25">
      <c r="A22" s="145" t="s">
        <v>468</v>
      </c>
      <c r="B22" s="162" t="s">
        <v>147</v>
      </c>
      <c r="C22" s="208"/>
      <c r="F22" s="207">
        <f t="shared" si="0"/>
        <v>0</v>
      </c>
    </row>
    <row r="23" spans="1:7" ht="15" outlineLevel="1" x14ac:dyDescent="0.25">
      <c r="A23" s="145" t="s">
        <v>469</v>
      </c>
      <c r="B23" s="162" t="s">
        <v>147</v>
      </c>
      <c r="C23" s="208"/>
      <c r="F23" s="207">
        <f t="shared" si="0"/>
        <v>0</v>
      </c>
    </row>
    <row r="24" spans="1:7" ht="15" outlineLevel="1" x14ac:dyDescent="0.25">
      <c r="A24" s="145" t="s">
        <v>470</v>
      </c>
      <c r="B24" s="162" t="s">
        <v>147</v>
      </c>
      <c r="C24" s="208"/>
      <c r="F24" s="207">
        <f t="shared" si="0"/>
        <v>0</v>
      </c>
    </row>
    <row r="25" spans="1:7" ht="15" outlineLevel="1" x14ac:dyDescent="0.25">
      <c r="A25" s="145" t="s">
        <v>471</v>
      </c>
      <c r="B25" s="162" t="s">
        <v>147</v>
      </c>
      <c r="C25" s="208"/>
      <c r="F25" s="207">
        <f t="shared" si="0"/>
        <v>0</v>
      </c>
    </row>
    <row r="26" spans="1:7" ht="15" outlineLevel="1" x14ac:dyDescent="0.25">
      <c r="A26" s="145" t="s">
        <v>472</v>
      </c>
      <c r="B26" s="162" t="s">
        <v>147</v>
      </c>
      <c r="C26" s="209"/>
      <c r="D26" s="142"/>
      <c r="E26" s="142"/>
      <c r="F26" s="207">
        <f t="shared" si="0"/>
        <v>0</v>
      </c>
    </row>
    <row r="27" spans="1:7" ht="15" customHeight="1" x14ac:dyDescent="0.25">
      <c r="A27" s="156"/>
      <c r="B27" s="157" t="s">
        <v>473</v>
      </c>
      <c r="C27" s="156" t="s">
        <v>474</v>
      </c>
      <c r="D27" s="156" t="s">
        <v>475</v>
      </c>
      <c r="E27" s="163"/>
      <c r="F27" s="156" t="s">
        <v>476</v>
      </c>
      <c r="G27" s="158"/>
    </row>
    <row r="28" spans="1:7" x14ac:dyDescent="0.3">
      <c r="A28" s="145" t="s">
        <v>477</v>
      </c>
      <c r="B28" s="145" t="s">
        <v>478</v>
      </c>
      <c r="C28" s="264">
        <v>227007</v>
      </c>
      <c r="D28" s="264">
        <v>0</v>
      </c>
      <c r="F28" s="145">
        <f>IF(AND(C28="[For completion]",D28="[For completion]"),"[For completion]",SUM(C28:D28))</f>
        <v>227007</v>
      </c>
    </row>
    <row r="29" spans="1:7" ht="15" outlineLevel="1" x14ac:dyDescent="0.25">
      <c r="A29" s="145" t="s">
        <v>479</v>
      </c>
      <c r="B29" s="164" t="s">
        <v>480</v>
      </c>
    </row>
    <row r="30" spans="1:7" ht="15" outlineLevel="1" x14ac:dyDescent="0.25">
      <c r="A30" s="145" t="s">
        <v>481</v>
      </c>
      <c r="B30" s="164" t="s">
        <v>482</v>
      </c>
    </row>
    <row r="31" spans="1:7" ht="15" outlineLevel="1" x14ac:dyDescent="0.25">
      <c r="A31" s="145" t="s">
        <v>483</v>
      </c>
      <c r="B31" s="164"/>
    </row>
    <row r="32" spans="1:7" ht="15" outlineLevel="1" x14ac:dyDescent="0.25">
      <c r="A32" s="145" t="s">
        <v>484</v>
      </c>
      <c r="B32" s="164"/>
    </row>
    <row r="33" spans="1:7" ht="15" outlineLevel="1" x14ac:dyDescent="0.25">
      <c r="A33" s="145" t="s">
        <v>1610</v>
      </c>
      <c r="B33" s="164"/>
    </row>
    <row r="34" spans="1:7" ht="15" outlineLevel="1" x14ac:dyDescent="0.25">
      <c r="A34" s="145" t="s">
        <v>1611</v>
      </c>
      <c r="B34" s="164"/>
    </row>
    <row r="35" spans="1:7" ht="15" customHeight="1" x14ac:dyDescent="0.25">
      <c r="A35" s="156"/>
      <c r="B35" s="157" t="s">
        <v>485</v>
      </c>
      <c r="C35" s="156" t="s">
        <v>486</v>
      </c>
      <c r="D35" s="156" t="s">
        <v>487</v>
      </c>
      <c r="E35" s="163"/>
      <c r="F35" s="158" t="s">
        <v>454</v>
      </c>
      <c r="G35" s="158"/>
    </row>
    <row r="36" spans="1:7" x14ac:dyDescent="0.3">
      <c r="A36" s="145" t="s">
        <v>488</v>
      </c>
      <c r="B36" s="145" t="s">
        <v>489</v>
      </c>
      <c r="C36" s="364">
        <v>3.8893443759430228E-4</v>
      </c>
      <c r="D36" s="364">
        <v>0</v>
      </c>
      <c r="E36" s="210"/>
      <c r="F36" s="179"/>
    </row>
    <row r="37" spans="1:7" ht="15" outlineLevel="1" x14ac:dyDescent="0.25">
      <c r="A37" s="145" t="s">
        <v>490</v>
      </c>
      <c r="C37" s="179"/>
      <c r="D37" s="179"/>
      <c r="E37" s="210"/>
      <c r="F37" s="179"/>
    </row>
    <row r="38" spans="1:7" ht="15" outlineLevel="1" x14ac:dyDescent="0.25">
      <c r="A38" s="145" t="s">
        <v>491</v>
      </c>
      <c r="C38" s="179"/>
      <c r="D38" s="179"/>
      <c r="E38" s="210"/>
      <c r="F38" s="179"/>
    </row>
    <row r="39" spans="1:7" ht="15" outlineLevel="1" x14ac:dyDescent="0.25">
      <c r="A39" s="145" t="s">
        <v>492</v>
      </c>
      <c r="C39" s="179"/>
      <c r="D39" s="179"/>
      <c r="E39" s="210"/>
      <c r="F39" s="179"/>
    </row>
    <row r="40" spans="1:7" ht="15" outlineLevel="1" x14ac:dyDescent="0.25">
      <c r="A40" s="145" t="s">
        <v>493</v>
      </c>
      <c r="C40" s="179"/>
      <c r="D40" s="179"/>
      <c r="E40" s="210"/>
      <c r="F40" s="179"/>
    </row>
    <row r="41" spans="1:7" ht="15" outlineLevel="1" x14ac:dyDescent="0.25">
      <c r="A41" s="145" t="s">
        <v>494</v>
      </c>
      <c r="C41" s="179"/>
      <c r="D41" s="179"/>
      <c r="E41" s="210"/>
      <c r="F41" s="179"/>
    </row>
    <row r="42" spans="1:7" ht="15" outlineLevel="1" x14ac:dyDescent="0.25">
      <c r="A42" s="145" t="s">
        <v>495</v>
      </c>
      <c r="C42" s="179"/>
      <c r="D42" s="179"/>
      <c r="E42" s="210"/>
      <c r="F42" s="179"/>
    </row>
    <row r="43" spans="1:7" ht="15" customHeight="1" x14ac:dyDescent="0.25">
      <c r="A43" s="156"/>
      <c r="B43" s="157" t="s">
        <v>496</v>
      </c>
      <c r="C43" s="156" t="s">
        <v>486</v>
      </c>
      <c r="D43" s="156" t="s">
        <v>487</v>
      </c>
      <c r="E43" s="163"/>
      <c r="F43" s="158" t="s">
        <v>454</v>
      </c>
      <c r="G43" s="158"/>
    </row>
    <row r="44" spans="1:7" ht="15" x14ac:dyDescent="0.25">
      <c r="A44" s="145" t="s">
        <v>497</v>
      </c>
      <c r="B44" s="165" t="s">
        <v>498</v>
      </c>
      <c r="C44" s="178">
        <f>SUM(C45:C71)</f>
        <v>1</v>
      </c>
      <c r="D44" s="178">
        <f>SUM(D45:D71)</f>
        <v>0</v>
      </c>
      <c r="E44" s="179"/>
      <c r="F44" s="178">
        <f>SUM(F45:F71)</f>
        <v>0</v>
      </c>
      <c r="G44" s="145"/>
    </row>
    <row r="45" spans="1:7" x14ac:dyDescent="0.3">
      <c r="A45" s="145" t="s">
        <v>499</v>
      </c>
      <c r="B45" s="145" t="s">
        <v>500</v>
      </c>
      <c r="C45" s="179"/>
      <c r="D45" s="179"/>
      <c r="E45" s="179"/>
      <c r="F45" s="179"/>
      <c r="G45" s="145"/>
    </row>
    <row r="46" spans="1:7" x14ac:dyDescent="0.3">
      <c r="A46" s="145" t="s">
        <v>501</v>
      </c>
      <c r="B46" s="145" t="s">
        <v>502</v>
      </c>
      <c r="C46" s="179"/>
      <c r="D46" s="179"/>
      <c r="E46" s="179"/>
      <c r="F46" s="179"/>
      <c r="G46" s="145"/>
    </row>
    <row r="47" spans="1:7" x14ac:dyDescent="0.3">
      <c r="A47" s="145" t="s">
        <v>503</v>
      </c>
      <c r="B47" s="145" t="s">
        <v>504</v>
      </c>
      <c r="C47" s="179"/>
      <c r="D47" s="179"/>
      <c r="E47" s="179"/>
      <c r="F47" s="179"/>
      <c r="G47" s="145"/>
    </row>
    <row r="48" spans="1:7" x14ac:dyDescent="0.3">
      <c r="A48" s="145" t="s">
        <v>505</v>
      </c>
      <c r="B48" s="145" t="s">
        <v>506</v>
      </c>
      <c r="C48" s="179"/>
      <c r="D48" s="179"/>
      <c r="E48" s="179"/>
      <c r="F48" s="179"/>
      <c r="G48" s="145"/>
    </row>
    <row r="49" spans="1:7" x14ac:dyDescent="0.3">
      <c r="A49" s="145" t="s">
        <v>507</v>
      </c>
      <c r="B49" s="145" t="s">
        <v>508</v>
      </c>
      <c r="C49" s="179"/>
      <c r="D49" s="179"/>
      <c r="E49" s="179"/>
      <c r="F49" s="179"/>
      <c r="G49" s="145"/>
    </row>
    <row r="50" spans="1:7" x14ac:dyDescent="0.3">
      <c r="A50" s="145" t="s">
        <v>509</v>
      </c>
      <c r="B50" s="145" t="s">
        <v>2319</v>
      </c>
      <c r="C50" s="179"/>
      <c r="D50" s="179"/>
      <c r="E50" s="179"/>
      <c r="F50" s="179"/>
      <c r="G50" s="145"/>
    </row>
    <row r="51" spans="1:7" x14ac:dyDescent="0.3">
      <c r="A51" s="145" t="s">
        <v>510</v>
      </c>
      <c r="B51" s="145" t="s">
        <v>511</v>
      </c>
      <c r="C51" s="179"/>
      <c r="D51" s="179"/>
      <c r="E51" s="179"/>
      <c r="F51" s="179"/>
      <c r="G51" s="145"/>
    </row>
    <row r="52" spans="1:7" x14ac:dyDescent="0.3">
      <c r="A52" s="145" t="s">
        <v>512</v>
      </c>
      <c r="B52" s="145" t="s">
        <v>513</v>
      </c>
      <c r="C52" s="179"/>
      <c r="D52" s="179"/>
      <c r="E52" s="179"/>
      <c r="F52" s="179"/>
      <c r="G52" s="145"/>
    </row>
    <row r="53" spans="1:7" x14ac:dyDescent="0.3">
      <c r="A53" s="145" t="s">
        <v>514</v>
      </c>
      <c r="B53" s="145" t="s">
        <v>515</v>
      </c>
      <c r="C53" s="179"/>
      <c r="D53" s="179"/>
      <c r="E53" s="179"/>
      <c r="F53" s="179"/>
      <c r="G53" s="145"/>
    </row>
    <row r="54" spans="1:7" x14ac:dyDescent="0.3">
      <c r="A54" s="145" t="s">
        <v>516</v>
      </c>
      <c r="B54" s="145" t="s">
        <v>517</v>
      </c>
      <c r="C54" s="179">
        <v>1</v>
      </c>
      <c r="D54" s="179"/>
      <c r="E54" s="179"/>
      <c r="F54" s="179"/>
      <c r="G54" s="145"/>
    </row>
    <row r="55" spans="1:7" x14ac:dyDescent="0.3">
      <c r="A55" s="145" t="s">
        <v>518</v>
      </c>
      <c r="B55" s="145" t="s">
        <v>519</v>
      </c>
      <c r="C55" s="179"/>
      <c r="D55" s="179"/>
      <c r="E55" s="179"/>
      <c r="F55" s="179"/>
      <c r="G55" s="145"/>
    </row>
    <row r="56" spans="1:7" x14ac:dyDescent="0.3">
      <c r="A56" s="145" t="s">
        <v>520</v>
      </c>
      <c r="B56" s="145" t="s">
        <v>521</v>
      </c>
      <c r="C56" s="179"/>
      <c r="D56" s="179"/>
      <c r="E56" s="179"/>
      <c r="F56" s="179"/>
      <c r="G56" s="145"/>
    </row>
    <row r="57" spans="1:7" x14ac:dyDescent="0.3">
      <c r="A57" s="145" t="s">
        <v>522</v>
      </c>
      <c r="B57" s="145" t="s">
        <v>523</v>
      </c>
      <c r="C57" s="179"/>
      <c r="D57" s="179"/>
      <c r="E57" s="179"/>
      <c r="F57" s="179"/>
      <c r="G57" s="145"/>
    </row>
    <row r="58" spans="1:7" x14ac:dyDescent="0.3">
      <c r="A58" s="145" t="s">
        <v>524</v>
      </c>
      <c r="B58" s="145" t="s">
        <v>525</v>
      </c>
      <c r="C58" s="179"/>
      <c r="D58" s="179"/>
      <c r="E58" s="179"/>
      <c r="F58" s="179"/>
      <c r="G58" s="145"/>
    </row>
    <row r="59" spans="1:7" x14ac:dyDescent="0.3">
      <c r="A59" s="145" t="s">
        <v>526</v>
      </c>
      <c r="B59" s="145" t="s">
        <v>527</v>
      </c>
      <c r="C59" s="179"/>
      <c r="D59" s="179"/>
      <c r="E59" s="179"/>
      <c r="F59" s="179"/>
      <c r="G59" s="145"/>
    </row>
    <row r="60" spans="1:7" x14ac:dyDescent="0.3">
      <c r="A60" s="145" t="s">
        <v>528</v>
      </c>
      <c r="B60" s="145" t="s">
        <v>3</v>
      </c>
      <c r="C60" s="179"/>
      <c r="D60" s="179"/>
      <c r="E60" s="179"/>
      <c r="F60" s="179"/>
      <c r="G60" s="145"/>
    </row>
    <row r="61" spans="1:7" x14ac:dyDescent="0.3">
      <c r="A61" s="145" t="s">
        <v>529</v>
      </c>
      <c r="B61" s="145" t="s">
        <v>530</v>
      </c>
      <c r="C61" s="179"/>
      <c r="D61" s="179"/>
      <c r="E61" s="179"/>
      <c r="F61" s="179"/>
      <c r="G61" s="145"/>
    </row>
    <row r="62" spans="1:7" x14ac:dyDescent="0.3">
      <c r="A62" s="145" t="s">
        <v>531</v>
      </c>
      <c r="B62" s="145" t="s">
        <v>532</v>
      </c>
      <c r="C62" s="179"/>
      <c r="D62" s="179"/>
      <c r="E62" s="179"/>
      <c r="F62" s="179"/>
      <c r="G62" s="145"/>
    </row>
    <row r="63" spans="1:7" x14ac:dyDescent="0.3">
      <c r="A63" s="145" t="s">
        <v>533</v>
      </c>
      <c r="B63" s="145" t="s">
        <v>534</v>
      </c>
      <c r="C63" s="179"/>
      <c r="D63" s="179"/>
      <c r="E63" s="179"/>
      <c r="F63" s="179"/>
      <c r="G63" s="145"/>
    </row>
    <row r="64" spans="1:7" x14ac:dyDescent="0.3">
      <c r="A64" s="145" t="s">
        <v>535</v>
      </c>
      <c r="B64" s="145" t="s">
        <v>536</v>
      </c>
      <c r="C64" s="179"/>
      <c r="D64" s="179"/>
      <c r="E64" s="179"/>
      <c r="F64" s="179"/>
      <c r="G64" s="145"/>
    </row>
    <row r="65" spans="1:7" x14ac:dyDescent="0.3">
      <c r="A65" s="145" t="s">
        <v>537</v>
      </c>
      <c r="B65" s="145" t="s">
        <v>538</v>
      </c>
      <c r="C65" s="179"/>
      <c r="D65" s="179"/>
      <c r="E65" s="179"/>
      <c r="F65" s="179"/>
      <c r="G65" s="145"/>
    </row>
    <row r="66" spans="1:7" x14ac:dyDescent="0.3">
      <c r="A66" s="145" t="s">
        <v>539</v>
      </c>
      <c r="B66" s="145" t="s">
        <v>540</v>
      </c>
      <c r="C66" s="179"/>
      <c r="D66" s="179"/>
      <c r="E66" s="179"/>
      <c r="F66" s="179"/>
      <c r="G66" s="145"/>
    </row>
    <row r="67" spans="1:7" x14ac:dyDescent="0.3">
      <c r="A67" s="145" t="s">
        <v>541</v>
      </c>
      <c r="B67" s="145" t="s">
        <v>542</v>
      </c>
      <c r="C67" s="179"/>
      <c r="D67" s="179"/>
      <c r="E67" s="179"/>
      <c r="F67" s="179"/>
      <c r="G67" s="145"/>
    </row>
    <row r="68" spans="1:7" x14ac:dyDescent="0.3">
      <c r="A68" s="145" t="s">
        <v>543</v>
      </c>
      <c r="B68" s="145" t="s">
        <v>544</v>
      </c>
      <c r="C68" s="179"/>
      <c r="D68" s="179"/>
      <c r="E68" s="179"/>
      <c r="F68" s="179"/>
      <c r="G68" s="145"/>
    </row>
    <row r="69" spans="1:7" x14ac:dyDescent="0.3">
      <c r="A69" s="264" t="s">
        <v>545</v>
      </c>
      <c r="B69" s="145" t="s">
        <v>546</v>
      </c>
      <c r="C69" s="179"/>
      <c r="D69" s="179"/>
      <c r="E69" s="179"/>
      <c r="F69" s="179"/>
      <c r="G69" s="145"/>
    </row>
    <row r="70" spans="1:7" x14ac:dyDescent="0.3">
      <c r="A70" s="264" t="s">
        <v>547</v>
      </c>
      <c r="B70" s="145" t="s">
        <v>548</v>
      </c>
      <c r="C70" s="179"/>
      <c r="D70" s="179"/>
      <c r="E70" s="179"/>
      <c r="F70" s="179"/>
      <c r="G70" s="145"/>
    </row>
    <row r="71" spans="1:7" x14ac:dyDescent="0.3">
      <c r="A71" s="264" t="s">
        <v>549</v>
      </c>
      <c r="B71" s="145" t="s">
        <v>6</v>
      </c>
      <c r="C71" s="179"/>
      <c r="D71" s="179"/>
      <c r="E71" s="179"/>
      <c r="F71" s="179"/>
      <c r="G71" s="145"/>
    </row>
    <row r="72" spans="1:7" x14ac:dyDescent="0.3">
      <c r="A72" s="264" t="s">
        <v>550</v>
      </c>
      <c r="B72" s="165" t="s">
        <v>313</v>
      </c>
      <c r="C72" s="178">
        <f>SUM(C73:C75)</f>
        <v>0</v>
      </c>
      <c r="D72" s="178">
        <f>SUM(D73:D75)</f>
        <v>0</v>
      </c>
      <c r="E72" s="179"/>
      <c r="F72" s="178">
        <f>SUM(F73:F75)</f>
        <v>0</v>
      </c>
      <c r="G72" s="145"/>
    </row>
    <row r="73" spans="1:7" x14ac:dyDescent="0.3">
      <c r="A73" s="264" t="s">
        <v>552</v>
      </c>
      <c r="B73" s="145" t="s">
        <v>554</v>
      </c>
      <c r="C73" s="179"/>
      <c r="D73" s="179"/>
      <c r="E73" s="179"/>
      <c r="F73" s="179"/>
      <c r="G73" s="145"/>
    </row>
    <row r="74" spans="1:7" x14ac:dyDescent="0.3">
      <c r="A74" s="264" t="s">
        <v>553</v>
      </c>
      <c r="B74" s="145" t="s">
        <v>556</v>
      </c>
      <c r="C74" s="179"/>
      <c r="D74" s="179"/>
      <c r="E74" s="179"/>
      <c r="F74" s="179"/>
      <c r="G74" s="145"/>
    </row>
    <row r="75" spans="1:7" x14ac:dyDescent="0.3">
      <c r="A75" s="264" t="s">
        <v>555</v>
      </c>
      <c r="B75" s="145" t="s">
        <v>2</v>
      </c>
      <c r="C75" s="179"/>
      <c r="D75" s="179"/>
      <c r="E75" s="179"/>
      <c r="F75" s="179"/>
      <c r="G75" s="145"/>
    </row>
    <row r="76" spans="1:7" x14ac:dyDescent="0.3">
      <c r="A76" s="264" t="s">
        <v>1564</v>
      </c>
      <c r="B76" s="165" t="s">
        <v>143</v>
      </c>
      <c r="C76" s="178">
        <f>SUM(C77:C87)</f>
        <v>0</v>
      </c>
      <c r="D76" s="178">
        <f>SUM(D77:D87)</f>
        <v>0</v>
      </c>
      <c r="E76" s="179"/>
      <c r="F76" s="178">
        <f>SUM(F77:F87)</f>
        <v>0</v>
      </c>
      <c r="G76" s="145"/>
    </row>
    <row r="77" spans="1:7" x14ac:dyDescent="0.3">
      <c r="A77" s="264" t="s">
        <v>557</v>
      </c>
      <c r="B77" s="166" t="s">
        <v>315</v>
      </c>
      <c r="C77" s="179"/>
      <c r="D77" s="179"/>
      <c r="E77" s="179"/>
      <c r="F77" s="179"/>
      <c r="G77" s="145"/>
    </row>
    <row r="78" spans="1:7" s="263" customFormat="1" x14ac:dyDescent="0.3">
      <c r="A78" s="264" t="s">
        <v>558</v>
      </c>
      <c r="B78" s="264" t="s">
        <v>551</v>
      </c>
      <c r="C78" s="265"/>
      <c r="D78" s="265"/>
      <c r="E78" s="265"/>
      <c r="F78" s="265"/>
      <c r="G78" s="264"/>
    </row>
    <row r="79" spans="1:7" x14ac:dyDescent="0.3">
      <c r="A79" s="264" t="s">
        <v>559</v>
      </c>
      <c r="B79" s="166" t="s">
        <v>317</v>
      </c>
      <c r="C79" s="179"/>
      <c r="D79" s="179"/>
      <c r="E79" s="179"/>
      <c r="F79" s="179"/>
      <c r="G79" s="145"/>
    </row>
    <row r="80" spans="1:7" x14ac:dyDescent="0.3">
      <c r="A80" s="145" t="s">
        <v>560</v>
      </c>
      <c r="B80" s="166" t="s">
        <v>319</v>
      </c>
      <c r="C80" s="179"/>
      <c r="D80" s="179"/>
      <c r="E80" s="179"/>
      <c r="F80" s="179"/>
      <c r="G80" s="145"/>
    </row>
    <row r="81" spans="1:7" x14ac:dyDescent="0.3">
      <c r="A81" s="145" t="s">
        <v>561</v>
      </c>
      <c r="B81" s="166" t="s">
        <v>12</v>
      </c>
      <c r="C81" s="179"/>
      <c r="D81" s="179"/>
      <c r="E81" s="179"/>
      <c r="F81" s="179"/>
      <c r="G81" s="145"/>
    </row>
    <row r="82" spans="1:7" x14ac:dyDescent="0.3">
      <c r="A82" s="145" t="s">
        <v>562</v>
      </c>
      <c r="B82" s="166" t="s">
        <v>322</v>
      </c>
      <c r="C82" s="179"/>
      <c r="D82" s="179"/>
      <c r="E82" s="179"/>
      <c r="F82" s="179"/>
      <c r="G82" s="145"/>
    </row>
    <row r="83" spans="1:7" x14ac:dyDescent="0.3">
      <c r="A83" s="145" t="s">
        <v>563</v>
      </c>
      <c r="B83" s="166" t="s">
        <v>324</v>
      </c>
      <c r="C83" s="179"/>
      <c r="D83" s="179"/>
      <c r="E83" s="179"/>
      <c r="F83" s="179"/>
      <c r="G83" s="145"/>
    </row>
    <row r="84" spans="1:7" x14ac:dyDescent="0.3">
      <c r="A84" s="145" t="s">
        <v>564</v>
      </c>
      <c r="B84" s="166" t="s">
        <v>326</v>
      </c>
      <c r="C84" s="179"/>
      <c r="D84" s="179"/>
      <c r="E84" s="179"/>
      <c r="F84" s="179"/>
      <c r="G84" s="145"/>
    </row>
    <row r="85" spans="1:7" x14ac:dyDescent="0.3">
      <c r="A85" s="145" t="s">
        <v>565</v>
      </c>
      <c r="B85" s="166" t="s">
        <v>328</v>
      </c>
      <c r="C85" s="179"/>
      <c r="D85" s="179"/>
      <c r="E85" s="179"/>
      <c r="F85" s="179"/>
      <c r="G85" s="145"/>
    </row>
    <row r="86" spans="1:7" x14ac:dyDescent="0.3">
      <c r="A86" s="145" t="s">
        <v>566</v>
      </c>
      <c r="B86" s="166" t="s">
        <v>330</v>
      </c>
      <c r="C86" s="179"/>
      <c r="D86" s="179"/>
      <c r="E86" s="179"/>
      <c r="F86" s="179"/>
      <c r="G86" s="145"/>
    </row>
    <row r="87" spans="1:7" x14ac:dyDescent="0.3">
      <c r="A87" s="145" t="s">
        <v>567</v>
      </c>
      <c r="B87" s="166" t="s">
        <v>143</v>
      </c>
      <c r="C87" s="179"/>
      <c r="D87" s="179"/>
      <c r="E87" s="179"/>
      <c r="F87" s="179"/>
      <c r="G87" s="145"/>
    </row>
    <row r="88" spans="1:7" outlineLevel="1" x14ac:dyDescent="0.3">
      <c r="A88" s="145" t="s">
        <v>568</v>
      </c>
      <c r="B88" s="162" t="s">
        <v>147</v>
      </c>
      <c r="C88" s="179"/>
      <c r="D88" s="179"/>
      <c r="E88" s="179"/>
      <c r="F88" s="179"/>
      <c r="G88" s="145"/>
    </row>
    <row r="89" spans="1:7" outlineLevel="1" x14ac:dyDescent="0.3">
      <c r="A89" s="145" t="s">
        <v>569</v>
      </c>
      <c r="B89" s="162" t="s">
        <v>147</v>
      </c>
      <c r="C89" s="179"/>
      <c r="D89" s="179"/>
      <c r="E89" s="179"/>
      <c r="F89" s="179"/>
      <c r="G89" s="145"/>
    </row>
    <row r="90" spans="1:7" outlineLevel="1" x14ac:dyDescent="0.3">
      <c r="A90" s="145" t="s">
        <v>570</v>
      </c>
      <c r="B90" s="162" t="s">
        <v>147</v>
      </c>
      <c r="C90" s="179"/>
      <c r="D90" s="179"/>
      <c r="E90" s="179"/>
      <c r="F90" s="179"/>
      <c r="G90" s="145"/>
    </row>
    <row r="91" spans="1:7" outlineLevel="1" x14ac:dyDescent="0.3">
      <c r="A91" s="145" t="s">
        <v>571</v>
      </c>
      <c r="B91" s="162" t="s">
        <v>147</v>
      </c>
      <c r="C91" s="179"/>
      <c r="D91" s="179"/>
      <c r="E91" s="179"/>
      <c r="F91" s="179"/>
      <c r="G91" s="145"/>
    </row>
    <row r="92" spans="1:7" outlineLevel="1" x14ac:dyDescent="0.3">
      <c r="A92" s="145" t="s">
        <v>572</v>
      </c>
      <c r="B92" s="162" t="s">
        <v>147</v>
      </c>
      <c r="C92" s="179"/>
      <c r="D92" s="179"/>
      <c r="E92" s="179"/>
      <c r="F92" s="179"/>
      <c r="G92" s="145"/>
    </row>
    <row r="93" spans="1:7" outlineLevel="1" x14ac:dyDescent="0.3">
      <c r="A93" s="145" t="s">
        <v>573</v>
      </c>
      <c r="B93" s="162" t="s">
        <v>147</v>
      </c>
      <c r="C93" s="179"/>
      <c r="D93" s="179"/>
      <c r="E93" s="179"/>
      <c r="F93" s="179"/>
      <c r="G93" s="145"/>
    </row>
    <row r="94" spans="1:7" outlineLevel="1" x14ac:dyDescent="0.3">
      <c r="A94" s="145" t="s">
        <v>574</v>
      </c>
      <c r="B94" s="162" t="s">
        <v>147</v>
      </c>
      <c r="C94" s="179"/>
      <c r="D94" s="179"/>
      <c r="E94" s="179"/>
      <c r="F94" s="179"/>
      <c r="G94" s="145"/>
    </row>
    <row r="95" spans="1:7" outlineLevel="1" x14ac:dyDescent="0.3">
      <c r="A95" s="145" t="s">
        <v>575</v>
      </c>
      <c r="B95" s="162" t="s">
        <v>147</v>
      </c>
      <c r="C95" s="179"/>
      <c r="D95" s="179"/>
      <c r="E95" s="179"/>
      <c r="F95" s="179"/>
      <c r="G95" s="145"/>
    </row>
    <row r="96" spans="1:7" outlineLevel="1" x14ac:dyDescent="0.3">
      <c r="A96" s="145" t="s">
        <v>576</v>
      </c>
      <c r="B96" s="162" t="s">
        <v>147</v>
      </c>
      <c r="C96" s="179"/>
      <c r="D96" s="179"/>
      <c r="E96" s="179"/>
      <c r="F96" s="179"/>
      <c r="G96" s="145"/>
    </row>
    <row r="97" spans="1:7" outlineLevel="1" x14ac:dyDescent="0.3">
      <c r="A97" s="145" t="s">
        <v>577</v>
      </c>
      <c r="B97" s="162" t="s">
        <v>147</v>
      </c>
      <c r="C97" s="179"/>
      <c r="D97" s="179"/>
      <c r="E97" s="179"/>
      <c r="F97" s="179"/>
      <c r="G97" s="145"/>
    </row>
    <row r="98" spans="1:7" ht="15" customHeight="1" x14ac:dyDescent="0.3">
      <c r="A98" s="156"/>
      <c r="B98" s="192" t="s">
        <v>1575</v>
      </c>
      <c r="C98" s="156" t="s">
        <v>486</v>
      </c>
      <c r="D98" s="156" t="s">
        <v>487</v>
      </c>
      <c r="E98" s="163"/>
      <c r="F98" s="158" t="s">
        <v>454</v>
      </c>
      <c r="G98" s="158"/>
    </row>
    <row r="99" spans="1:7" x14ac:dyDescent="0.3">
      <c r="A99" s="145" t="s">
        <v>578</v>
      </c>
      <c r="B99" s="235" t="s">
        <v>2816</v>
      </c>
      <c r="C99" s="364">
        <v>2.7245057364511495E-3</v>
      </c>
      <c r="D99" s="179"/>
      <c r="E99" s="179"/>
      <c r="F99" s="364">
        <f>C99</f>
        <v>2.7245057364511495E-3</v>
      </c>
      <c r="G99" s="145"/>
    </row>
    <row r="100" spans="1:7" x14ac:dyDescent="0.3">
      <c r="A100" s="145" t="s">
        <v>580</v>
      </c>
      <c r="B100" s="235" t="s">
        <v>2817</v>
      </c>
      <c r="C100" s="364">
        <v>0.23179327763189569</v>
      </c>
      <c r="D100" s="179"/>
      <c r="E100" s="179"/>
      <c r="F100" s="364">
        <f t="shared" ref="F100:F112" si="1">C100</f>
        <v>0.23179327763189569</v>
      </c>
      <c r="G100" s="145"/>
    </row>
    <row r="101" spans="1:7" x14ac:dyDescent="0.3">
      <c r="A101" s="145" t="s">
        <v>581</v>
      </c>
      <c r="B101" s="235" t="s">
        <v>2818</v>
      </c>
      <c r="C101" s="364">
        <v>1.2642234811841456E-2</v>
      </c>
      <c r="D101" s="179"/>
      <c r="E101" s="179"/>
      <c r="F101" s="364">
        <f t="shared" si="1"/>
        <v>1.2642234811841456E-2</v>
      </c>
      <c r="G101" s="145"/>
    </row>
    <row r="102" spans="1:7" x14ac:dyDescent="0.3">
      <c r="A102" s="145" t="s">
        <v>582</v>
      </c>
      <c r="B102" s="235" t="s">
        <v>2819</v>
      </c>
      <c r="C102" s="364">
        <v>1.0837231357433098E-3</v>
      </c>
      <c r="D102" s="179"/>
      <c r="E102" s="179"/>
      <c r="F102" s="364">
        <f t="shared" si="1"/>
        <v>1.0837231357433098E-3</v>
      </c>
      <c r="G102" s="145"/>
    </row>
    <row r="103" spans="1:7" x14ac:dyDescent="0.3">
      <c r="A103" s="145" t="s">
        <v>583</v>
      </c>
      <c r="B103" s="235" t="s">
        <v>2820</v>
      </c>
      <c r="C103" s="364">
        <v>0.59271402500048531</v>
      </c>
      <c r="D103" s="179"/>
      <c r="E103" s="179"/>
      <c r="F103" s="364">
        <f t="shared" si="1"/>
        <v>0.59271402500048531</v>
      </c>
      <c r="G103" s="145"/>
    </row>
    <row r="104" spans="1:7" x14ac:dyDescent="0.3">
      <c r="A104" s="145" t="s">
        <v>584</v>
      </c>
      <c r="B104" s="235" t="s">
        <v>2821</v>
      </c>
      <c r="C104" s="364">
        <v>3.7998216363755171E-3</v>
      </c>
      <c r="D104" s="179"/>
      <c r="E104" s="179"/>
      <c r="F104" s="364">
        <f t="shared" si="1"/>
        <v>3.7998216363755171E-3</v>
      </c>
      <c r="G104" s="145"/>
    </row>
    <row r="105" spans="1:7" x14ac:dyDescent="0.3">
      <c r="A105" s="145" t="s">
        <v>585</v>
      </c>
      <c r="B105" s="235" t="s">
        <v>2822</v>
      </c>
      <c r="C105" s="364">
        <v>8.1410597091593378E-4</v>
      </c>
      <c r="D105" s="179"/>
      <c r="E105" s="179"/>
      <c r="F105" s="364">
        <f t="shared" si="1"/>
        <v>8.1410597091593378E-4</v>
      </c>
      <c r="G105" s="145"/>
    </row>
    <row r="106" spans="1:7" x14ac:dyDescent="0.3">
      <c r="A106" s="145" t="s">
        <v>586</v>
      </c>
      <c r="B106" s="235" t="s">
        <v>2823</v>
      </c>
      <c r="C106" s="364">
        <v>1.8214324325055457E-3</v>
      </c>
      <c r="D106" s="179"/>
      <c r="E106" s="179"/>
      <c r="F106" s="364">
        <f t="shared" si="1"/>
        <v>1.8214324325055457E-3</v>
      </c>
      <c r="G106" s="145"/>
    </row>
    <row r="107" spans="1:7" x14ac:dyDescent="0.3">
      <c r="A107" s="145" t="s">
        <v>587</v>
      </c>
      <c r="B107" s="235" t="s">
        <v>2824</v>
      </c>
      <c r="C107" s="364">
        <v>6.6489553105155683E-2</v>
      </c>
      <c r="D107" s="179"/>
      <c r="E107" s="179"/>
      <c r="F107" s="364">
        <f t="shared" si="1"/>
        <v>6.6489553105155683E-2</v>
      </c>
      <c r="G107" s="145"/>
    </row>
    <row r="108" spans="1:7" x14ac:dyDescent="0.3">
      <c r="A108" s="145" t="s">
        <v>588</v>
      </c>
      <c r="B108" s="235" t="s">
        <v>2825</v>
      </c>
      <c r="C108" s="364">
        <v>1.0678441052441832E-2</v>
      </c>
      <c r="D108" s="179"/>
      <c r="E108" s="179"/>
      <c r="F108" s="364">
        <f t="shared" si="1"/>
        <v>1.0678441052441832E-2</v>
      </c>
      <c r="G108" s="145"/>
    </row>
    <row r="109" spans="1:7" x14ac:dyDescent="0.3">
      <c r="A109" s="145" t="s">
        <v>589</v>
      </c>
      <c r="B109" s="235" t="s">
        <v>2826</v>
      </c>
      <c r="C109" s="364">
        <v>5.3887456130573492E-3</v>
      </c>
      <c r="D109" s="179"/>
      <c r="E109" s="179"/>
      <c r="F109" s="364">
        <f t="shared" si="1"/>
        <v>5.3887456130573492E-3</v>
      </c>
      <c r="G109" s="145"/>
    </row>
    <row r="110" spans="1:7" x14ac:dyDescent="0.3">
      <c r="A110" s="145" t="s">
        <v>590</v>
      </c>
      <c r="B110" s="235" t="s">
        <v>2827</v>
      </c>
      <c r="C110" s="364">
        <v>6.5013042347026508E-3</v>
      </c>
      <c r="D110" s="179"/>
      <c r="E110" s="179"/>
      <c r="F110" s="364">
        <f t="shared" si="1"/>
        <v>6.5013042347026508E-3</v>
      </c>
      <c r="G110" s="145"/>
    </row>
    <row r="111" spans="1:7" x14ac:dyDescent="0.3">
      <c r="A111" s="145" t="s">
        <v>591</v>
      </c>
      <c r="B111" s="235" t="s">
        <v>2828</v>
      </c>
      <c r="C111" s="364">
        <v>5.2572714118356109E-2</v>
      </c>
      <c r="D111" s="179"/>
      <c r="E111" s="179"/>
      <c r="F111" s="364">
        <f t="shared" si="1"/>
        <v>5.2572714118356109E-2</v>
      </c>
      <c r="G111" s="145"/>
    </row>
    <row r="112" spans="1:7" x14ac:dyDescent="0.3">
      <c r="A112" s="145" t="s">
        <v>592</v>
      </c>
      <c r="B112" s="235" t="s">
        <v>2829</v>
      </c>
      <c r="C112" s="364">
        <v>1.0976115520072651E-2</v>
      </c>
      <c r="D112" s="179"/>
      <c r="E112" s="179"/>
      <c r="F112" s="364">
        <f t="shared" si="1"/>
        <v>1.0976115520072651E-2</v>
      </c>
      <c r="G112" s="145"/>
    </row>
    <row r="113" spans="1:7" x14ac:dyDescent="0.3">
      <c r="A113" s="145" t="s">
        <v>593</v>
      </c>
      <c r="B113" s="166"/>
      <c r="C113" s="179"/>
      <c r="D113" s="179"/>
      <c r="E113" s="179"/>
      <c r="F113" s="179"/>
      <c r="G113" s="145"/>
    </row>
    <row r="114" spans="1:7" x14ac:dyDescent="0.3">
      <c r="A114" s="145" t="s">
        <v>594</v>
      </c>
      <c r="B114" s="166"/>
      <c r="C114" s="179"/>
      <c r="D114" s="179"/>
      <c r="E114" s="179"/>
      <c r="F114" s="179"/>
      <c r="G114" s="145"/>
    </row>
    <row r="115" spans="1:7" x14ac:dyDescent="0.3">
      <c r="A115" s="145" t="s">
        <v>595</v>
      </c>
      <c r="B115" s="166"/>
      <c r="C115" s="179"/>
      <c r="D115" s="179"/>
      <c r="E115" s="179"/>
      <c r="F115" s="179"/>
      <c r="G115" s="145"/>
    </row>
    <row r="116" spans="1:7" x14ac:dyDescent="0.3">
      <c r="A116" s="145" t="s">
        <v>596</v>
      </c>
      <c r="B116" s="166"/>
      <c r="C116" s="179"/>
      <c r="D116" s="179"/>
      <c r="E116" s="179"/>
      <c r="F116" s="179"/>
      <c r="G116" s="145"/>
    </row>
    <row r="117" spans="1:7" x14ac:dyDescent="0.3">
      <c r="A117" s="145" t="s">
        <v>597</v>
      </c>
      <c r="B117" s="166"/>
      <c r="C117" s="179"/>
      <c r="D117" s="179"/>
      <c r="E117" s="179"/>
      <c r="F117" s="179"/>
      <c r="G117" s="145"/>
    </row>
    <row r="118" spans="1:7" x14ac:dyDescent="0.3">
      <c r="A118" s="145" t="s">
        <v>598</v>
      </c>
      <c r="B118" s="166"/>
      <c r="C118" s="179"/>
      <c r="D118" s="179"/>
      <c r="E118" s="179"/>
      <c r="F118" s="179"/>
      <c r="G118" s="145"/>
    </row>
    <row r="119" spans="1:7" x14ac:dyDescent="0.3">
      <c r="A119" s="145" t="s">
        <v>599</v>
      </c>
      <c r="B119" s="166"/>
      <c r="C119" s="179"/>
      <c r="D119" s="179"/>
      <c r="E119" s="179"/>
      <c r="F119" s="179"/>
      <c r="G119" s="145"/>
    </row>
    <row r="120" spans="1:7" x14ac:dyDescent="0.3">
      <c r="A120" s="145" t="s">
        <v>600</v>
      </c>
      <c r="B120" s="166"/>
      <c r="C120" s="179"/>
      <c r="D120" s="179"/>
      <c r="E120" s="179"/>
      <c r="F120" s="179"/>
      <c r="G120" s="145"/>
    </row>
    <row r="121" spans="1:7" x14ac:dyDescent="0.3">
      <c r="A121" s="145" t="s">
        <v>601</v>
      </c>
      <c r="B121" s="166"/>
      <c r="C121" s="179"/>
      <c r="D121" s="179"/>
      <c r="E121" s="179"/>
      <c r="F121" s="179"/>
      <c r="G121" s="145"/>
    </row>
    <row r="122" spans="1:7" x14ac:dyDescent="0.3">
      <c r="A122" s="145" t="s">
        <v>602</v>
      </c>
      <c r="B122" s="166"/>
      <c r="C122" s="179"/>
      <c r="D122" s="179"/>
      <c r="E122" s="179"/>
      <c r="F122" s="179"/>
      <c r="G122" s="145"/>
    </row>
    <row r="123" spans="1:7" x14ac:dyDescent="0.3">
      <c r="A123" s="145" t="s">
        <v>603</v>
      </c>
      <c r="B123" s="166"/>
      <c r="C123" s="179"/>
      <c r="D123" s="179"/>
      <c r="E123" s="179"/>
      <c r="F123" s="179"/>
      <c r="G123" s="145"/>
    </row>
    <row r="124" spans="1:7" x14ac:dyDescent="0.3">
      <c r="A124" s="145" t="s">
        <v>604</v>
      </c>
      <c r="B124" s="166"/>
      <c r="C124" s="179"/>
      <c r="D124" s="179"/>
      <c r="E124" s="179"/>
      <c r="F124" s="179"/>
      <c r="G124" s="145"/>
    </row>
    <row r="125" spans="1:7" x14ac:dyDescent="0.3">
      <c r="A125" s="145" t="s">
        <v>605</v>
      </c>
      <c r="B125" s="166"/>
      <c r="C125" s="179"/>
      <c r="D125" s="179"/>
      <c r="E125" s="179"/>
      <c r="F125" s="179"/>
      <c r="G125" s="145"/>
    </row>
    <row r="126" spans="1:7" x14ac:dyDescent="0.3">
      <c r="A126" s="145" t="s">
        <v>606</v>
      </c>
      <c r="B126" s="166"/>
      <c r="C126" s="179"/>
      <c r="D126" s="179"/>
      <c r="E126" s="179"/>
      <c r="F126" s="179"/>
      <c r="G126" s="145"/>
    </row>
    <row r="127" spans="1:7" x14ac:dyDescent="0.3">
      <c r="A127" s="145" t="s">
        <v>607</v>
      </c>
      <c r="B127" s="166"/>
      <c r="C127" s="179"/>
      <c r="D127" s="179"/>
      <c r="E127" s="179"/>
      <c r="F127" s="179"/>
      <c r="G127" s="145"/>
    </row>
    <row r="128" spans="1:7" x14ac:dyDescent="0.3">
      <c r="A128" s="145" t="s">
        <v>608</v>
      </c>
      <c r="B128" s="166"/>
      <c r="C128" s="179"/>
      <c r="D128" s="179"/>
      <c r="E128" s="179"/>
      <c r="F128" s="179"/>
      <c r="G128" s="145"/>
    </row>
    <row r="129" spans="1:7" x14ac:dyDescent="0.3">
      <c r="A129" s="145" t="s">
        <v>609</v>
      </c>
      <c r="B129" s="166"/>
      <c r="C129" s="179"/>
      <c r="D129" s="179"/>
      <c r="E129" s="179"/>
      <c r="F129" s="179"/>
      <c r="G129" s="145"/>
    </row>
    <row r="130" spans="1:7" x14ac:dyDescent="0.3">
      <c r="A130" s="145" t="s">
        <v>1538</v>
      </c>
      <c r="B130" s="166"/>
      <c r="C130" s="179"/>
      <c r="D130" s="179"/>
      <c r="E130" s="179"/>
      <c r="F130" s="179"/>
      <c r="G130" s="145"/>
    </row>
    <row r="131" spans="1:7" x14ac:dyDescent="0.3">
      <c r="A131" s="145" t="s">
        <v>1539</v>
      </c>
      <c r="B131" s="166"/>
      <c r="C131" s="179"/>
      <c r="D131" s="179"/>
      <c r="E131" s="179"/>
      <c r="F131" s="179"/>
      <c r="G131" s="145"/>
    </row>
    <row r="132" spans="1:7" x14ac:dyDescent="0.3">
      <c r="A132" s="145" t="s">
        <v>1540</v>
      </c>
      <c r="B132" s="166"/>
      <c r="C132" s="179"/>
      <c r="D132" s="179"/>
      <c r="E132" s="179"/>
      <c r="F132" s="179"/>
      <c r="G132" s="145"/>
    </row>
    <row r="133" spans="1:7" x14ac:dyDescent="0.3">
      <c r="A133" s="145" t="s">
        <v>1541</v>
      </c>
      <c r="B133" s="166"/>
      <c r="C133" s="179"/>
      <c r="D133" s="179"/>
      <c r="E133" s="179"/>
      <c r="F133" s="179"/>
      <c r="G133" s="145"/>
    </row>
    <row r="134" spans="1:7" x14ac:dyDescent="0.3">
      <c r="A134" s="145" t="s">
        <v>1542</v>
      </c>
      <c r="B134" s="166"/>
      <c r="C134" s="179"/>
      <c r="D134" s="179"/>
      <c r="E134" s="179"/>
      <c r="F134" s="179"/>
      <c r="G134" s="145"/>
    </row>
    <row r="135" spans="1:7" x14ac:dyDescent="0.3">
      <c r="A135" s="145" t="s">
        <v>1543</v>
      </c>
      <c r="B135" s="166"/>
      <c r="C135" s="179"/>
      <c r="D135" s="179"/>
      <c r="E135" s="179"/>
      <c r="F135" s="179"/>
      <c r="G135" s="145"/>
    </row>
    <row r="136" spans="1:7" x14ac:dyDescent="0.3">
      <c r="A136" s="145" t="s">
        <v>1544</v>
      </c>
      <c r="B136" s="166"/>
      <c r="C136" s="179"/>
      <c r="D136" s="179"/>
      <c r="E136" s="179"/>
      <c r="F136" s="179"/>
      <c r="G136" s="145"/>
    </row>
    <row r="137" spans="1:7" x14ac:dyDescent="0.3">
      <c r="A137" s="145" t="s">
        <v>1545</v>
      </c>
      <c r="B137" s="166"/>
      <c r="C137" s="179"/>
      <c r="D137" s="179"/>
      <c r="E137" s="179"/>
      <c r="F137" s="179"/>
      <c r="G137" s="145"/>
    </row>
    <row r="138" spans="1:7" x14ac:dyDescent="0.3">
      <c r="A138" s="145" t="s">
        <v>1546</v>
      </c>
      <c r="B138" s="166"/>
      <c r="C138" s="179"/>
      <c r="D138" s="179"/>
      <c r="E138" s="179"/>
      <c r="F138" s="179"/>
      <c r="G138" s="145"/>
    </row>
    <row r="139" spans="1:7" x14ac:dyDescent="0.3">
      <c r="A139" s="145" t="s">
        <v>1547</v>
      </c>
      <c r="B139" s="166"/>
      <c r="C139" s="179"/>
      <c r="D139" s="179"/>
      <c r="E139" s="179"/>
      <c r="F139" s="179"/>
      <c r="G139" s="145"/>
    </row>
    <row r="140" spans="1:7" x14ac:dyDescent="0.3">
      <c r="A140" s="145" t="s">
        <v>1548</v>
      </c>
      <c r="B140" s="166"/>
      <c r="C140" s="179"/>
      <c r="D140" s="179"/>
      <c r="E140" s="179"/>
      <c r="F140" s="179"/>
      <c r="G140" s="145"/>
    </row>
    <row r="141" spans="1:7" x14ac:dyDescent="0.3">
      <c r="A141" s="145" t="s">
        <v>1549</v>
      </c>
      <c r="B141" s="166"/>
      <c r="C141" s="179"/>
      <c r="D141" s="179"/>
      <c r="E141" s="179"/>
      <c r="F141" s="179"/>
      <c r="G141" s="145"/>
    </row>
    <row r="142" spans="1:7" x14ac:dyDescent="0.3">
      <c r="A142" s="145" t="s">
        <v>1550</v>
      </c>
      <c r="B142" s="166"/>
      <c r="C142" s="179"/>
      <c r="D142" s="179"/>
      <c r="E142" s="179"/>
      <c r="F142" s="179"/>
      <c r="G142" s="145"/>
    </row>
    <row r="143" spans="1:7" x14ac:dyDescent="0.3">
      <c r="A143" s="145" t="s">
        <v>1551</v>
      </c>
      <c r="B143" s="166"/>
      <c r="C143" s="179"/>
      <c r="D143" s="179"/>
      <c r="E143" s="179"/>
      <c r="F143" s="179"/>
      <c r="G143" s="145"/>
    </row>
    <row r="144" spans="1:7" x14ac:dyDescent="0.3">
      <c r="A144" s="145" t="s">
        <v>1552</v>
      </c>
      <c r="B144" s="166"/>
      <c r="C144" s="179"/>
      <c r="D144" s="179"/>
      <c r="E144" s="179"/>
      <c r="F144" s="179"/>
      <c r="G144" s="145"/>
    </row>
    <row r="145" spans="1:7" x14ac:dyDescent="0.3">
      <c r="A145" s="145" t="s">
        <v>1553</v>
      </c>
      <c r="B145" s="166"/>
      <c r="C145" s="179"/>
      <c r="D145" s="179"/>
      <c r="E145" s="179"/>
      <c r="F145" s="179"/>
      <c r="G145" s="145"/>
    </row>
    <row r="146" spans="1:7" x14ac:dyDescent="0.3">
      <c r="A146" s="145" t="s">
        <v>1554</v>
      </c>
      <c r="B146" s="166"/>
      <c r="C146" s="179"/>
      <c r="D146" s="179"/>
      <c r="E146" s="179"/>
      <c r="F146" s="179"/>
      <c r="G146" s="145"/>
    </row>
    <row r="147" spans="1:7" x14ac:dyDescent="0.3">
      <c r="A147" s="145" t="s">
        <v>1555</v>
      </c>
      <c r="B147" s="166"/>
      <c r="C147" s="179"/>
      <c r="D147" s="179"/>
      <c r="E147" s="179"/>
      <c r="F147" s="179"/>
      <c r="G147" s="145"/>
    </row>
    <row r="148" spans="1:7" x14ac:dyDescent="0.3">
      <c r="A148" s="145" t="s">
        <v>1556</v>
      </c>
      <c r="B148" s="166"/>
      <c r="C148" s="179"/>
      <c r="D148" s="179"/>
      <c r="E148" s="179"/>
      <c r="F148" s="179"/>
      <c r="G148" s="145"/>
    </row>
    <row r="149" spans="1:7" ht="15" customHeight="1" x14ac:dyDescent="0.3">
      <c r="A149" s="156"/>
      <c r="B149" s="157" t="s">
        <v>610</v>
      </c>
      <c r="C149" s="156" t="s">
        <v>486</v>
      </c>
      <c r="D149" s="156" t="s">
        <v>487</v>
      </c>
      <c r="E149" s="163"/>
      <c r="F149" s="158" t="s">
        <v>454</v>
      </c>
      <c r="G149" s="158"/>
    </row>
    <row r="150" spans="1:7" x14ac:dyDescent="0.3">
      <c r="A150" s="145" t="s">
        <v>611</v>
      </c>
      <c r="B150" s="145" t="s">
        <v>612</v>
      </c>
      <c r="C150" s="364">
        <v>0.99738115441116448</v>
      </c>
      <c r="D150" s="179"/>
      <c r="E150" s="180"/>
      <c r="F150" s="179"/>
    </row>
    <row r="151" spans="1:7" x14ac:dyDescent="0.3">
      <c r="A151" s="145" t="s">
        <v>613</v>
      </c>
      <c r="B151" s="145" t="s">
        <v>614</v>
      </c>
      <c r="C151" s="364">
        <v>2.6188455888355167E-3</v>
      </c>
      <c r="D151" s="179"/>
      <c r="E151" s="180"/>
      <c r="F151" s="179"/>
    </row>
    <row r="152" spans="1:7" x14ac:dyDescent="0.3">
      <c r="A152" s="145" t="s">
        <v>615</v>
      </c>
      <c r="B152" s="145" t="s">
        <v>143</v>
      </c>
      <c r="C152" s="364">
        <v>0</v>
      </c>
      <c r="D152" s="179"/>
      <c r="E152" s="180"/>
      <c r="F152" s="179"/>
    </row>
    <row r="153" spans="1:7" outlineLevel="1" x14ac:dyDescent="0.3">
      <c r="A153" s="145" t="s">
        <v>616</v>
      </c>
      <c r="C153" s="179"/>
      <c r="D153" s="179"/>
      <c r="E153" s="180"/>
      <c r="F153" s="179"/>
    </row>
    <row r="154" spans="1:7" outlineLevel="1" x14ac:dyDescent="0.3">
      <c r="A154" s="145" t="s">
        <v>617</v>
      </c>
      <c r="C154" s="179"/>
      <c r="D154" s="179"/>
      <c r="E154" s="180"/>
      <c r="F154" s="179"/>
    </row>
    <row r="155" spans="1:7" outlineLevel="1" x14ac:dyDescent="0.3">
      <c r="A155" s="145" t="s">
        <v>618</v>
      </c>
      <c r="C155" s="179"/>
      <c r="D155" s="179"/>
      <c r="E155" s="180"/>
      <c r="F155" s="179"/>
    </row>
    <row r="156" spans="1:7" outlineLevel="1" x14ac:dyDescent="0.3">
      <c r="A156" s="145" t="s">
        <v>619</v>
      </c>
      <c r="C156" s="179"/>
      <c r="D156" s="179"/>
      <c r="E156" s="180"/>
      <c r="F156" s="179"/>
    </row>
    <row r="157" spans="1:7" outlineLevel="1" x14ac:dyDescent="0.3">
      <c r="A157" s="145" t="s">
        <v>620</v>
      </c>
      <c r="C157" s="179"/>
      <c r="D157" s="179"/>
      <c r="E157" s="180"/>
      <c r="F157" s="179"/>
    </row>
    <row r="158" spans="1:7" outlineLevel="1" x14ac:dyDescent="0.3">
      <c r="A158" s="145" t="s">
        <v>621</v>
      </c>
      <c r="C158" s="179"/>
      <c r="D158" s="179"/>
      <c r="E158" s="180"/>
      <c r="F158" s="179"/>
    </row>
    <row r="159" spans="1:7" ht="15" customHeight="1" x14ac:dyDescent="0.3">
      <c r="A159" s="156"/>
      <c r="B159" s="157" t="s">
        <v>622</v>
      </c>
      <c r="C159" s="156" t="s">
        <v>486</v>
      </c>
      <c r="D159" s="156" t="s">
        <v>487</v>
      </c>
      <c r="E159" s="163"/>
      <c r="F159" s="158" t="s">
        <v>454</v>
      </c>
      <c r="G159" s="158"/>
    </row>
    <row r="160" spans="1:7" x14ac:dyDescent="0.3">
      <c r="A160" s="145" t="s">
        <v>623</v>
      </c>
      <c r="B160" s="145" t="s">
        <v>624</v>
      </c>
      <c r="C160" s="179"/>
      <c r="D160" s="179"/>
      <c r="E160" s="180"/>
      <c r="F160" s="179"/>
    </row>
    <row r="161" spans="1:7" x14ac:dyDescent="0.3">
      <c r="A161" s="145" t="s">
        <v>625</v>
      </c>
      <c r="B161" s="145" t="s">
        <v>626</v>
      </c>
      <c r="C161" s="179"/>
      <c r="D161" s="179"/>
      <c r="E161" s="180"/>
      <c r="F161" s="179"/>
    </row>
    <row r="162" spans="1:7" x14ac:dyDescent="0.3">
      <c r="A162" s="145" t="s">
        <v>627</v>
      </c>
      <c r="B162" s="145" t="s">
        <v>143</v>
      </c>
      <c r="C162" s="179"/>
      <c r="D162" s="179"/>
      <c r="E162" s="180"/>
      <c r="F162" s="179"/>
    </row>
    <row r="163" spans="1:7" outlineLevel="1" x14ac:dyDescent="0.3">
      <c r="A163" s="145" t="s">
        <v>628</v>
      </c>
      <c r="E163" s="141"/>
    </row>
    <row r="164" spans="1:7" outlineLevel="1" x14ac:dyDescent="0.3">
      <c r="A164" s="145" t="s">
        <v>629</v>
      </c>
      <c r="E164" s="141"/>
    </row>
    <row r="165" spans="1:7" outlineLevel="1" x14ac:dyDescent="0.3">
      <c r="A165" s="145" t="s">
        <v>630</v>
      </c>
      <c r="E165" s="141"/>
    </row>
    <row r="166" spans="1:7" outlineLevel="1" x14ac:dyDescent="0.3">
      <c r="A166" s="145" t="s">
        <v>631</v>
      </c>
      <c r="E166" s="141"/>
    </row>
    <row r="167" spans="1:7" outlineLevel="1" x14ac:dyDescent="0.3">
      <c r="A167" s="145" t="s">
        <v>632</v>
      </c>
      <c r="E167" s="141"/>
    </row>
    <row r="168" spans="1:7" outlineLevel="1" x14ac:dyDescent="0.3">
      <c r="A168" s="145" t="s">
        <v>633</v>
      </c>
      <c r="E168" s="141"/>
    </row>
    <row r="169" spans="1:7" ht="15" customHeight="1" x14ac:dyDescent="0.3">
      <c r="A169" s="156"/>
      <c r="B169" s="157" t="s">
        <v>634</v>
      </c>
      <c r="C169" s="156" t="s">
        <v>486</v>
      </c>
      <c r="D169" s="156" t="s">
        <v>487</v>
      </c>
      <c r="E169" s="163"/>
      <c r="F169" s="158" t="s">
        <v>454</v>
      </c>
      <c r="G169" s="158"/>
    </row>
    <row r="170" spans="1:7" x14ac:dyDescent="0.3">
      <c r="A170" s="145" t="s">
        <v>635</v>
      </c>
      <c r="B170" s="167" t="s">
        <v>636</v>
      </c>
      <c r="C170" s="364">
        <v>4.7925446486282774E-2</v>
      </c>
      <c r="D170" s="179"/>
      <c r="E170" s="180"/>
      <c r="F170" s="364">
        <f>C170</f>
        <v>4.7925446486282774E-2</v>
      </c>
    </row>
    <row r="171" spans="1:7" x14ac:dyDescent="0.3">
      <c r="A171" s="145" t="s">
        <v>637</v>
      </c>
      <c r="B171" s="167" t="s">
        <v>638</v>
      </c>
      <c r="C171" s="364">
        <v>0.10119551464401057</v>
      </c>
      <c r="D171" s="179"/>
      <c r="E171" s="180"/>
      <c r="F171" s="364">
        <f t="shared" ref="F171:F172" si="2">C171</f>
        <v>0.10119551464401057</v>
      </c>
    </row>
    <row r="172" spans="1:7" x14ac:dyDescent="0.3">
      <c r="A172" s="145" t="s">
        <v>639</v>
      </c>
      <c r="B172" s="167" t="s">
        <v>640</v>
      </c>
      <c r="C172" s="364">
        <v>0.10586190515695733</v>
      </c>
      <c r="D172" s="179"/>
      <c r="E172" s="179"/>
      <c r="F172" s="364">
        <f t="shared" si="2"/>
        <v>0.10586190515695733</v>
      </c>
    </row>
    <row r="173" spans="1:7" x14ac:dyDescent="0.3">
      <c r="A173" s="145" t="s">
        <v>641</v>
      </c>
      <c r="B173" s="167" t="s">
        <v>642</v>
      </c>
      <c r="C173" s="364">
        <v>0.27536706724098475</v>
      </c>
      <c r="D173" s="179"/>
      <c r="E173" s="179"/>
      <c r="F173" s="179"/>
    </row>
    <row r="174" spans="1:7" x14ac:dyDescent="0.3">
      <c r="A174" s="145" t="s">
        <v>643</v>
      </c>
      <c r="B174" s="167" t="s">
        <v>644</v>
      </c>
      <c r="C174" s="364">
        <v>0.4696500664717646</v>
      </c>
      <c r="D174" s="179"/>
      <c r="E174" s="179"/>
      <c r="F174" s="179"/>
    </row>
    <row r="175" spans="1:7" outlineLevel="1" x14ac:dyDescent="0.3">
      <c r="A175" s="145" t="s">
        <v>645</v>
      </c>
      <c r="B175" s="164"/>
      <c r="C175" s="179"/>
      <c r="D175" s="179"/>
      <c r="E175" s="179"/>
      <c r="F175" s="179"/>
    </row>
    <row r="176" spans="1:7" outlineLevel="1" x14ac:dyDescent="0.3">
      <c r="A176" s="145" t="s">
        <v>646</v>
      </c>
      <c r="B176" s="164"/>
      <c r="C176" s="179"/>
      <c r="D176" s="179"/>
      <c r="E176" s="179"/>
      <c r="F176" s="179"/>
    </row>
    <row r="177" spans="1:7" outlineLevel="1" x14ac:dyDescent="0.3">
      <c r="A177" s="145" t="s">
        <v>647</v>
      </c>
      <c r="B177" s="167"/>
      <c r="C177" s="179"/>
      <c r="D177" s="179"/>
      <c r="E177" s="179"/>
      <c r="F177" s="179"/>
    </row>
    <row r="178" spans="1:7" outlineLevel="1" x14ac:dyDescent="0.3">
      <c r="A178" s="145" t="s">
        <v>648</v>
      </c>
      <c r="B178" s="167"/>
      <c r="C178" s="179"/>
      <c r="D178" s="179"/>
      <c r="E178" s="179"/>
      <c r="F178" s="179"/>
    </row>
    <row r="179" spans="1:7" ht="15" customHeight="1" x14ac:dyDescent="0.3">
      <c r="A179" s="156"/>
      <c r="B179" s="192" t="s">
        <v>649</v>
      </c>
      <c r="C179" s="156" t="s">
        <v>486</v>
      </c>
      <c r="D179" s="156" t="s">
        <v>487</v>
      </c>
      <c r="E179" s="156"/>
      <c r="F179" s="156" t="s">
        <v>454</v>
      </c>
      <c r="G179" s="158"/>
    </row>
    <row r="180" spans="1:7" x14ac:dyDescent="0.3">
      <c r="A180" s="145" t="s">
        <v>650</v>
      </c>
      <c r="B180" s="264" t="s">
        <v>651</v>
      </c>
      <c r="C180" s="340">
        <v>0</v>
      </c>
      <c r="D180" s="340"/>
      <c r="E180" s="243"/>
      <c r="F180" s="340">
        <f>C180</f>
        <v>0</v>
      </c>
    </row>
    <row r="181" spans="1:7" outlineLevel="1" x14ac:dyDescent="0.3">
      <c r="A181" s="145" t="s">
        <v>2693</v>
      </c>
      <c r="B181" s="231" t="s">
        <v>2692</v>
      </c>
      <c r="C181" s="340"/>
      <c r="D181" s="340"/>
      <c r="E181" s="243"/>
      <c r="F181" s="340"/>
    </row>
    <row r="182" spans="1:7" outlineLevel="1" x14ac:dyDescent="0.3">
      <c r="A182" s="145" t="s">
        <v>652</v>
      </c>
      <c r="B182" s="168"/>
      <c r="C182" s="179"/>
      <c r="D182" s="179"/>
      <c r="E182" s="180"/>
      <c r="F182" s="179"/>
    </row>
    <row r="183" spans="1:7" outlineLevel="1" x14ac:dyDescent="0.3">
      <c r="A183" s="145" t="s">
        <v>653</v>
      </c>
      <c r="B183" s="168"/>
      <c r="C183" s="179"/>
      <c r="D183" s="179"/>
      <c r="E183" s="180"/>
      <c r="F183" s="179"/>
    </row>
    <row r="184" spans="1:7" outlineLevel="1" x14ac:dyDescent="0.3">
      <c r="A184" s="145" t="s">
        <v>654</v>
      </c>
      <c r="B184" s="168"/>
      <c r="C184" s="179"/>
      <c r="D184" s="179"/>
      <c r="E184" s="180"/>
      <c r="F184" s="179"/>
    </row>
    <row r="185" spans="1:7" ht="18" x14ac:dyDescent="0.3">
      <c r="A185" s="169"/>
      <c r="B185" s="170" t="s">
        <v>451</v>
      </c>
      <c r="C185" s="169"/>
      <c r="D185" s="169"/>
      <c r="E185" s="169"/>
      <c r="F185" s="171"/>
      <c r="G185" s="171"/>
    </row>
    <row r="186" spans="1:7" ht="15" customHeight="1" x14ac:dyDescent="0.3">
      <c r="A186" s="156"/>
      <c r="B186" s="157" t="s">
        <v>655</v>
      </c>
      <c r="C186" s="156" t="s">
        <v>656</v>
      </c>
      <c r="D186" s="156" t="s">
        <v>657</v>
      </c>
      <c r="E186" s="163"/>
      <c r="F186" s="156" t="s">
        <v>486</v>
      </c>
      <c r="G186" s="156" t="s">
        <v>658</v>
      </c>
    </row>
    <row r="187" spans="1:7" x14ac:dyDescent="0.3">
      <c r="A187" s="145" t="s">
        <v>659</v>
      </c>
      <c r="B187" s="166" t="s">
        <v>660</v>
      </c>
      <c r="C187" s="245">
        <v>57.996520762311135</v>
      </c>
      <c r="D187" s="247">
        <v>227007</v>
      </c>
      <c r="E187" s="172"/>
      <c r="F187" s="173"/>
      <c r="G187" s="173"/>
    </row>
    <row r="188" spans="1:7" x14ac:dyDescent="0.3">
      <c r="A188" s="172"/>
      <c r="B188" s="174"/>
      <c r="C188" s="172"/>
      <c r="D188" s="172"/>
      <c r="E188" s="172"/>
      <c r="F188" s="173"/>
      <c r="G188" s="173"/>
    </row>
    <row r="189" spans="1:7" x14ac:dyDescent="0.3">
      <c r="B189" s="166" t="s">
        <v>661</v>
      </c>
      <c r="C189" s="172"/>
      <c r="D189" s="172"/>
      <c r="E189" s="172"/>
      <c r="F189" s="173"/>
      <c r="G189" s="173"/>
    </row>
    <row r="190" spans="1:7" x14ac:dyDescent="0.3">
      <c r="A190" s="145" t="s">
        <v>662</v>
      </c>
      <c r="B190" s="235" t="s">
        <v>2830</v>
      </c>
      <c r="C190" s="245">
        <v>12150.475396310027</v>
      </c>
      <c r="D190" s="247">
        <v>223088</v>
      </c>
      <c r="E190" s="172"/>
      <c r="F190" s="207">
        <f>IF($C$214=0,"",IF(C190="[for completion]","",IF(C190="","",C190/$C$214)))</f>
        <v>0.92289454759800293</v>
      </c>
      <c r="G190" s="207">
        <f>IF($D$214=0,"",IF(D190="[for completion]","",IF(D190="","",D190/$D$214)))</f>
        <v>0.98273621518279175</v>
      </c>
    </row>
    <row r="191" spans="1:7" x14ac:dyDescent="0.3">
      <c r="A191" s="145" t="s">
        <v>663</v>
      </c>
      <c r="B191" s="235" t="s">
        <v>2831</v>
      </c>
      <c r="C191" s="245">
        <v>952.87598901000081</v>
      </c>
      <c r="D191" s="247">
        <v>3779</v>
      </c>
      <c r="E191" s="172"/>
      <c r="F191" s="207">
        <f t="shared" ref="F191:F213" si="3">IF($C$214=0,"",IF(C191="[for completion]","",IF(C191="","",C191/$C$214)))</f>
        <v>7.2376102671789302E-2</v>
      </c>
      <c r="G191" s="207">
        <f t="shared" ref="G191:G213" si="4">IF($D$214=0,"",IF(D191="[for completion]","",IF(D191="","",D191/$D$214)))</f>
        <v>1.6647063746932915E-2</v>
      </c>
    </row>
    <row r="192" spans="1:7" x14ac:dyDescent="0.3">
      <c r="A192" s="145" t="s">
        <v>664</v>
      </c>
      <c r="B192" s="235" t="s">
        <v>2832</v>
      </c>
      <c r="C192" s="245">
        <v>62.264803370000024</v>
      </c>
      <c r="D192" s="247">
        <v>140</v>
      </c>
      <c r="E192" s="172"/>
      <c r="F192" s="207">
        <f t="shared" si="3"/>
        <v>4.7293497302077544E-3</v>
      </c>
      <c r="G192" s="207">
        <f t="shared" si="4"/>
        <v>6.1672107027536591E-4</v>
      </c>
    </row>
    <row r="193" spans="1:7" x14ac:dyDescent="0.3">
      <c r="A193" s="145" t="s">
        <v>665</v>
      </c>
      <c r="B193" s="235" t="s">
        <v>2833</v>
      </c>
      <c r="C193" s="208"/>
      <c r="D193" s="211"/>
      <c r="E193" s="172"/>
      <c r="F193" s="207" t="str">
        <f t="shared" si="3"/>
        <v/>
      </c>
      <c r="G193" s="207" t="str">
        <f t="shared" si="4"/>
        <v/>
      </c>
    </row>
    <row r="194" spans="1:7" x14ac:dyDescent="0.3">
      <c r="A194" s="145" t="s">
        <v>666</v>
      </c>
      <c r="B194" s="235" t="s">
        <v>2834</v>
      </c>
      <c r="C194" s="208"/>
      <c r="D194" s="211"/>
      <c r="E194" s="172"/>
      <c r="F194" s="207" t="str">
        <f t="shared" si="3"/>
        <v/>
      </c>
      <c r="G194" s="207" t="str">
        <f t="shared" si="4"/>
        <v/>
      </c>
    </row>
    <row r="195" spans="1:7" x14ac:dyDescent="0.3">
      <c r="A195" s="145" t="s">
        <v>667</v>
      </c>
      <c r="B195" s="235" t="s">
        <v>2835</v>
      </c>
      <c r="C195" s="208"/>
      <c r="D195" s="211"/>
      <c r="E195" s="172"/>
      <c r="F195" s="207" t="str">
        <f t="shared" si="3"/>
        <v/>
      </c>
      <c r="G195" s="207" t="str">
        <f t="shared" si="4"/>
        <v/>
      </c>
    </row>
    <row r="196" spans="1:7" x14ac:dyDescent="0.3">
      <c r="A196" s="145" t="s">
        <v>668</v>
      </c>
      <c r="B196" s="166"/>
      <c r="C196" s="208"/>
      <c r="D196" s="211"/>
      <c r="E196" s="172"/>
      <c r="F196" s="207" t="str">
        <f t="shared" si="3"/>
        <v/>
      </c>
      <c r="G196" s="207" t="str">
        <f t="shared" si="4"/>
        <v/>
      </c>
    </row>
    <row r="197" spans="1:7" x14ac:dyDescent="0.3">
      <c r="A197" s="145" t="s">
        <v>669</v>
      </c>
      <c r="B197" s="166"/>
      <c r="C197" s="208"/>
      <c r="D197" s="211"/>
      <c r="E197" s="172"/>
      <c r="F197" s="207" t="str">
        <f t="shared" si="3"/>
        <v/>
      </c>
      <c r="G197" s="207" t="str">
        <f t="shared" si="4"/>
        <v/>
      </c>
    </row>
    <row r="198" spans="1:7" x14ac:dyDescent="0.3">
      <c r="A198" s="145" t="s">
        <v>670</v>
      </c>
      <c r="B198" s="166"/>
      <c r="C198" s="208"/>
      <c r="D198" s="211"/>
      <c r="E198" s="172"/>
      <c r="F198" s="207" t="str">
        <f t="shared" si="3"/>
        <v/>
      </c>
      <c r="G198" s="207" t="str">
        <f t="shared" si="4"/>
        <v/>
      </c>
    </row>
    <row r="199" spans="1:7" x14ac:dyDescent="0.3">
      <c r="A199" s="145" t="s">
        <v>671</v>
      </c>
      <c r="B199" s="166"/>
      <c r="C199" s="208"/>
      <c r="D199" s="211"/>
      <c r="E199" s="166"/>
      <c r="F199" s="207" t="str">
        <f t="shared" si="3"/>
        <v/>
      </c>
      <c r="G199" s="207" t="str">
        <f t="shared" si="4"/>
        <v/>
      </c>
    </row>
    <row r="200" spans="1:7" x14ac:dyDescent="0.3">
      <c r="A200" s="145" t="s">
        <v>672</v>
      </c>
      <c r="B200" s="166"/>
      <c r="C200" s="208"/>
      <c r="D200" s="211"/>
      <c r="E200" s="166"/>
      <c r="F200" s="207" t="str">
        <f t="shared" si="3"/>
        <v/>
      </c>
      <c r="G200" s="207" t="str">
        <f t="shared" si="4"/>
        <v/>
      </c>
    </row>
    <row r="201" spans="1:7" x14ac:dyDescent="0.3">
      <c r="A201" s="145" t="s">
        <v>673</v>
      </c>
      <c r="B201" s="166"/>
      <c r="C201" s="208"/>
      <c r="D201" s="211"/>
      <c r="E201" s="166"/>
      <c r="F201" s="207" t="str">
        <f t="shared" si="3"/>
        <v/>
      </c>
      <c r="G201" s="207" t="str">
        <f t="shared" si="4"/>
        <v/>
      </c>
    </row>
    <row r="202" spans="1:7" x14ac:dyDescent="0.3">
      <c r="A202" s="145" t="s">
        <v>674</v>
      </c>
      <c r="B202" s="166"/>
      <c r="C202" s="208"/>
      <c r="D202" s="211"/>
      <c r="E202" s="166"/>
      <c r="F202" s="207" t="str">
        <f t="shared" si="3"/>
        <v/>
      </c>
      <c r="G202" s="207" t="str">
        <f t="shared" si="4"/>
        <v/>
      </c>
    </row>
    <row r="203" spans="1:7" x14ac:dyDescent="0.3">
      <c r="A203" s="145" t="s">
        <v>675</v>
      </c>
      <c r="B203" s="166"/>
      <c r="C203" s="208"/>
      <c r="D203" s="211"/>
      <c r="E203" s="166"/>
      <c r="F203" s="207" t="str">
        <f t="shared" si="3"/>
        <v/>
      </c>
      <c r="G203" s="207" t="str">
        <f t="shared" si="4"/>
        <v/>
      </c>
    </row>
    <row r="204" spans="1:7" x14ac:dyDescent="0.3">
      <c r="A204" s="145" t="s">
        <v>676</v>
      </c>
      <c r="B204" s="166"/>
      <c r="C204" s="208"/>
      <c r="D204" s="211"/>
      <c r="E204" s="166"/>
      <c r="F204" s="207" t="str">
        <f t="shared" si="3"/>
        <v/>
      </c>
      <c r="G204" s="207" t="str">
        <f t="shared" si="4"/>
        <v/>
      </c>
    </row>
    <row r="205" spans="1:7" x14ac:dyDescent="0.3">
      <c r="A205" s="145" t="s">
        <v>677</v>
      </c>
      <c r="B205" s="166"/>
      <c r="C205" s="208"/>
      <c r="D205" s="211"/>
      <c r="F205" s="207" t="str">
        <f t="shared" si="3"/>
        <v/>
      </c>
      <c r="G205" s="207" t="str">
        <f t="shared" si="4"/>
        <v/>
      </c>
    </row>
    <row r="206" spans="1:7" x14ac:dyDescent="0.3">
      <c r="A206" s="145" t="s">
        <v>678</v>
      </c>
      <c r="B206" s="166"/>
      <c r="C206" s="208"/>
      <c r="D206" s="211"/>
      <c r="E206" s="161"/>
      <c r="F206" s="207" t="str">
        <f t="shared" si="3"/>
        <v/>
      </c>
      <c r="G206" s="207" t="str">
        <f t="shared" si="4"/>
        <v/>
      </c>
    </row>
    <row r="207" spans="1:7" x14ac:dyDescent="0.3">
      <c r="A207" s="145" t="s">
        <v>679</v>
      </c>
      <c r="B207" s="166"/>
      <c r="C207" s="208"/>
      <c r="D207" s="211"/>
      <c r="E207" s="161"/>
      <c r="F207" s="207" t="str">
        <f t="shared" si="3"/>
        <v/>
      </c>
      <c r="G207" s="207" t="str">
        <f t="shared" si="4"/>
        <v/>
      </c>
    </row>
    <row r="208" spans="1:7" x14ac:dyDescent="0.3">
      <c r="A208" s="145" t="s">
        <v>680</v>
      </c>
      <c r="B208" s="166"/>
      <c r="C208" s="208"/>
      <c r="D208" s="211"/>
      <c r="E208" s="161"/>
      <c r="F208" s="207" t="str">
        <f t="shared" si="3"/>
        <v/>
      </c>
      <c r="G208" s="207" t="str">
        <f t="shared" si="4"/>
        <v/>
      </c>
    </row>
    <row r="209" spans="1:7" x14ac:dyDescent="0.3">
      <c r="A209" s="145" t="s">
        <v>681</v>
      </c>
      <c r="B209" s="166"/>
      <c r="C209" s="208"/>
      <c r="D209" s="211"/>
      <c r="E209" s="161"/>
      <c r="F209" s="207" t="str">
        <f t="shared" si="3"/>
        <v/>
      </c>
      <c r="G209" s="207" t="str">
        <f t="shared" si="4"/>
        <v/>
      </c>
    </row>
    <row r="210" spans="1:7" x14ac:dyDescent="0.3">
      <c r="A210" s="145" t="s">
        <v>682</v>
      </c>
      <c r="B210" s="166"/>
      <c r="C210" s="208"/>
      <c r="D210" s="211"/>
      <c r="E210" s="161"/>
      <c r="F210" s="207" t="str">
        <f t="shared" si="3"/>
        <v/>
      </c>
      <c r="G210" s="207" t="str">
        <f t="shared" si="4"/>
        <v/>
      </c>
    </row>
    <row r="211" spans="1:7" x14ac:dyDescent="0.3">
      <c r="A211" s="145" t="s">
        <v>683</v>
      </c>
      <c r="B211" s="166"/>
      <c r="C211" s="208"/>
      <c r="D211" s="211"/>
      <c r="E211" s="161"/>
      <c r="F211" s="207" t="str">
        <f t="shared" si="3"/>
        <v/>
      </c>
      <c r="G211" s="207" t="str">
        <f t="shared" si="4"/>
        <v/>
      </c>
    </row>
    <row r="212" spans="1:7" x14ac:dyDescent="0.3">
      <c r="A212" s="145" t="s">
        <v>684</v>
      </c>
      <c r="B212" s="166"/>
      <c r="C212" s="208"/>
      <c r="D212" s="211"/>
      <c r="E212" s="161"/>
      <c r="F212" s="207" t="str">
        <f t="shared" si="3"/>
        <v/>
      </c>
      <c r="G212" s="207" t="str">
        <f t="shared" si="4"/>
        <v/>
      </c>
    </row>
    <row r="213" spans="1:7" x14ac:dyDescent="0.3">
      <c r="A213" s="145" t="s">
        <v>685</v>
      </c>
      <c r="B213" s="166"/>
      <c r="C213" s="208"/>
      <c r="D213" s="211"/>
      <c r="E213" s="161"/>
      <c r="F213" s="207" t="str">
        <f t="shared" si="3"/>
        <v/>
      </c>
      <c r="G213" s="207" t="str">
        <f t="shared" si="4"/>
        <v/>
      </c>
    </row>
    <row r="214" spans="1:7" x14ac:dyDescent="0.3">
      <c r="A214" s="145" t="s">
        <v>686</v>
      </c>
      <c r="B214" s="175" t="s">
        <v>145</v>
      </c>
      <c r="C214" s="214">
        <f>SUM(C190:C213)</f>
        <v>13165.616188690028</v>
      </c>
      <c r="D214" s="212">
        <f>SUM(D190:D213)</f>
        <v>227007</v>
      </c>
      <c r="E214" s="161"/>
      <c r="F214" s="213">
        <f>SUM(F190:F213)</f>
        <v>1</v>
      </c>
      <c r="G214" s="213">
        <f>SUM(G190:G213)</f>
        <v>1</v>
      </c>
    </row>
    <row r="215" spans="1:7" ht="15" customHeight="1" x14ac:dyDescent="0.3">
      <c r="A215" s="156"/>
      <c r="B215" s="156" t="s">
        <v>687</v>
      </c>
      <c r="C215" s="156" t="s">
        <v>656</v>
      </c>
      <c r="D215" s="156" t="s">
        <v>657</v>
      </c>
      <c r="E215" s="163"/>
      <c r="F215" s="156" t="s">
        <v>486</v>
      </c>
      <c r="G215" s="156" t="s">
        <v>658</v>
      </c>
    </row>
    <row r="216" spans="1:7" x14ac:dyDescent="0.3">
      <c r="A216" s="145" t="s">
        <v>688</v>
      </c>
      <c r="B216" s="145" t="s">
        <v>689</v>
      </c>
      <c r="C216" s="364">
        <v>0.69336610474460514</v>
      </c>
      <c r="F216" s="210"/>
      <c r="G216" s="210"/>
    </row>
    <row r="217" spans="1:7" x14ac:dyDescent="0.3">
      <c r="F217" s="210"/>
      <c r="G217" s="210"/>
    </row>
    <row r="218" spans="1:7" x14ac:dyDescent="0.3">
      <c r="B218" s="166" t="s">
        <v>690</v>
      </c>
      <c r="F218" s="210"/>
      <c r="G218" s="210"/>
    </row>
    <row r="219" spans="1:7" x14ac:dyDescent="0.3">
      <c r="A219" s="145" t="s">
        <v>691</v>
      </c>
      <c r="B219" s="145" t="s">
        <v>692</v>
      </c>
      <c r="C219" s="245">
        <v>1510.4766732899893</v>
      </c>
      <c r="D219" s="245">
        <v>53471</v>
      </c>
      <c r="F219" s="207">
        <f t="shared" ref="F219:F233" si="5">IF($C$227=0,"",IF(C219="[for completion]","",C219/$C$227))</f>
        <v>0.11472890077014204</v>
      </c>
      <c r="G219" s="207">
        <f t="shared" ref="G219:G233" si="6">IF($D$227=0,"",IF(D219="[for completion]","",D219/$D$227))</f>
        <v>0.23554780249067209</v>
      </c>
    </row>
    <row r="220" spans="1:7" x14ac:dyDescent="0.3">
      <c r="A220" s="145" t="s">
        <v>693</v>
      </c>
      <c r="B220" s="145" t="s">
        <v>694</v>
      </c>
      <c r="C220" s="245">
        <v>1014.1494626899992</v>
      </c>
      <c r="D220" s="245">
        <v>20535</v>
      </c>
      <c r="F220" s="207">
        <f t="shared" si="5"/>
        <v>7.7030155532044994E-2</v>
      </c>
      <c r="G220" s="207">
        <f t="shared" si="6"/>
        <v>9.0459765557890287E-2</v>
      </c>
    </row>
    <row r="221" spans="1:7" x14ac:dyDescent="0.3">
      <c r="A221" s="145" t="s">
        <v>695</v>
      </c>
      <c r="B221" s="145" t="s">
        <v>696</v>
      </c>
      <c r="C221" s="245">
        <v>1399.9592333400014</v>
      </c>
      <c r="D221" s="245">
        <v>25068</v>
      </c>
      <c r="F221" s="207">
        <f t="shared" si="5"/>
        <v>0.10633450142217012</v>
      </c>
      <c r="G221" s="207">
        <f t="shared" si="6"/>
        <v>0.11042831278330624</v>
      </c>
    </row>
    <row r="222" spans="1:7" x14ac:dyDescent="0.3">
      <c r="A222" s="145" t="s">
        <v>697</v>
      </c>
      <c r="B222" s="145" t="s">
        <v>698</v>
      </c>
      <c r="C222" s="245">
        <v>1774.1045954300021</v>
      </c>
      <c r="D222" s="245">
        <v>29659</v>
      </c>
      <c r="F222" s="207">
        <f t="shared" si="5"/>
        <v>0.13475287217882431</v>
      </c>
      <c r="G222" s="207">
        <f t="shared" si="6"/>
        <v>0.13065235873783629</v>
      </c>
    </row>
    <row r="223" spans="1:7" x14ac:dyDescent="0.3">
      <c r="A223" s="145" t="s">
        <v>699</v>
      </c>
      <c r="B223" s="145" t="s">
        <v>700</v>
      </c>
      <c r="C223" s="245">
        <v>2313.7792897100044</v>
      </c>
      <c r="D223" s="245">
        <v>34191</v>
      </c>
      <c r="F223" s="207">
        <f t="shared" si="5"/>
        <v>0.17574409405141797</v>
      </c>
      <c r="G223" s="207">
        <f t="shared" si="6"/>
        <v>0.15061650081275027</v>
      </c>
    </row>
    <row r="224" spans="1:7" x14ac:dyDescent="0.3">
      <c r="A224" s="145" t="s">
        <v>701</v>
      </c>
      <c r="B224" s="145" t="s">
        <v>702</v>
      </c>
      <c r="C224" s="245">
        <v>2877.6104018799979</v>
      </c>
      <c r="D224" s="245">
        <v>37914</v>
      </c>
      <c r="F224" s="207">
        <f t="shared" si="5"/>
        <v>0.21857012696086559</v>
      </c>
      <c r="G224" s="207">
        <f t="shared" si="6"/>
        <v>0.16701687613157304</v>
      </c>
    </row>
    <row r="225" spans="1:7" x14ac:dyDescent="0.3">
      <c r="A225" s="145" t="s">
        <v>703</v>
      </c>
      <c r="B225" s="145" t="s">
        <v>704</v>
      </c>
      <c r="C225" s="245">
        <v>2275.5365323499941</v>
      </c>
      <c r="D225" s="245">
        <v>26169</v>
      </c>
      <c r="F225" s="207">
        <f t="shared" si="5"/>
        <v>0.17283934908453499</v>
      </c>
      <c r="G225" s="207">
        <f t="shared" si="6"/>
        <v>0.1152783834859718</v>
      </c>
    </row>
    <row r="226" spans="1:7" x14ac:dyDescent="0.3">
      <c r="A226" s="145" t="s">
        <v>705</v>
      </c>
      <c r="B226" s="145" t="s">
        <v>706</v>
      </c>
      <c r="C226" s="245">
        <v>0</v>
      </c>
      <c r="D226" s="247">
        <v>0</v>
      </c>
      <c r="F226" s="207">
        <f t="shared" si="5"/>
        <v>0</v>
      </c>
      <c r="G226" s="207">
        <f t="shared" si="6"/>
        <v>0</v>
      </c>
    </row>
    <row r="227" spans="1:7" x14ac:dyDescent="0.3">
      <c r="A227" s="145" t="s">
        <v>707</v>
      </c>
      <c r="B227" s="175" t="s">
        <v>145</v>
      </c>
      <c r="C227" s="208">
        <f>SUM(C219:C226)</f>
        <v>13165.616188689988</v>
      </c>
      <c r="D227" s="211">
        <f>SUM(D219:D226)</f>
        <v>227007</v>
      </c>
      <c r="F227" s="179">
        <f>SUM(F219:F226)</f>
        <v>1</v>
      </c>
      <c r="G227" s="179">
        <f>SUM(G219:G226)</f>
        <v>1</v>
      </c>
    </row>
    <row r="228" spans="1:7" outlineLevel="1" x14ac:dyDescent="0.3">
      <c r="A228" s="145" t="s">
        <v>708</v>
      </c>
      <c r="B228" s="162" t="s">
        <v>709</v>
      </c>
      <c r="C228" s="208"/>
      <c r="D228" s="211"/>
      <c r="F228" s="207">
        <f t="shared" si="5"/>
        <v>0</v>
      </c>
      <c r="G228" s="207">
        <f t="shared" si="6"/>
        <v>0</v>
      </c>
    </row>
    <row r="229" spans="1:7" outlineLevel="1" x14ac:dyDescent="0.3">
      <c r="A229" s="145" t="s">
        <v>710</v>
      </c>
      <c r="B229" s="162" t="s">
        <v>711</v>
      </c>
      <c r="C229" s="208"/>
      <c r="D229" s="211"/>
      <c r="F229" s="207">
        <f t="shared" si="5"/>
        <v>0</v>
      </c>
      <c r="G229" s="207">
        <f t="shared" si="6"/>
        <v>0</v>
      </c>
    </row>
    <row r="230" spans="1:7" outlineLevel="1" x14ac:dyDescent="0.3">
      <c r="A230" s="145" t="s">
        <v>712</v>
      </c>
      <c r="B230" s="162" t="s">
        <v>713</v>
      </c>
      <c r="C230" s="208"/>
      <c r="D230" s="211"/>
      <c r="F230" s="207">
        <f t="shared" si="5"/>
        <v>0</v>
      </c>
      <c r="G230" s="207">
        <f t="shared" si="6"/>
        <v>0</v>
      </c>
    </row>
    <row r="231" spans="1:7" outlineLevel="1" x14ac:dyDescent="0.3">
      <c r="A231" s="145" t="s">
        <v>714</v>
      </c>
      <c r="B231" s="162" t="s">
        <v>715</v>
      </c>
      <c r="C231" s="208"/>
      <c r="D231" s="211"/>
      <c r="F231" s="207">
        <f t="shared" si="5"/>
        <v>0</v>
      </c>
      <c r="G231" s="207">
        <f t="shared" si="6"/>
        <v>0</v>
      </c>
    </row>
    <row r="232" spans="1:7" outlineLevel="1" x14ac:dyDescent="0.3">
      <c r="A232" s="145" t="s">
        <v>716</v>
      </c>
      <c r="B232" s="162" t="s">
        <v>717</v>
      </c>
      <c r="C232" s="208"/>
      <c r="D232" s="211"/>
      <c r="F232" s="207">
        <f t="shared" si="5"/>
        <v>0</v>
      </c>
      <c r="G232" s="207">
        <f t="shared" si="6"/>
        <v>0</v>
      </c>
    </row>
    <row r="233" spans="1:7" outlineLevel="1" x14ac:dyDescent="0.3">
      <c r="A233" s="145" t="s">
        <v>718</v>
      </c>
      <c r="B233" s="162" t="s">
        <v>719</v>
      </c>
      <c r="C233" s="208"/>
      <c r="D233" s="211"/>
      <c r="F233" s="207">
        <f t="shared" si="5"/>
        <v>0</v>
      </c>
      <c r="G233" s="207">
        <f t="shared" si="6"/>
        <v>0</v>
      </c>
    </row>
    <row r="234" spans="1:7" outlineLevel="1" x14ac:dyDescent="0.3">
      <c r="A234" s="145" t="s">
        <v>720</v>
      </c>
      <c r="B234" s="162"/>
      <c r="F234" s="207"/>
      <c r="G234" s="207"/>
    </row>
    <row r="235" spans="1:7" outlineLevel="1" x14ac:dyDescent="0.3">
      <c r="A235" s="145" t="s">
        <v>721</v>
      </c>
      <c r="B235" s="162"/>
      <c r="F235" s="207"/>
      <c r="G235" s="207"/>
    </row>
    <row r="236" spans="1:7" outlineLevel="1" x14ac:dyDescent="0.3">
      <c r="A236" s="145" t="s">
        <v>722</v>
      </c>
      <c r="B236" s="162"/>
      <c r="F236" s="207"/>
      <c r="G236" s="207"/>
    </row>
    <row r="237" spans="1:7" ht="15" customHeight="1" x14ac:dyDescent="0.3">
      <c r="A237" s="156"/>
      <c r="B237" s="156" t="s">
        <v>723</v>
      </c>
      <c r="C237" s="156" t="s">
        <v>656</v>
      </c>
      <c r="D237" s="156" t="s">
        <v>657</v>
      </c>
      <c r="E237" s="163"/>
      <c r="F237" s="156" t="s">
        <v>486</v>
      </c>
      <c r="G237" s="156" t="s">
        <v>658</v>
      </c>
    </row>
    <row r="238" spans="1:7" x14ac:dyDescent="0.3">
      <c r="A238" s="145" t="s">
        <v>724</v>
      </c>
      <c r="B238" s="145" t="s">
        <v>689</v>
      </c>
      <c r="C238" s="364">
        <v>0.52814188767280368</v>
      </c>
      <c r="F238" s="210"/>
      <c r="G238" s="210"/>
    </row>
    <row r="239" spans="1:7" x14ac:dyDescent="0.3">
      <c r="F239" s="210"/>
      <c r="G239" s="210"/>
    </row>
    <row r="240" spans="1:7" x14ac:dyDescent="0.3">
      <c r="B240" s="166" t="s">
        <v>690</v>
      </c>
      <c r="F240" s="210"/>
      <c r="G240" s="210"/>
    </row>
    <row r="241" spans="1:7" x14ac:dyDescent="0.3">
      <c r="A241" s="145" t="s">
        <v>725</v>
      </c>
      <c r="B241" s="145" t="s">
        <v>692</v>
      </c>
      <c r="C241" s="245">
        <v>3223.320774820017</v>
      </c>
      <c r="D241" s="245">
        <v>89319</v>
      </c>
      <c r="F241" s="207">
        <f>IF($C$249=0,"",IF(C241="[Mark as ND1 if not relevant]","",C241/$C$249))</f>
        <v>0.24483493977658696</v>
      </c>
      <c r="G241" s="207">
        <f>IF($D$249=0,"",IF(D241="[Mark as ND1 if not relevant]","",D241/$D$249))</f>
        <v>0.3934671042488051</v>
      </c>
    </row>
    <row r="242" spans="1:7" x14ac:dyDescent="0.3">
      <c r="A242" s="145" t="s">
        <v>726</v>
      </c>
      <c r="B242" s="145" t="s">
        <v>694</v>
      </c>
      <c r="C242" s="245">
        <v>2266.1911749900323</v>
      </c>
      <c r="D242" s="245">
        <v>39918</v>
      </c>
      <c r="F242" s="207">
        <f t="shared" ref="F242:F248" si="7">IF($C$249=0,"",IF(C242="[Mark as ND1 if not relevant]","",C242/$C$249))</f>
        <v>0.17213390121927863</v>
      </c>
      <c r="G242" s="207">
        <f t="shared" ref="G242:G248" si="8">IF($D$249=0,"",IF(D242="[Mark as ND1 if not relevant]","",D242/$D$249))</f>
        <v>0.17584634699676219</v>
      </c>
    </row>
    <row r="243" spans="1:7" x14ac:dyDescent="0.3">
      <c r="A243" s="145" t="s">
        <v>727</v>
      </c>
      <c r="B243" s="145" t="s">
        <v>696</v>
      </c>
      <c r="C243" s="245">
        <v>2798.9548818399858</v>
      </c>
      <c r="D243" s="245">
        <v>42349</v>
      </c>
      <c r="F243" s="207">
        <f t="shared" si="7"/>
        <v>0.21260122643888635</v>
      </c>
      <c r="G243" s="207">
        <f t="shared" si="8"/>
        <v>0.18655536221669125</v>
      </c>
    </row>
    <row r="244" spans="1:7" x14ac:dyDescent="0.3">
      <c r="A244" s="145" t="s">
        <v>728</v>
      </c>
      <c r="B244" s="145" t="s">
        <v>698</v>
      </c>
      <c r="C244" s="245">
        <v>2506.8983506499981</v>
      </c>
      <c r="D244" s="245">
        <v>32166</v>
      </c>
      <c r="F244" s="207">
        <f t="shared" si="7"/>
        <v>0.19041738306101086</v>
      </c>
      <c r="G244" s="207">
        <f t="shared" si="8"/>
        <v>0.14169731944230304</v>
      </c>
    </row>
    <row r="245" spans="1:7" x14ac:dyDescent="0.3">
      <c r="A245" s="145" t="s">
        <v>729</v>
      </c>
      <c r="B245" s="145" t="s">
        <v>700</v>
      </c>
      <c r="C245" s="245">
        <v>1468.9273413799942</v>
      </c>
      <c r="D245" s="245">
        <v>15619</v>
      </c>
      <c r="F245" s="207">
        <f t="shared" si="7"/>
        <v>0.11157584438149339</v>
      </c>
      <c r="G245" s="207">
        <f t="shared" si="8"/>
        <v>6.8804651879914538E-2</v>
      </c>
    </row>
    <row r="246" spans="1:7" x14ac:dyDescent="0.3">
      <c r="A246" s="145" t="s">
        <v>730</v>
      </c>
      <c r="B246" s="145" t="s">
        <v>702</v>
      </c>
      <c r="C246" s="245">
        <v>653.63448370999868</v>
      </c>
      <c r="D246" s="245">
        <v>5866</v>
      </c>
      <c r="F246" s="207">
        <f t="shared" si="7"/>
        <v>4.9648350454345923E-2</v>
      </c>
      <c r="G246" s="207">
        <f t="shared" si="8"/>
        <v>2.5840840510120922E-2</v>
      </c>
    </row>
    <row r="247" spans="1:7" x14ac:dyDescent="0.3">
      <c r="A247" s="145" t="s">
        <v>731</v>
      </c>
      <c r="B247" s="145" t="s">
        <v>704</v>
      </c>
      <c r="C247" s="245">
        <v>247.35396828000015</v>
      </c>
      <c r="D247" s="245">
        <v>1768</v>
      </c>
      <c r="F247" s="207">
        <f t="shared" si="7"/>
        <v>1.878835466839791E-2</v>
      </c>
      <c r="G247" s="207">
        <f t="shared" si="8"/>
        <v>7.788374705402965E-3</v>
      </c>
    </row>
    <row r="248" spans="1:7" x14ac:dyDescent="0.3">
      <c r="A248" s="145" t="s">
        <v>732</v>
      </c>
      <c r="B248" s="145" t="s">
        <v>706</v>
      </c>
      <c r="C248" s="245">
        <v>0</v>
      </c>
      <c r="D248" s="247">
        <v>0</v>
      </c>
      <c r="F248" s="207">
        <f t="shared" si="7"/>
        <v>0</v>
      </c>
      <c r="G248" s="207">
        <f t="shared" si="8"/>
        <v>0</v>
      </c>
    </row>
    <row r="249" spans="1:7" x14ac:dyDescent="0.3">
      <c r="A249" s="145" t="s">
        <v>733</v>
      </c>
      <c r="B249" s="175" t="s">
        <v>145</v>
      </c>
      <c r="C249" s="208">
        <f>SUM(C241:C248)</f>
        <v>13165.280975670026</v>
      </c>
      <c r="D249" s="211">
        <f>SUM(D241:D248)</f>
        <v>227005</v>
      </c>
      <c r="F249" s="179">
        <f>SUM(F241:F248)</f>
        <v>1</v>
      </c>
      <c r="G249" s="179">
        <f>SUM(G241:G248)</f>
        <v>1</v>
      </c>
    </row>
    <row r="250" spans="1:7" outlineLevel="1" x14ac:dyDescent="0.3">
      <c r="A250" s="145" t="s">
        <v>734</v>
      </c>
      <c r="B250" s="162" t="s">
        <v>709</v>
      </c>
      <c r="C250" s="208"/>
      <c r="D250" s="211"/>
      <c r="F250" s="207">
        <f t="shared" ref="F250:F255" si="9">IF($C$249=0,"",IF(C250="[for completion]","",C250/$C$249))</f>
        <v>0</v>
      </c>
      <c r="G250" s="207">
        <f t="shared" ref="G250:G255" si="10">IF($D$249=0,"",IF(D250="[for completion]","",D250/$D$249))</f>
        <v>0</v>
      </c>
    </row>
    <row r="251" spans="1:7" outlineLevel="1" x14ac:dyDescent="0.3">
      <c r="A251" s="145" t="s">
        <v>735</v>
      </c>
      <c r="B251" s="162" t="s">
        <v>711</v>
      </c>
      <c r="C251" s="208"/>
      <c r="D251" s="211"/>
      <c r="F251" s="207">
        <f t="shared" si="9"/>
        <v>0</v>
      </c>
      <c r="G251" s="207">
        <f t="shared" si="10"/>
        <v>0</v>
      </c>
    </row>
    <row r="252" spans="1:7" outlineLevel="1" x14ac:dyDescent="0.3">
      <c r="A252" s="145" t="s">
        <v>736</v>
      </c>
      <c r="B252" s="162" t="s">
        <v>713</v>
      </c>
      <c r="C252" s="208"/>
      <c r="D252" s="211"/>
      <c r="F252" s="207">
        <f t="shared" si="9"/>
        <v>0</v>
      </c>
      <c r="G252" s="207">
        <f t="shared" si="10"/>
        <v>0</v>
      </c>
    </row>
    <row r="253" spans="1:7" outlineLevel="1" x14ac:dyDescent="0.3">
      <c r="A253" s="145" t="s">
        <v>737</v>
      </c>
      <c r="B253" s="162" t="s">
        <v>715</v>
      </c>
      <c r="C253" s="208"/>
      <c r="D253" s="211"/>
      <c r="F253" s="207">
        <f t="shared" si="9"/>
        <v>0</v>
      </c>
      <c r="G253" s="207">
        <f t="shared" si="10"/>
        <v>0</v>
      </c>
    </row>
    <row r="254" spans="1:7" outlineLevel="1" x14ac:dyDescent="0.3">
      <c r="A254" s="145" t="s">
        <v>738</v>
      </c>
      <c r="B254" s="162" t="s">
        <v>717</v>
      </c>
      <c r="C254" s="208"/>
      <c r="D254" s="211"/>
      <c r="F254" s="207">
        <f t="shared" si="9"/>
        <v>0</v>
      </c>
      <c r="G254" s="207">
        <f t="shared" si="10"/>
        <v>0</v>
      </c>
    </row>
    <row r="255" spans="1:7" outlineLevel="1" x14ac:dyDescent="0.3">
      <c r="A255" s="145" t="s">
        <v>739</v>
      </c>
      <c r="B255" s="162" t="s">
        <v>719</v>
      </c>
      <c r="C255" s="208"/>
      <c r="D255" s="211"/>
      <c r="F255" s="207">
        <f t="shared" si="9"/>
        <v>0</v>
      </c>
      <c r="G255" s="207">
        <f t="shared" si="10"/>
        <v>0</v>
      </c>
    </row>
    <row r="256" spans="1:7" outlineLevel="1" x14ac:dyDescent="0.3">
      <c r="A256" s="145" t="s">
        <v>740</v>
      </c>
      <c r="B256" s="162"/>
      <c r="F256" s="159"/>
      <c r="G256" s="159"/>
    </row>
    <row r="257" spans="1:14" outlineLevel="1" x14ac:dyDescent="0.3">
      <c r="A257" s="145" t="s">
        <v>741</v>
      </c>
      <c r="B257" s="162"/>
      <c r="F257" s="159"/>
      <c r="G257" s="159"/>
    </row>
    <row r="258" spans="1:14" outlineLevel="1" x14ac:dyDescent="0.3">
      <c r="A258" s="145" t="s">
        <v>742</v>
      </c>
      <c r="B258" s="162"/>
      <c r="F258" s="159"/>
      <c r="G258" s="159"/>
    </row>
    <row r="259" spans="1:14" ht="15" customHeight="1" x14ac:dyDescent="0.3">
      <c r="A259" s="156"/>
      <c r="B259" s="321" t="s">
        <v>743</v>
      </c>
      <c r="C259" s="156" t="s">
        <v>486</v>
      </c>
      <c r="D259" s="156"/>
      <c r="E259" s="163"/>
      <c r="F259" s="156"/>
      <c r="G259" s="156"/>
    </row>
    <row r="260" spans="1:14" x14ac:dyDescent="0.3">
      <c r="A260" s="145" t="s">
        <v>744</v>
      </c>
      <c r="B260" s="145" t="s">
        <v>745</v>
      </c>
      <c r="C260" s="364">
        <v>0.86053172787101384</v>
      </c>
      <c r="E260" s="161"/>
      <c r="F260" s="161"/>
      <c r="G260" s="161"/>
    </row>
    <row r="261" spans="1:14" x14ac:dyDescent="0.3">
      <c r="A261" s="145" t="s">
        <v>746</v>
      </c>
      <c r="B261" s="145" t="s">
        <v>747</v>
      </c>
      <c r="C261" s="364">
        <v>3.2443900203998129E-2</v>
      </c>
      <c r="E261" s="161"/>
      <c r="F261" s="161"/>
    </row>
    <row r="262" spans="1:14" x14ac:dyDescent="0.3">
      <c r="A262" s="145" t="s">
        <v>748</v>
      </c>
      <c r="B262" s="145" t="s">
        <v>749</v>
      </c>
      <c r="C262" s="364">
        <v>0.10702437192498805</v>
      </c>
      <c r="E262" s="161"/>
      <c r="F262" s="161"/>
    </row>
    <row r="263" spans="1:14" s="263" customFormat="1" x14ac:dyDescent="0.3">
      <c r="A263" s="264" t="s">
        <v>750</v>
      </c>
      <c r="B263" s="264" t="s">
        <v>2232</v>
      </c>
      <c r="C263" s="364">
        <v>0</v>
      </c>
      <c r="D263" s="264"/>
      <c r="E263" s="231"/>
      <c r="F263" s="231"/>
      <c r="G263" s="262"/>
    </row>
    <row r="264" spans="1:14" x14ac:dyDescent="0.3">
      <c r="A264" s="264" t="s">
        <v>1392</v>
      </c>
      <c r="B264" s="166" t="s">
        <v>1384</v>
      </c>
      <c r="C264" s="364">
        <v>0</v>
      </c>
      <c r="D264" s="172"/>
      <c r="E264" s="172"/>
      <c r="F264" s="173"/>
      <c r="G264" s="173"/>
      <c r="H264" s="141"/>
      <c r="I264" s="145"/>
      <c r="J264" s="145"/>
      <c r="K264" s="145"/>
      <c r="L264" s="141"/>
      <c r="M264" s="141"/>
      <c r="N264" s="141"/>
    </row>
    <row r="265" spans="1:14" x14ac:dyDescent="0.3">
      <c r="A265" s="264" t="s">
        <v>2233</v>
      </c>
      <c r="B265" s="145" t="s">
        <v>143</v>
      </c>
      <c r="C265" s="179"/>
      <c r="E265" s="161"/>
      <c r="F265" s="161"/>
    </row>
    <row r="266" spans="1:14" outlineLevel="1" x14ac:dyDescent="0.3">
      <c r="A266" s="145" t="s">
        <v>751</v>
      </c>
      <c r="B266" s="162" t="s">
        <v>753</v>
      </c>
      <c r="C266" s="215"/>
      <c r="E266" s="161"/>
      <c r="F266" s="161"/>
    </row>
    <row r="267" spans="1:14" outlineLevel="1" x14ac:dyDescent="0.3">
      <c r="A267" s="264" t="s">
        <v>752</v>
      </c>
      <c r="B267" s="162" t="s">
        <v>755</v>
      </c>
      <c r="C267" s="179"/>
      <c r="E267" s="161"/>
      <c r="F267" s="161"/>
    </row>
    <row r="268" spans="1:14" outlineLevel="1" x14ac:dyDescent="0.3">
      <c r="A268" s="264" t="s">
        <v>754</v>
      </c>
      <c r="B268" s="162" t="s">
        <v>757</v>
      </c>
      <c r="C268" s="179"/>
      <c r="E268" s="161"/>
      <c r="F268" s="161"/>
    </row>
    <row r="269" spans="1:14" outlineLevel="1" x14ac:dyDescent="0.3">
      <c r="A269" s="264" t="s">
        <v>756</v>
      </c>
      <c r="B269" s="162" t="s">
        <v>759</v>
      </c>
      <c r="C269" s="179"/>
      <c r="E269" s="161"/>
      <c r="F269" s="161"/>
    </row>
    <row r="270" spans="1:14" outlineLevel="1" x14ac:dyDescent="0.3">
      <c r="A270" s="264" t="s">
        <v>758</v>
      </c>
      <c r="B270" s="162" t="s">
        <v>147</v>
      </c>
      <c r="C270" s="179"/>
      <c r="E270" s="161"/>
      <c r="F270" s="161"/>
    </row>
    <row r="271" spans="1:14" outlineLevel="1" x14ac:dyDescent="0.3">
      <c r="A271" s="264" t="s">
        <v>760</v>
      </c>
      <c r="B271" s="162" t="s">
        <v>147</v>
      </c>
      <c r="C271" s="179"/>
      <c r="E271" s="161"/>
      <c r="F271" s="161"/>
    </row>
    <row r="272" spans="1:14" outlineLevel="1" x14ac:dyDescent="0.3">
      <c r="A272" s="264" t="s">
        <v>761</v>
      </c>
      <c r="B272" s="162" t="s">
        <v>147</v>
      </c>
      <c r="C272" s="179"/>
      <c r="E272" s="161"/>
      <c r="F272" s="161"/>
    </row>
    <row r="273" spans="1:7" outlineLevel="1" x14ac:dyDescent="0.3">
      <c r="A273" s="264" t="s">
        <v>762</v>
      </c>
      <c r="B273" s="162" t="s">
        <v>147</v>
      </c>
      <c r="C273" s="179"/>
      <c r="E273" s="161"/>
      <c r="F273" s="161"/>
    </row>
    <row r="274" spans="1:7" outlineLevel="1" x14ac:dyDescent="0.3">
      <c r="A274" s="264" t="s">
        <v>763</v>
      </c>
      <c r="B274" s="162" t="s">
        <v>147</v>
      </c>
      <c r="C274" s="179"/>
      <c r="E274" s="161"/>
      <c r="F274" s="161"/>
    </row>
    <row r="275" spans="1:7" outlineLevel="1" x14ac:dyDescent="0.3">
      <c r="A275" s="264" t="s">
        <v>764</v>
      </c>
      <c r="B275" s="162" t="s">
        <v>147</v>
      </c>
      <c r="C275" s="179"/>
      <c r="E275" s="161"/>
      <c r="F275" s="161"/>
    </row>
    <row r="276" spans="1:7" ht="15" customHeight="1" x14ac:dyDescent="0.3">
      <c r="A276" s="156"/>
      <c r="B276" s="321" t="s">
        <v>765</v>
      </c>
      <c r="C276" s="156" t="s">
        <v>486</v>
      </c>
      <c r="D276" s="156"/>
      <c r="E276" s="163"/>
      <c r="F276" s="156"/>
      <c r="G276" s="158"/>
    </row>
    <row r="277" spans="1:7" x14ac:dyDescent="0.3">
      <c r="A277" s="145" t="s">
        <v>7</v>
      </c>
      <c r="B277" s="145" t="s">
        <v>1385</v>
      </c>
      <c r="C277" s="364">
        <v>0.48443023375304739</v>
      </c>
      <c r="E277" s="141"/>
      <c r="F277" s="141"/>
    </row>
    <row r="278" spans="1:7" x14ac:dyDescent="0.3">
      <c r="A278" s="145" t="s">
        <v>766</v>
      </c>
      <c r="B278" s="145" t="s">
        <v>767</v>
      </c>
      <c r="C278" s="364">
        <v>0.51556976624695272</v>
      </c>
      <c r="E278" s="141"/>
      <c r="F278" s="141"/>
    </row>
    <row r="279" spans="1:7" x14ac:dyDescent="0.3">
      <c r="A279" s="145" t="s">
        <v>768</v>
      </c>
      <c r="B279" s="145" t="s">
        <v>143</v>
      </c>
      <c r="C279" s="364">
        <v>0</v>
      </c>
      <c r="E279" s="141"/>
      <c r="F279" s="141"/>
    </row>
    <row r="280" spans="1:7" outlineLevel="1" x14ac:dyDescent="0.3">
      <c r="A280" s="145" t="s">
        <v>769</v>
      </c>
      <c r="C280" s="179"/>
      <c r="E280" s="141"/>
      <c r="F280" s="141"/>
    </row>
    <row r="281" spans="1:7" outlineLevel="1" x14ac:dyDescent="0.3">
      <c r="A281" s="145" t="s">
        <v>770</v>
      </c>
      <c r="C281" s="179"/>
      <c r="E281" s="141"/>
      <c r="F281" s="141"/>
    </row>
    <row r="282" spans="1:7" outlineLevel="1" x14ac:dyDescent="0.3">
      <c r="A282" s="145" t="s">
        <v>771</v>
      </c>
      <c r="C282" s="179"/>
      <c r="E282" s="141"/>
      <c r="F282" s="141"/>
    </row>
    <row r="283" spans="1:7" outlineLevel="1" x14ac:dyDescent="0.3">
      <c r="A283" s="145" t="s">
        <v>772</v>
      </c>
      <c r="C283" s="179"/>
      <c r="E283" s="141"/>
      <c r="F283" s="141"/>
    </row>
    <row r="284" spans="1:7" outlineLevel="1" x14ac:dyDescent="0.3">
      <c r="A284" s="145" t="s">
        <v>773</v>
      </c>
      <c r="C284" s="179"/>
      <c r="E284" s="141"/>
      <c r="F284" s="141"/>
    </row>
    <row r="285" spans="1:7" outlineLevel="1" x14ac:dyDescent="0.3">
      <c r="A285" s="145" t="s">
        <v>774</v>
      </c>
      <c r="C285" s="179"/>
      <c r="E285" s="141"/>
      <c r="F285" s="141"/>
    </row>
    <row r="286" spans="1:7" s="216" customFormat="1" x14ac:dyDescent="0.3">
      <c r="A286" s="157"/>
      <c r="B286" s="157" t="s">
        <v>2321</v>
      </c>
      <c r="C286" s="157" t="s">
        <v>112</v>
      </c>
      <c r="D286" s="157" t="s">
        <v>1665</v>
      </c>
      <c r="E286" s="157"/>
      <c r="F286" s="157" t="s">
        <v>486</v>
      </c>
      <c r="G286" s="157" t="s">
        <v>1924</v>
      </c>
    </row>
    <row r="287" spans="1:7" s="216" customFormat="1" x14ac:dyDescent="0.3">
      <c r="A287" s="329" t="s">
        <v>2004</v>
      </c>
      <c r="B287" s="252" t="s">
        <v>579</v>
      </c>
      <c r="C287" s="245"/>
      <c r="D287" s="251"/>
      <c r="E287" s="253"/>
      <c r="F287" s="244" t="str">
        <f>IF($C$305=0,"",IF(C287="[For completion]","",C287/$C$305))</f>
        <v/>
      </c>
      <c r="G287" s="244" t="str">
        <f>IF($D$305=0,"",IF(D287="[For completion]","",D287/$D$305))</f>
        <v/>
      </c>
    </row>
    <row r="288" spans="1:7" s="216" customFormat="1" x14ac:dyDescent="0.3">
      <c r="A288" s="329" t="s">
        <v>2005</v>
      </c>
      <c r="B288" s="252" t="s">
        <v>579</v>
      </c>
      <c r="C288" s="245"/>
      <c r="D288" s="251"/>
      <c r="E288" s="253"/>
      <c r="F288" s="244" t="str">
        <f t="shared" ref="F288:F304" si="11">IF($C$305=0,"",IF(C288="[For completion]","",C288/$C$305))</f>
        <v/>
      </c>
      <c r="G288" s="244" t="str">
        <f t="shared" ref="G288:G304" si="12">IF($D$305=0,"",IF(D288="[For completion]","",D288/$D$305))</f>
        <v/>
      </c>
    </row>
    <row r="289" spans="1:7" s="216" customFormat="1" x14ac:dyDescent="0.3">
      <c r="A289" s="329" t="s">
        <v>2006</v>
      </c>
      <c r="B289" s="252" t="s">
        <v>579</v>
      </c>
      <c r="C289" s="245"/>
      <c r="D289" s="251"/>
      <c r="E289" s="253"/>
      <c r="F289" s="244" t="str">
        <f t="shared" si="11"/>
        <v/>
      </c>
      <c r="G289" s="244" t="str">
        <f t="shared" si="12"/>
        <v/>
      </c>
    </row>
    <row r="290" spans="1:7" s="216" customFormat="1" x14ac:dyDescent="0.3">
      <c r="A290" s="329" t="s">
        <v>2007</v>
      </c>
      <c r="B290" s="252" t="s">
        <v>579</v>
      </c>
      <c r="C290" s="245"/>
      <c r="D290" s="251"/>
      <c r="E290" s="253"/>
      <c r="F290" s="244" t="str">
        <f t="shared" si="11"/>
        <v/>
      </c>
      <c r="G290" s="244" t="str">
        <f t="shared" si="12"/>
        <v/>
      </c>
    </row>
    <row r="291" spans="1:7" s="216" customFormat="1" x14ac:dyDescent="0.3">
      <c r="A291" s="329" t="s">
        <v>2008</v>
      </c>
      <c r="B291" s="252" t="s">
        <v>579</v>
      </c>
      <c r="C291" s="245"/>
      <c r="D291" s="251"/>
      <c r="E291" s="253"/>
      <c r="F291" s="244" t="str">
        <f t="shared" si="11"/>
        <v/>
      </c>
      <c r="G291" s="244" t="str">
        <f t="shared" si="12"/>
        <v/>
      </c>
    </row>
    <row r="292" spans="1:7" s="216" customFormat="1" x14ac:dyDescent="0.3">
      <c r="A292" s="329" t="s">
        <v>2009</v>
      </c>
      <c r="B292" s="252" t="s">
        <v>579</v>
      </c>
      <c r="C292" s="245"/>
      <c r="D292" s="251"/>
      <c r="E292" s="253"/>
      <c r="F292" s="244" t="str">
        <f t="shared" si="11"/>
        <v/>
      </c>
      <c r="G292" s="244" t="str">
        <f t="shared" si="12"/>
        <v/>
      </c>
    </row>
    <row r="293" spans="1:7" s="216" customFormat="1" x14ac:dyDescent="0.3">
      <c r="A293" s="329" t="s">
        <v>2010</v>
      </c>
      <c r="B293" s="252" t="s">
        <v>579</v>
      </c>
      <c r="C293" s="245"/>
      <c r="D293" s="251"/>
      <c r="E293" s="253"/>
      <c r="F293" s="244" t="str">
        <f t="shared" si="11"/>
        <v/>
      </c>
      <c r="G293" s="244" t="str">
        <f t="shared" si="12"/>
        <v/>
      </c>
    </row>
    <row r="294" spans="1:7" s="216" customFormat="1" x14ac:dyDescent="0.3">
      <c r="A294" s="329" t="s">
        <v>2011</v>
      </c>
      <c r="B294" s="252" t="s">
        <v>579</v>
      </c>
      <c r="C294" s="245"/>
      <c r="D294" s="251"/>
      <c r="E294" s="253"/>
      <c r="F294" s="244" t="str">
        <f t="shared" si="11"/>
        <v/>
      </c>
      <c r="G294" s="244" t="str">
        <f t="shared" si="12"/>
        <v/>
      </c>
    </row>
    <row r="295" spans="1:7" s="216" customFormat="1" x14ac:dyDescent="0.3">
      <c r="A295" s="329" t="s">
        <v>2012</v>
      </c>
      <c r="B295" s="270" t="s">
        <v>579</v>
      </c>
      <c r="C295" s="245"/>
      <c r="D295" s="251"/>
      <c r="E295" s="253"/>
      <c r="F295" s="244" t="str">
        <f t="shared" si="11"/>
        <v/>
      </c>
      <c r="G295" s="244" t="str">
        <f t="shared" si="12"/>
        <v/>
      </c>
    </row>
    <row r="296" spans="1:7" s="216" customFormat="1" x14ac:dyDescent="0.3">
      <c r="A296" s="329" t="s">
        <v>2013</v>
      </c>
      <c r="B296" s="252" t="s">
        <v>579</v>
      </c>
      <c r="C296" s="245"/>
      <c r="D296" s="251"/>
      <c r="E296" s="253"/>
      <c r="F296" s="244" t="str">
        <f t="shared" si="11"/>
        <v/>
      </c>
      <c r="G296" s="244" t="str">
        <f t="shared" si="12"/>
        <v/>
      </c>
    </row>
    <row r="297" spans="1:7" s="216" customFormat="1" x14ac:dyDescent="0.3">
      <c r="A297" s="329" t="s">
        <v>2014</v>
      </c>
      <c r="B297" s="252" t="s">
        <v>579</v>
      </c>
      <c r="C297" s="245"/>
      <c r="D297" s="251"/>
      <c r="E297" s="253"/>
      <c r="F297" s="244" t="str">
        <f t="shared" si="11"/>
        <v/>
      </c>
      <c r="G297" s="244" t="str">
        <f t="shared" si="12"/>
        <v/>
      </c>
    </row>
    <row r="298" spans="1:7" s="216" customFormat="1" x14ac:dyDescent="0.3">
      <c r="A298" s="329" t="s">
        <v>2015</v>
      </c>
      <c r="B298" s="252" t="s">
        <v>579</v>
      </c>
      <c r="C298" s="245"/>
      <c r="D298" s="251"/>
      <c r="E298" s="253"/>
      <c r="F298" s="244" t="str">
        <f t="shared" si="11"/>
        <v/>
      </c>
      <c r="G298" s="244" t="str">
        <f t="shared" si="12"/>
        <v/>
      </c>
    </row>
    <row r="299" spans="1:7" s="216" customFormat="1" x14ac:dyDescent="0.3">
      <c r="A299" s="329" t="s">
        <v>2016</v>
      </c>
      <c r="B299" s="252" t="s">
        <v>579</v>
      </c>
      <c r="C299" s="245"/>
      <c r="D299" s="251"/>
      <c r="E299" s="253"/>
      <c r="F299" s="244" t="str">
        <f t="shared" si="11"/>
        <v/>
      </c>
      <c r="G299" s="244" t="str">
        <f t="shared" si="12"/>
        <v/>
      </c>
    </row>
    <row r="300" spans="1:7" s="216" customFormat="1" x14ac:dyDescent="0.3">
      <c r="A300" s="329" t="s">
        <v>2017</v>
      </c>
      <c r="B300" s="252" t="s">
        <v>579</v>
      </c>
      <c r="C300" s="245"/>
      <c r="D300" s="251"/>
      <c r="E300" s="253"/>
      <c r="F300" s="244" t="str">
        <f t="shared" si="11"/>
        <v/>
      </c>
      <c r="G300" s="244" t="str">
        <f t="shared" si="12"/>
        <v/>
      </c>
    </row>
    <row r="301" spans="1:7" s="216" customFormat="1" x14ac:dyDescent="0.3">
      <c r="A301" s="329" t="s">
        <v>2018</v>
      </c>
      <c r="B301" s="252" t="s">
        <v>579</v>
      </c>
      <c r="C301" s="245"/>
      <c r="D301" s="251"/>
      <c r="E301" s="253"/>
      <c r="F301" s="244" t="str">
        <f t="shared" si="11"/>
        <v/>
      </c>
      <c r="G301" s="244" t="str">
        <f t="shared" si="12"/>
        <v/>
      </c>
    </row>
    <row r="302" spans="1:7" s="216" customFormat="1" x14ac:dyDescent="0.3">
      <c r="A302" s="329" t="s">
        <v>2019</v>
      </c>
      <c r="B302" s="252" t="s">
        <v>579</v>
      </c>
      <c r="C302" s="245"/>
      <c r="D302" s="251"/>
      <c r="E302" s="253"/>
      <c r="F302" s="244" t="str">
        <f t="shared" si="11"/>
        <v/>
      </c>
      <c r="G302" s="244" t="str">
        <f t="shared" si="12"/>
        <v/>
      </c>
    </row>
    <row r="303" spans="1:7" s="216" customFormat="1" x14ac:dyDescent="0.3">
      <c r="A303" s="329" t="s">
        <v>2020</v>
      </c>
      <c r="B303" s="252" t="s">
        <v>579</v>
      </c>
      <c r="C303" s="245"/>
      <c r="D303" s="251"/>
      <c r="E303" s="253"/>
      <c r="F303" s="244" t="str">
        <f t="shared" si="11"/>
        <v/>
      </c>
      <c r="G303" s="244" t="str">
        <f t="shared" si="12"/>
        <v/>
      </c>
    </row>
    <row r="304" spans="1:7" s="216" customFormat="1" x14ac:dyDescent="0.3">
      <c r="A304" s="329" t="s">
        <v>2021</v>
      </c>
      <c r="B304" s="252" t="s">
        <v>2059</v>
      </c>
      <c r="C304" s="245"/>
      <c r="D304" s="251"/>
      <c r="E304" s="253"/>
      <c r="F304" s="244" t="str">
        <f t="shared" si="11"/>
        <v/>
      </c>
      <c r="G304" s="244" t="str">
        <f t="shared" si="12"/>
        <v/>
      </c>
    </row>
    <row r="305" spans="1:7" s="216" customFormat="1" x14ac:dyDescent="0.3">
      <c r="A305" s="329" t="s">
        <v>2022</v>
      </c>
      <c r="B305" s="252" t="s">
        <v>145</v>
      </c>
      <c r="C305" s="245">
        <f>SUM(C287:C304)</f>
        <v>0</v>
      </c>
      <c r="D305" s="251">
        <f>SUM(D287:D304)</f>
        <v>0</v>
      </c>
      <c r="E305" s="253"/>
      <c r="F305" s="296">
        <f>SUM(F287:F304)</f>
        <v>0</v>
      </c>
      <c r="G305" s="296">
        <f>SUM(G287:G304)</f>
        <v>0</v>
      </c>
    </row>
    <row r="306" spans="1:7" s="216" customFormat="1" x14ac:dyDescent="0.3">
      <c r="A306" s="329" t="s">
        <v>2023</v>
      </c>
      <c r="B306" s="252"/>
      <c r="C306" s="251"/>
      <c r="D306" s="251"/>
      <c r="E306" s="253"/>
      <c r="F306" s="253"/>
      <c r="G306" s="253"/>
    </row>
    <row r="307" spans="1:7" s="216" customFormat="1" x14ac:dyDescent="0.3">
      <c r="A307" s="329" t="s">
        <v>2024</v>
      </c>
      <c r="B307" s="252"/>
      <c r="C307" s="251"/>
      <c r="D307" s="251"/>
      <c r="E307" s="253"/>
      <c r="F307" s="253"/>
      <c r="G307" s="253"/>
    </row>
    <row r="308" spans="1:7" s="216" customFormat="1" x14ac:dyDescent="0.3">
      <c r="A308" s="329" t="s">
        <v>2025</v>
      </c>
      <c r="B308" s="252"/>
      <c r="C308" s="251"/>
      <c r="D308" s="251"/>
      <c r="E308" s="253"/>
      <c r="F308" s="253"/>
      <c r="G308" s="253"/>
    </row>
    <row r="309" spans="1:7" s="258" customFormat="1" x14ac:dyDescent="0.3">
      <c r="A309" s="157"/>
      <c r="B309" s="157" t="s">
        <v>2359</v>
      </c>
      <c r="C309" s="157" t="s">
        <v>112</v>
      </c>
      <c r="D309" s="157" t="s">
        <v>1665</v>
      </c>
      <c r="E309" s="157"/>
      <c r="F309" s="157" t="s">
        <v>486</v>
      </c>
      <c r="G309" s="157" t="s">
        <v>1924</v>
      </c>
    </row>
    <row r="310" spans="1:7" s="258" customFormat="1" x14ac:dyDescent="0.3">
      <c r="A310" s="329" t="s">
        <v>2026</v>
      </c>
      <c r="B310" s="270" t="s">
        <v>579</v>
      </c>
      <c r="C310" s="245"/>
      <c r="D310" s="268"/>
      <c r="E310" s="271"/>
      <c r="F310" s="244" t="str">
        <f>IF($C$328=0,"",IF(C310="[For completion]","",C310/$C$328))</f>
        <v/>
      </c>
      <c r="G310" s="244" t="str">
        <f>IF($D$328=0,"",IF(D310="[For completion]","",D310/$D$328))</f>
        <v/>
      </c>
    </row>
    <row r="311" spans="1:7" s="258" customFormat="1" x14ac:dyDescent="0.3">
      <c r="A311" s="329" t="s">
        <v>2027</v>
      </c>
      <c r="B311" s="270" t="s">
        <v>579</v>
      </c>
      <c r="C311" s="245"/>
      <c r="D311" s="268"/>
      <c r="E311" s="271"/>
      <c r="F311" s="365" t="str">
        <f t="shared" ref="F311:F327" si="13">IF($C$328=0,"",IF(C311="[For completion]","",C311/$C$328))</f>
        <v/>
      </c>
      <c r="G311" s="365" t="str">
        <f t="shared" ref="G311:G327" si="14">IF($D$328=0,"",IF(D311="[For completion]","",D311/$D$328))</f>
        <v/>
      </c>
    </row>
    <row r="312" spans="1:7" s="258" customFormat="1" x14ac:dyDescent="0.3">
      <c r="A312" s="329" t="s">
        <v>2028</v>
      </c>
      <c r="B312" s="270" t="s">
        <v>579</v>
      </c>
      <c r="C312" s="245"/>
      <c r="D312" s="268"/>
      <c r="E312" s="271"/>
      <c r="F312" s="365" t="str">
        <f t="shared" si="13"/>
        <v/>
      </c>
      <c r="G312" s="365" t="str">
        <f t="shared" si="14"/>
        <v/>
      </c>
    </row>
    <row r="313" spans="1:7" s="258" customFormat="1" x14ac:dyDescent="0.3">
      <c r="A313" s="329" t="s">
        <v>2029</v>
      </c>
      <c r="B313" s="270" t="s">
        <v>579</v>
      </c>
      <c r="C313" s="245"/>
      <c r="D313" s="268"/>
      <c r="E313" s="271"/>
      <c r="F313" s="365" t="str">
        <f t="shared" si="13"/>
        <v/>
      </c>
      <c r="G313" s="365" t="str">
        <f t="shared" si="14"/>
        <v/>
      </c>
    </row>
    <row r="314" spans="1:7" s="258" customFormat="1" x14ac:dyDescent="0.3">
      <c r="A314" s="329" t="s">
        <v>2030</v>
      </c>
      <c r="B314" s="270" t="s">
        <v>579</v>
      </c>
      <c r="C314" s="245"/>
      <c r="D314" s="268"/>
      <c r="E314" s="271"/>
      <c r="F314" s="365" t="str">
        <f t="shared" si="13"/>
        <v/>
      </c>
      <c r="G314" s="365" t="str">
        <f t="shared" si="14"/>
        <v/>
      </c>
    </row>
    <row r="315" spans="1:7" s="258" customFormat="1" x14ac:dyDescent="0.3">
      <c r="A315" s="329" t="s">
        <v>2031</v>
      </c>
      <c r="B315" s="270" t="s">
        <v>579</v>
      </c>
      <c r="C315" s="245"/>
      <c r="D315" s="268"/>
      <c r="E315" s="271"/>
      <c r="F315" s="365" t="str">
        <f t="shared" si="13"/>
        <v/>
      </c>
      <c r="G315" s="365" t="str">
        <f t="shared" si="14"/>
        <v/>
      </c>
    </row>
    <row r="316" spans="1:7" s="258" customFormat="1" x14ac:dyDescent="0.3">
      <c r="A316" s="329" t="s">
        <v>2032</v>
      </c>
      <c r="B316" s="270" t="s">
        <v>579</v>
      </c>
      <c r="C316" s="245"/>
      <c r="D316" s="268"/>
      <c r="E316" s="271"/>
      <c r="F316" s="365" t="str">
        <f t="shared" si="13"/>
        <v/>
      </c>
      <c r="G316" s="365" t="str">
        <f t="shared" si="14"/>
        <v/>
      </c>
    </row>
    <row r="317" spans="1:7" s="258" customFormat="1" x14ac:dyDescent="0.3">
      <c r="A317" s="329" t="s">
        <v>2033</v>
      </c>
      <c r="B317" s="270" t="s">
        <v>579</v>
      </c>
      <c r="C317" s="245"/>
      <c r="D317" s="268"/>
      <c r="E317" s="271"/>
      <c r="F317" s="365" t="str">
        <f t="shared" si="13"/>
        <v/>
      </c>
      <c r="G317" s="365" t="str">
        <f t="shared" si="14"/>
        <v/>
      </c>
    </row>
    <row r="318" spans="1:7" s="258" customFormat="1" x14ac:dyDescent="0.3">
      <c r="A318" s="329" t="s">
        <v>2034</v>
      </c>
      <c r="B318" s="270" t="s">
        <v>579</v>
      </c>
      <c r="C318" s="245"/>
      <c r="D318" s="268"/>
      <c r="E318" s="271"/>
      <c r="F318" s="365" t="str">
        <f t="shared" si="13"/>
        <v/>
      </c>
      <c r="G318" s="365" t="str">
        <f t="shared" si="14"/>
        <v/>
      </c>
    </row>
    <row r="319" spans="1:7" s="258" customFormat="1" x14ac:dyDescent="0.3">
      <c r="A319" s="329" t="s">
        <v>2035</v>
      </c>
      <c r="B319" s="270" t="s">
        <v>579</v>
      </c>
      <c r="C319" s="245"/>
      <c r="D319" s="268"/>
      <c r="E319" s="271"/>
      <c r="F319" s="365" t="str">
        <f t="shared" si="13"/>
        <v/>
      </c>
      <c r="G319" s="365" t="str">
        <f t="shared" si="14"/>
        <v/>
      </c>
    </row>
    <row r="320" spans="1:7" s="258" customFormat="1" x14ac:dyDescent="0.3">
      <c r="A320" s="329" t="s">
        <v>2136</v>
      </c>
      <c r="B320" s="270" t="s">
        <v>579</v>
      </c>
      <c r="C320" s="245"/>
      <c r="D320" s="268"/>
      <c r="E320" s="271"/>
      <c r="F320" s="365" t="str">
        <f t="shared" si="13"/>
        <v/>
      </c>
      <c r="G320" s="365" t="str">
        <f t="shared" si="14"/>
        <v/>
      </c>
    </row>
    <row r="321" spans="1:7" s="258" customFormat="1" x14ac:dyDescent="0.3">
      <c r="A321" s="329" t="s">
        <v>2178</v>
      </c>
      <c r="B321" s="270" t="s">
        <v>579</v>
      </c>
      <c r="C321" s="245"/>
      <c r="D321" s="268"/>
      <c r="E321" s="271"/>
      <c r="F321" s="365" t="str">
        <f>IF($C$328=0,"",IF(C321="[For completion]","",C321/$C$328))</f>
        <v/>
      </c>
      <c r="G321" s="365" t="str">
        <f t="shared" si="14"/>
        <v/>
      </c>
    </row>
    <row r="322" spans="1:7" s="258" customFormat="1" x14ac:dyDescent="0.3">
      <c r="A322" s="329" t="s">
        <v>2179</v>
      </c>
      <c r="B322" s="270" t="s">
        <v>579</v>
      </c>
      <c r="C322" s="245"/>
      <c r="D322" s="268"/>
      <c r="E322" s="271"/>
      <c r="F322" s="365" t="str">
        <f t="shared" si="13"/>
        <v/>
      </c>
      <c r="G322" s="365" t="str">
        <f t="shared" si="14"/>
        <v/>
      </c>
    </row>
    <row r="323" spans="1:7" s="258" customFormat="1" x14ac:dyDescent="0.3">
      <c r="A323" s="329" t="s">
        <v>2180</v>
      </c>
      <c r="B323" s="270" t="s">
        <v>579</v>
      </c>
      <c r="C323" s="245"/>
      <c r="D323" s="268"/>
      <c r="E323" s="271"/>
      <c r="F323" s="365" t="str">
        <f t="shared" si="13"/>
        <v/>
      </c>
      <c r="G323" s="365" t="str">
        <f t="shared" si="14"/>
        <v/>
      </c>
    </row>
    <row r="324" spans="1:7" s="258" customFormat="1" x14ac:dyDescent="0.3">
      <c r="A324" s="329" t="s">
        <v>2181</v>
      </c>
      <c r="B324" s="270" t="s">
        <v>579</v>
      </c>
      <c r="C324" s="245"/>
      <c r="D324" s="268"/>
      <c r="E324" s="271"/>
      <c r="F324" s="365" t="str">
        <f t="shared" si="13"/>
        <v/>
      </c>
      <c r="G324" s="365" t="str">
        <f t="shared" si="14"/>
        <v/>
      </c>
    </row>
    <row r="325" spans="1:7" s="258" customFormat="1" x14ac:dyDescent="0.3">
      <c r="A325" s="329" t="s">
        <v>2182</v>
      </c>
      <c r="B325" s="270" t="s">
        <v>579</v>
      </c>
      <c r="C325" s="245"/>
      <c r="D325" s="268"/>
      <c r="E325" s="271"/>
      <c r="F325" s="365" t="str">
        <f t="shared" si="13"/>
        <v/>
      </c>
      <c r="G325" s="365" t="str">
        <f t="shared" si="14"/>
        <v/>
      </c>
    </row>
    <row r="326" spans="1:7" s="258" customFormat="1" x14ac:dyDescent="0.3">
      <c r="A326" s="329" t="s">
        <v>2183</v>
      </c>
      <c r="B326" s="270" t="s">
        <v>579</v>
      </c>
      <c r="C326" s="245"/>
      <c r="D326" s="268"/>
      <c r="E326" s="271"/>
      <c r="F326" s="365" t="str">
        <f t="shared" si="13"/>
        <v/>
      </c>
      <c r="G326" s="365" t="str">
        <f t="shared" si="14"/>
        <v/>
      </c>
    </row>
    <row r="327" spans="1:7" s="258" customFormat="1" x14ac:dyDescent="0.3">
      <c r="A327" s="329" t="s">
        <v>2184</v>
      </c>
      <c r="B327" s="270" t="s">
        <v>2059</v>
      </c>
      <c r="C327" s="245"/>
      <c r="D327" s="268"/>
      <c r="E327" s="271"/>
      <c r="F327" s="365" t="str">
        <f t="shared" si="13"/>
        <v/>
      </c>
      <c r="G327" s="365" t="str">
        <f t="shared" si="14"/>
        <v/>
      </c>
    </row>
    <row r="328" spans="1:7" s="258" customFormat="1" x14ac:dyDescent="0.3">
      <c r="A328" s="329" t="s">
        <v>2185</v>
      </c>
      <c r="B328" s="270" t="s">
        <v>145</v>
      </c>
      <c r="C328" s="245">
        <f>SUM(C310:C327)</f>
        <v>0</v>
      </c>
      <c r="D328" s="268">
        <f>SUM(D310:D327)</f>
        <v>0</v>
      </c>
      <c r="E328" s="271"/>
      <c r="F328" s="296">
        <f>SUM(F310:F327)</f>
        <v>0</v>
      </c>
      <c r="G328" s="296">
        <f>SUM(G310:G327)</f>
        <v>0</v>
      </c>
    </row>
    <row r="329" spans="1:7" s="258" customFormat="1" x14ac:dyDescent="0.3">
      <c r="A329" s="329" t="s">
        <v>2036</v>
      </c>
      <c r="B329" s="270"/>
      <c r="C329" s="268"/>
      <c r="D329" s="268"/>
      <c r="E329" s="271"/>
      <c r="F329" s="271"/>
      <c r="G329" s="271"/>
    </row>
    <row r="330" spans="1:7" s="258" customFormat="1" x14ac:dyDescent="0.3">
      <c r="A330" s="329" t="s">
        <v>2186</v>
      </c>
      <c r="B330" s="270"/>
      <c r="C330" s="268"/>
      <c r="D330" s="268"/>
      <c r="E330" s="271"/>
      <c r="F330" s="271"/>
      <c r="G330" s="271"/>
    </row>
    <row r="331" spans="1:7" s="258" customFormat="1" x14ac:dyDescent="0.3">
      <c r="A331" s="329" t="s">
        <v>2187</v>
      </c>
      <c r="B331" s="270"/>
      <c r="C331" s="268"/>
      <c r="D331" s="268"/>
      <c r="E331" s="271"/>
      <c r="F331" s="271"/>
      <c r="G331" s="271"/>
    </row>
    <row r="332" spans="1:7" s="216" customFormat="1" x14ac:dyDescent="0.3">
      <c r="A332" s="157"/>
      <c r="B332" s="157" t="s">
        <v>2322</v>
      </c>
      <c r="C332" s="157" t="s">
        <v>112</v>
      </c>
      <c r="D332" s="157" t="s">
        <v>1665</v>
      </c>
      <c r="E332" s="157"/>
      <c r="F332" s="157" t="s">
        <v>486</v>
      </c>
      <c r="G332" s="157" t="s">
        <v>1924</v>
      </c>
    </row>
    <row r="333" spans="1:7" s="216" customFormat="1" x14ac:dyDescent="0.3">
      <c r="A333" s="329" t="s">
        <v>2188</v>
      </c>
      <c r="B333" s="252" t="s">
        <v>1658</v>
      </c>
      <c r="C333" s="245"/>
      <c r="D333" s="251"/>
      <c r="E333" s="253"/>
      <c r="F333" s="244" t="str">
        <f>IF($C$346=0,"",IF(C333="[For completion]","",C333/$C$346))</f>
        <v/>
      </c>
      <c r="G333" s="244" t="str">
        <f>IF($D$346=0,"",IF(D333="[For completion]","",D333/$D$346))</f>
        <v/>
      </c>
    </row>
    <row r="334" spans="1:7" s="216" customFormat="1" x14ac:dyDescent="0.3">
      <c r="A334" s="329" t="s">
        <v>2189</v>
      </c>
      <c r="B334" s="252" t="s">
        <v>1659</v>
      </c>
      <c r="C334" s="245"/>
      <c r="D334" s="251"/>
      <c r="E334" s="253"/>
      <c r="F334" s="365" t="str">
        <f t="shared" ref="F334:F345" si="15">IF($C$346=0,"",IF(C334="[For completion]","",C334/$C$346))</f>
        <v/>
      </c>
      <c r="G334" s="365" t="str">
        <f t="shared" ref="G334:G345" si="16">IF($D$346=0,"",IF(D334="[For completion]","",D334/$D$346))</f>
        <v/>
      </c>
    </row>
    <row r="335" spans="1:7" s="216" customFormat="1" x14ac:dyDescent="0.3">
      <c r="A335" s="329" t="s">
        <v>2190</v>
      </c>
      <c r="B335" s="344" t="s">
        <v>2340</v>
      </c>
      <c r="C335" s="245"/>
      <c r="D335" s="251"/>
      <c r="E335" s="253"/>
      <c r="F335" s="365" t="str">
        <f t="shared" si="15"/>
        <v/>
      </c>
      <c r="G335" s="365" t="str">
        <f t="shared" si="16"/>
        <v/>
      </c>
    </row>
    <row r="336" spans="1:7" s="216" customFormat="1" x14ac:dyDescent="0.3">
      <c r="A336" s="329" t="s">
        <v>2191</v>
      </c>
      <c r="B336" s="252" t="s">
        <v>1660</v>
      </c>
      <c r="C336" s="245"/>
      <c r="D336" s="251"/>
      <c r="E336" s="253"/>
      <c r="F336" s="365" t="str">
        <f t="shared" si="15"/>
        <v/>
      </c>
      <c r="G336" s="365" t="str">
        <f t="shared" si="16"/>
        <v/>
      </c>
    </row>
    <row r="337" spans="1:7" s="216" customFormat="1" x14ac:dyDescent="0.3">
      <c r="A337" s="329" t="s">
        <v>2192</v>
      </c>
      <c r="B337" s="252" t="s">
        <v>1661</v>
      </c>
      <c r="C337" s="245"/>
      <c r="D337" s="251"/>
      <c r="E337" s="253"/>
      <c r="F337" s="365" t="str">
        <f t="shared" si="15"/>
        <v/>
      </c>
      <c r="G337" s="365" t="str">
        <f t="shared" si="16"/>
        <v/>
      </c>
    </row>
    <row r="338" spans="1:7" s="216" customFormat="1" x14ac:dyDescent="0.3">
      <c r="A338" s="329" t="s">
        <v>2193</v>
      </c>
      <c r="B338" s="252" t="s">
        <v>1662</v>
      </c>
      <c r="C338" s="245"/>
      <c r="D338" s="251"/>
      <c r="E338" s="253"/>
      <c r="F338" s="365" t="str">
        <f t="shared" si="15"/>
        <v/>
      </c>
      <c r="G338" s="365" t="str">
        <f t="shared" si="16"/>
        <v/>
      </c>
    </row>
    <row r="339" spans="1:7" s="216" customFormat="1" x14ac:dyDescent="0.3">
      <c r="A339" s="329" t="s">
        <v>2194</v>
      </c>
      <c r="B339" s="252" t="s">
        <v>1663</v>
      </c>
      <c r="C339" s="245"/>
      <c r="D339" s="251"/>
      <c r="E339" s="253"/>
      <c r="F339" s="365" t="str">
        <f t="shared" si="15"/>
        <v/>
      </c>
      <c r="G339" s="365" t="str">
        <f t="shared" si="16"/>
        <v/>
      </c>
    </row>
    <row r="340" spans="1:7" s="216" customFormat="1" x14ac:dyDescent="0.3">
      <c r="A340" s="329" t="s">
        <v>2195</v>
      </c>
      <c r="B340" s="252" t="s">
        <v>1664</v>
      </c>
      <c r="C340" s="245"/>
      <c r="D340" s="251"/>
      <c r="E340" s="253"/>
      <c r="F340" s="365" t="str">
        <f t="shared" si="15"/>
        <v/>
      </c>
      <c r="G340" s="365" t="str">
        <f t="shared" si="16"/>
        <v/>
      </c>
    </row>
    <row r="341" spans="1:7" s="216" customFormat="1" x14ac:dyDescent="0.3">
      <c r="A341" s="367" t="s">
        <v>2196</v>
      </c>
      <c r="B341" s="368" t="s">
        <v>2716</v>
      </c>
      <c r="C341" s="245"/>
      <c r="D341" s="367"/>
      <c r="E341" s="377"/>
      <c r="F341" s="365" t="str">
        <f t="shared" si="15"/>
        <v/>
      </c>
      <c r="G341" s="365" t="str">
        <f t="shared" si="16"/>
        <v/>
      </c>
    </row>
    <row r="342" spans="1:7" s="216" customFormat="1" x14ac:dyDescent="0.3">
      <c r="A342" s="367" t="s">
        <v>2197</v>
      </c>
      <c r="B342" s="367" t="s">
        <v>2719</v>
      </c>
      <c r="C342" s="245"/>
      <c r="D342" s="367"/>
      <c r="E342" s="108"/>
      <c r="F342" s="365" t="str">
        <f t="shared" si="15"/>
        <v/>
      </c>
      <c r="G342" s="365" t="str">
        <f t="shared" si="16"/>
        <v/>
      </c>
    </row>
    <row r="343" spans="1:7" s="216" customFormat="1" x14ac:dyDescent="0.3">
      <c r="A343" s="367" t="s">
        <v>2198</v>
      </c>
      <c r="B343" s="367" t="s">
        <v>2717</v>
      </c>
      <c r="C343" s="245"/>
      <c r="D343" s="367"/>
      <c r="E343" s="108"/>
      <c r="F343" s="365" t="str">
        <f t="shared" si="15"/>
        <v/>
      </c>
      <c r="G343" s="365" t="str">
        <f t="shared" si="16"/>
        <v/>
      </c>
    </row>
    <row r="344" spans="1:7" s="361" customFormat="1" x14ac:dyDescent="0.3">
      <c r="A344" s="367" t="s">
        <v>2713</v>
      </c>
      <c r="B344" s="368" t="s">
        <v>2718</v>
      </c>
      <c r="C344" s="245"/>
      <c r="D344" s="367"/>
      <c r="E344" s="377"/>
      <c r="F344" s="365" t="str">
        <f t="shared" si="15"/>
        <v/>
      </c>
      <c r="G344" s="365" t="str">
        <f t="shared" si="16"/>
        <v/>
      </c>
    </row>
    <row r="345" spans="1:7" s="361" customFormat="1" x14ac:dyDescent="0.3">
      <c r="A345" s="367" t="s">
        <v>2714</v>
      </c>
      <c r="B345" s="367" t="s">
        <v>2059</v>
      </c>
      <c r="C345" s="245"/>
      <c r="D345" s="367"/>
      <c r="E345" s="108"/>
      <c r="F345" s="365" t="str">
        <f t="shared" si="15"/>
        <v/>
      </c>
      <c r="G345" s="365" t="str">
        <f t="shared" si="16"/>
        <v/>
      </c>
    </row>
    <row r="346" spans="1:7" s="361" customFormat="1" x14ac:dyDescent="0.3">
      <c r="A346" s="367" t="s">
        <v>2715</v>
      </c>
      <c r="B346" s="368" t="s">
        <v>145</v>
      </c>
      <c r="C346" s="245">
        <f>SUM(C333:C345)</f>
        <v>0</v>
      </c>
      <c r="D346" s="367">
        <f>SUM(D333:D345)</f>
        <v>0</v>
      </c>
      <c r="E346" s="377"/>
      <c r="F346" s="378">
        <f>SUM(F333:F345)</f>
        <v>0</v>
      </c>
      <c r="G346" s="378">
        <f>SUM(G333:G345)</f>
        <v>0</v>
      </c>
    </row>
    <row r="347" spans="1:7" s="361" customFormat="1" x14ac:dyDescent="0.3">
      <c r="A347" s="367" t="s">
        <v>2199</v>
      </c>
      <c r="B347" s="368"/>
      <c r="C347" s="245"/>
      <c r="D347" s="367"/>
      <c r="E347" s="377"/>
      <c r="F347" s="378"/>
      <c r="G347" s="378"/>
    </row>
    <row r="348" spans="1:7" s="361" customFormat="1" x14ac:dyDescent="0.3">
      <c r="A348" s="367" t="s">
        <v>2720</v>
      </c>
      <c r="B348" s="368"/>
      <c r="C348" s="245"/>
      <c r="D348" s="367"/>
      <c r="E348" s="377"/>
      <c r="F348" s="378"/>
      <c r="G348" s="378"/>
    </row>
    <row r="349" spans="1:7" s="361" customFormat="1" x14ac:dyDescent="0.3">
      <c r="A349" s="367" t="s">
        <v>2721</v>
      </c>
      <c r="B349" s="108"/>
      <c r="C349" s="108"/>
      <c r="D349" s="108"/>
      <c r="E349" s="108"/>
      <c r="F349" s="108"/>
      <c r="G349" s="108"/>
    </row>
    <row r="350" spans="1:7" s="361" customFormat="1" x14ac:dyDescent="0.3">
      <c r="A350" s="367" t="s">
        <v>2722</v>
      </c>
      <c r="B350" s="108"/>
      <c r="C350" s="108"/>
      <c r="D350" s="108"/>
      <c r="E350" s="108"/>
      <c r="F350" s="108"/>
      <c r="G350" s="108"/>
    </row>
    <row r="351" spans="1:7" s="361" customFormat="1" x14ac:dyDescent="0.3">
      <c r="A351" s="367" t="s">
        <v>2723</v>
      </c>
      <c r="B351" s="368"/>
      <c r="C351" s="245"/>
      <c r="D351" s="367"/>
      <c r="E351" s="377"/>
      <c r="F351" s="378"/>
      <c r="G351" s="378"/>
    </row>
    <row r="352" spans="1:7" s="361" customFormat="1" x14ac:dyDescent="0.3">
      <c r="A352" s="367" t="s">
        <v>2724</v>
      </c>
      <c r="B352" s="368"/>
      <c r="C352" s="245"/>
      <c r="D352" s="367"/>
      <c r="E352" s="377"/>
      <c r="F352" s="378"/>
      <c r="G352" s="378"/>
    </row>
    <row r="353" spans="1:7" s="361" customFormat="1" x14ac:dyDescent="0.3">
      <c r="A353" s="367" t="s">
        <v>2725</v>
      </c>
      <c r="B353" s="368"/>
      <c r="C353" s="245"/>
      <c r="D353" s="367"/>
      <c r="E353" s="377"/>
      <c r="F353" s="378"/>
      <c r="G353" s="378"/>
    </row>
    <row r="354" spans="1:7" s="361" customFormat="1" x14ac:dyDescent="0.3">
      <c r="A354" s="367" t="s">
        <v>2726</v>
      </c>
      <c r="B354" s="368"/>
      <c r="C354" s="245"/>
      <c r="D354" s="367"/>
      <c r="E354" s="377"/>
      <c r="F354" s="378"/>
      <c r="G354" s="378"/>
    </row>
    <row r="355" spans="1:7" s="216" customFormat="1" x14ac:dyDescent="0.3">
      <c r="A355" s="367" t="s">
        <v>2727</v>
      </c>
      <c r="B355" s="368"/>
      <c r="C355" s="367"/>
      <c r="D355" s="367"/>
      <c r="E355" s="377"/>
      <c r="F355" s="377"/>
      <c r="G355" s="377"/>
    </row>
    <row r="356" spans="1:7" s="361" customFormat="1" x14ac:dyDescent="0.3">
      <c r="A356" s="367" t="s">
        <v>2743</v>
      </c>
      <c r="B356" s="368"/>
      <c r="C356" s="367"/>
      <c r="D356" s="367"/>
      <c r="E356" s="377"/>
      <c r="F356" s="377"/>
      <c r="G356" s="377"/>
    </row>
    <row r="357" spans="1:7" s="216" customFormat="1" x14ac:dyDescent="0.3">
      <c r="A357" s="157"/>
      <c r="B357" s="157" t="s">
        <v>2323</v>
      </c>
      <c r="C357" s="157" t="s">
        <v>112</v>
      </c>
      <c r="D357" s="157" t="s">
        <v>1665</v>
      </c>
      <c r="E357" s="157"/>
      <c r="F357" s="157" t="s">
        <v>486</v>
      </c>
      <c r="G357" s="157" t="s">
        <v>1924</v>
      </c>
    </row>
    <row r="358" spans="1:7" s="216" customFormat="1" x14ac:dyDescent="0.3">
      <c r="A358" s="329" t="s">
        <v>2516</v>
      </c>
      <c r="B358" s="270" t="s">
        <v>2047</v>
      </c>
      <c r="C358" s="245"/>
      <c r="D358" s="268"/>
      <c r="E358" s="271"/>
      <c r="F358" s="244" t="str">
        <f>IF($C$365=0,"",IF(C358="[For completion]","",C358/$C$365))</f>
        <v/>
      </c>
      <c r="G358" s="244" t="str">
        <f>IF($D$365=0,"",IF(D358="[For completion]","",D358/$D$365))</f>
        <v/>
      </c>
    </row>
    <row r="359" spans="1:7" s="216" customFormat="1" x14ac:dyDescent="0.3">
      <c r="A359" s="329" t="s">
        <v>2517</v>
      </c>
      <c r="B359" s="266" t="s">
        <v>2048</v>
      </c>
      <c r="C359" s="245"/>
      <c r="D359" s="268"/>
      <c r="E359" s="271"/>
      <c r="F359" s="244" t="str">
        <f t="shared" ref="F359:F364" si="17">IF($C$365=0,"",IF(C359="[For completion]","",C359/$C$365))</f>
        <v/>
      </c>
      <c r="G359" s="244" t="str">
        <f t="shared" ref="G359:G364" si="18">IF($D$365=0,"",IF(D359="[For completion]","",D359/$D$365))</f>
        <v/>
      </c>
    </row>
    <row r="360" spans="1:7" s="216" customFormat="1" x14ac:dyDescent="0.3">
      <c r="A360" s="329" t="s">
        <v>2518</v>
      </c>
      <c r="B360" s="270" t="s">
        <v>2049</v>
      </c>
      <c r="C360" s="245"/>
      <c r="D360" s="268"/>
      <c r="E360" s="271"/>
      <c r="F360" s="244" t="str">
        <f t="shared" si="17"/>
        <v/>
      </c>
      <c r="G360" s="244" t="str">
        <f t="shared" si="18"/>
        <v/>
      </c>
    </row>
    <row r="361" spans="1:7" s="216" customFormat="1" x14ac:dyDescent="0.3">
      <c r="A361" s="329" t="s">
        <v>2519</v>
      </c>
      <c r="B361" s="270" t="s">
        <v>2050</v>
      </c>
      <c r="C361" s="245"/>
      <c r="D361" s="268"/>
      <c r="E361" s="271"/>
      <c r="F361" s="244" t="str">
        <f t="shared" si="17"/>
        <v/>
      </c>
      <c r="G361" s="244" t="str">
        <f t="shared" si="18"/>
        <v/>
      </c>
    </row>
    <row r="362" spans="1:7" s="216" customFormat="1" x14ac:dyDescent="0.3">
      <c r="A362" s="329" t="s">
        <v>2520</v>
      </c>
      <c r="B362" s="270" t="s">
        <v>2051</v>
      </c>
      <c r="C362" s="245"/>
      <c r="D362" s="268"/>
      <c r="E362" s="271"/>
      <c r="F362" s="244" t="str">
        <f t="shared" si="17"/>
        <v/>
      </c>
      <c r="G362" s="244" t="str">
        <f t="shared" si="18"/>
        <v/>
      </c>
    </row>
    <row r="363" spans="1:7" s="216" customFormat="1" x14ac:dyDescent="0.3">
      <c r="A363" s="329" t="s">
        <v>2521</v>
      </c>
      <c r="B363" s="270" t="s">
        <v>2052</v>
      </c>
      <c r="C363" s="245"/>
      <c r="D363" s="268"/>
      <c r="E363" s="271"/>
      <c r="F363" s="244" t="str">
        <f t="shared" si="17"/>
        <v/>
      </c>
      <c r="G363" s="244" t="str">
        <f t="shared" si="18"/>
        <v/>
      </c>
    </row>
    <row r="364" spans="1:7" s="216" customFormat="1" x14ac:dyDescent="0.3">
      <c r="A364" s="329" t="s">
        <v>2522</v>
      </c>
      <c r="B364" s="270" t="s">
        <v>1666</v>
      </c>
      <c r="C364" s="245"/>
      <c r="D364" s="268"/>
      <c r="E364" s="271"/>
      <c r="F364" s="244" t="str">
        <f t="shared" si="17"/>
        <v/>
      </c>
      <c r="G364" s="244" t="str">
        <f t="shared" si="18"/>
        <v/>
      </c>
    </row>
    <row r="365" spans="1:7" s="216" customFormat="1" x14ac:dyDescent="0.3">
      <c r="A365" s="329" t="s">
        <v>2523</v>
      </c>
      <c r="B365" s="270" t="s">
        <v>145</v>
      </c>
      <c r="C365" s="245">
        <f>SUM(C358:C364)</f>
        <v>0</v>
      </c>
      <c r="D365" s="268">
        <f>SUM(D358:D364)</f>
        <v>0</v>
      </c>
      <c r="E365" s="271"/>
      <c r="F365" s="296">
        <f>SUM(F358:F364)</f>
        <v>0</v>
      </c>
      <c r="G365" s="296">
        <f>SUM(G358:G364)</f>
        <v>0</v>
      </c>
    </row>
    <row r="366" spans="1:7" s="216" customFormat="1" x14ac:dyDescent="0.3">
      <c r="A366" s="329" t="s">
        <v>2200</v>
      </c>
      <c r="B366" s="270"/>
      <c r="C366" s="268"/>
      <c r="D366" s="268"/>
      <c r="E366" s="271"/>
      <c r="F366" s="271"/>
      <c r="G366" s="271"/>
    </row>
    <row r="367" spans="1:7" s="216" customFormat="1" x14ac:dyDescent="0.3">
      <c r="A367" s="157"/>
      <c r="B367" s="157" t="s">
        <v>2324</v>
      </c>
      <c r="C367" s="157" t="s">
        <v>112</v>
      </c>
      <c r="D367" s="157" t="s">
        <v>1665</v>
      </c>
      <c r="E367" s="157"/>
      <c r="F367" s="157" t="s">
        <v>486</v>
      </c>
      <c r="G367" s="157" t="s">
        <v>1924</v>
      </c>
    </row>
    <row r="368" spans="1:7" s="216" customFormat="1" x14ac:dyDescent="0.3">
      <c r="A368" s="329" t="s">
        <v>2524</v>
      </c>
      <c r="B368" s="270" t="s">
        <v>2241</v>
      </c>
      <c r="C368" s="245"/>
      <c r="D368" s="268"/>
      <c r="E368" s="271"/>
      <c r="F368" s="244" t="str">
        <f>IF($C$372=0,"",IF(C368="[For completion]","",C368/$C$372))</f>
        <v/>
      </c>
      <c r="G368" s="244" t="str">
        <f>IF($D$372=0,"",IF(D368="[For completion]","",D368/$D$372))</f>
        <v/>
      </c>
    </row>
    <row r="369" spans="1:7" s="216" customFormat="1" x14ac:dyDescent="0.3">
      <c r="A369" s="329" t="s">
        <v>2525</v>
      </c>
      <c r="B369" s="266" t="s">
        <v>2288</v>
      </c>
      <c r="C369" s="245"/>
      <c r="D369" s="268"/>
      <c r="E369" s="271"/>
      <c r="F369" s="244" t="str">
        <f>IF($C$372=0,"",IF(C369="[For completion]","",C369/$C$372))</f>
        <v/>
      </c>
      <c r="G369" s="244" t="str">
        <f>IF($D$372=0,"",IF(D369="[For completion]","",D369/$D$372))</f>
        <v/>
      </c>
    </row>
    <row r="370" spans="1:7" s="216" customFormat="1" x14ac:dyDescent="0.3">
      <c r="A370" s="329" t="s">
        <v>2526</v>
      </c>
      <c r="B370" s="270" t="s">
        <v>1666</v>
      </c>
      <c r="C370" s="245"/>
      <c r="D370" s="268"/>
      <c r="E370" s="271"/>
      <c r="F370" s="244" t="str">
        <f>IF($C$372=0,"",IF(C370="[For completion]","",C370/$C$372))</f>
        <v/>
      </c>
      <c r="G370" s="244" t="str">
        <f>IF($D$372=0,"",IF(D370="[For completion]","",D370/$D$372))</f>
        <v/>
      </c>
    </row>
    <row r="371" spans="1:7" s="216" customFormat="1" x14ac:dyDescent="0.3">
      <c r="A371" s="329" t="s">
        <v>2527</v>
      </c>
      <c r="B371" s="268" t="s">
        <v>2059</v>
      </c>
      <c r="C371" s="245"/>
      <c r="D371" s="268"/>
      <c r="E371" s="271"/>
      <c r="F371" s="244" t="str">
        <f>IF($C$372=0,"",IF(C371="[For completion]","",C371/$C$372))</f>
        <v/>
      </c>
      <c r="G371" s="244" t="str">
        <f>IF($D$372=0,"",IF(D371="[For completion]","",D371/$D$372))</f>
        <v/>
      </c>
    </row>
    <row r="372" spans="1:7" s="216" customFormat="1" x14ac:dyDescent="0.3">
      <c r="A372" s="329" t="s">
        <v>2528</v>
      </c>
      <c r="B372" s="270" t="s">
        <v>145</v>
      </c>
      <c r="C372" s="245">
        <f>SUM(C368:C371)</f>
        <v>0</v>
      </c>
      <c r="D372" s="268">
        <f>SUM(D368:D371)</f>
        <v>0</v>
      </c>
      <c r="E372" s="271"/>
      <c r="F372" s="296">
        <f>SUM(F368:F371)</f>
        <v>0</v>
      </c>
      <c r="G372" s="296">
        <f>SUM(G368:G371)</f>
        <v>0</v>
      </c>
    </row>
    <row r="373" spans="1:7" s="216" customFormat="1" x14ac:dyDescent="0.3">
      <c r="A373" s="329" t="s">
        <v>2529</v>
      </c>
      <c r="B373" s="270"/>
      <c r="C373" s="268"/>
      <c r="D373" s="268"/>
      <c r="E373" s="271"/>
      <c r="F373" s="271"/>
      <c r="G373" s="271"/>
    </row>
    <row r="374" spans="1:7" s="216" customFormat="1" x14ac:dyDescent="0.3">
      <c r="A374" s="157"/>
      <c r="B374" s="157" t="s">
        <v>2707</v>
      </c>
      <c r="C374" s="157" t="s">
        <v>2704</v>
      </c>
      <c r="D374" s="157" t="s">
        <v>2705</v>
      </c>
      <c r="E374" s="157"/>
      <c r="F374" s="157" t="s">
        <v>2706</v>
      </c>
      <c r="G374" s="157"/>
    </row>
    <row r="375" spans="1:7" s="216" customFormat="1" x14ac:dyDescent="0.3">
      <c r="A375" s="329" t="s">
        <v>2530</v>
      </c>
      <c r="B375" s="270" t="s">
        <v>2047</v>
      </c>
      <c r="C375" s="379"/>
      <c r="D375" s="367"/>
      <c r="E375" s="345"/>
      <c r="F375" s="384"/>
      <c r="G375" s="244" t="str">
        <f>IF($D$393=0,"",IF(D375="[For completion]","",D375/$D$393))</f>
        <v/>
      </c>
    </row>
    <row r="376" spans="1:7" s="216" customFormat="1" x14ac:dyDescent="0.3">
      <c r="A376" s="329" t="s">
        <v>2531</v>
      </c>
      <c r="B376" s="270" t="s">
        <v>2048</v>
      </c>
      <c r="C376" s="379"/>
      <c r="D376" s="367"/>
      <c r="E376" s="345"/>
      <c r="F376" s="384"/>
      <c r="G376" s="244" t="str">
        <f t="shared" ref="G376:G393" si="19">IF($D$393=0,"",IF(D376="[For completion]","",D376/$D$393))</f>
        <v/>
      </c>
    </row>
    <row r="377" spans="1:7" s="216" customFormat="1" x14ac:dyDescent="0.3">
      <c r="A377" s="329" t="s">
        <v>2532</v>
      </c>
      <c r="B377" s="270" t="s">
        <v>2049</v>
      </c>
      <c r="C377" s="379"/>
      <c r="D377" s="367"/>
      <c r="E377" s="345"/>
      <c r="F377" s="384"/>
      <c r="G377" s="244" t="str">
        <f t="shared" si="19"/>
        <v/>
      </c>
    </row>
    <row r="378" spans="1:7" s="216" customFormat="1" x14ac:dyDescent="0.3">
      <c r="A378" s="329" t="s">
        <v>2533</v>
      </c>
      <c r="B378" s="270" t="s">
        <v>2050</v>
      </c>
      <c r="C378" s="379"/>
      <c r="D378" s="367"/>
      <c r="E378" s="345"/>
      <c r="F378" s="384"/>
      <c r="G378" s="244" t="str">
        <f t="shared" si="19"/>
        <v/>
      </c>
    </row>
    <row r="379" spans="1:7" s="216" customFormat="1" x14ac:dyDescent="0.3">
      <c r="A379" s="329" t="s">
        <v>2534</v>
      </c>
      <c r="B379" s="270" t="s">
        <v>2051</v>
      </c>
      <c r="C379" s="379"/>
      <c r="D379" s="367"/>
      <c r="E379" s="345"/>
      <c r="F379" s="384"/>
      <c r="G379" s="244" t="str">
        <f t="shared" si="19"/>
        <v/>
      </c>
    </row>
    <row r="380" spans="1:7" s="216" customFormat="1" x14ac:dyDescent="0.3">
      <c r="A380" s="329" t="s">
        <v>2535</v>
      </c>
      <c r="B380" s="270" t="s">
        <v>2052</v>
      </c>
      <c r="C380" s="379"/>
      <c r="D380" s="367"/>
      <c r="E380" s="345"/>
      <c r="F380" s="384"/>
      <c r="G380" s="244" t="str">
        <f t="shared" si="19"/>
        <v/>
      </c>
    </row>
    <row r="381" spans="1:7" s="216" customFormat="1" x14ac:dyDescent="0.3">
      <c r="A381" s="329" t="s">
        <v>2536</v>
      </c>
      <c r="B381" s="270" t="s">
        <v>1666</v>
      </c>
      <c r="C381" s="379"/>
      <c r="D381" s="367"/>
      <c r="E381" s="345"/>
      <c r="F381" s="384"/>
      <c r="G381" s="244" t="str">
        <f t="shared" si="19"/>
        <v/>
      </c>
    </row>
    <row r="382" spans="1:7" s="216" customFormat="1" x14ac:dyDescent="0.3">
      <c r="A382" s="329" t="s">
        <v>2537</v>
      </c>
      <c r="B382" s="270" t="s">
        <v>2059</v>
      </c>
      <c r="C382" s="379"/>
      <c r="D382" s="367"/>
      <c r="E382" s="345"/>
      <c r="F382" s="384"/>
      <c r="G382" s="244" t="str">
        <f t="shared" si="19"/>
        <v/>
      </c>
    </row>
    <row r="383" spans="1:7" s="216" customFormat="1" x14ac:dyDescent="0.3">
      <c r="A383" s="329" t="s">
        <v>2538</v>
      </c>
      <c r="B383" s="270" t="s">
        <v>145</v>
      </c>
      <c r="C383" s="381">
        <v>0</v>
      </c>
      <c r="D383" s="381">
        <v>0</v>
      </c>
      <c r="E383" s="345"/>
      <c r="F383" s="367"/>
      <c r="G383" s="244" t="str">
        <f t="shared" si="19"/>
        <v/>
      </c>
    </row>
    <row r="384" spans="1:7" s="216" customFormat="1" x14ac:dyDescent="0.3">
      <c r="A384" s="329" t="s">
        <v>2539</v>
      </c>
      <c r="B384" s="270" t="s">
        <v>2703</v>
      </c>
      <c r="C384" s="264"/>
      <c r="D384" s="264"/>
      <c r="E384" s="264"/>
      <c r="F384" s="339"/>
      <c r="G384" s="244" t="str">
        <f t="shared" si="19"/>
        <v/>
      </c>
    </row>
    <row r="385" spans="1:7" s="216" customFormat="1" x14ac:dyDescent="0.3">
      <c r="A385" s="329" t="s">
        <v>2540</v>
      </c>
      <c r="B385" s="344"/>
      <c r="C385" s="245"/>
      <c r="D385" s="329"/>
      <c r="E385" s="345"/>
      <c r="F385" s="244"/>
      <c r="G385" s="244" t="str">
        <f t="shared" si="19"/>
        <v/>
      </c>
    </row>
    <row r="386" spans="1:7" s="216" customFormat="1" x14ac:dyDescent="0.3">
      <c r="A386" s="329" t="s">
        <v>2541</v>
      </c>
      <c r="B386" s="344"/>
      <c r="C386" s="245"/>
      <c r="D386" s="329"/>
      <c r="E386" s="345"/>
      <c r="F386" s="244"/>
      <c r="G386" s="244" t="str">
        <f t="shared" si="19"/>
        <v/>
      </c>
    </row>
    <row r="387" spans="1:7" s="216" customFormat="1" x14ac:dyDescent="0.3">
      <c r="A387" s="329" t="s">
        <v>2542</v>
      </c>
      <c r="B387" s="344"/>
      <c r="C387" s="245"/>
      <c r="D387" s="329"/>
      <c r="E387" s="345"/>
      <c r="F387" s="244"/>
      <c r="G387" s="244" t="str">
        <f t="shared" si="19"/>
        <v/>
      </c>
    </row>
    <row r="388" spans="1:7" s="216" customFormat="1" x14ac:dyDescent="0.3">
      <c r="A388" s="329" t="s">
        <v>2543</v>
      </c>
      <c r="B388" s="344"/>
      <c r="C388" s="245"/>
      <c r="D388" s="329"/>
      <c r="E388" s="345"/>
      <c r="F388" s="244"/>
      <c r="G388" s="244" t="str">
        <f t="shared" si="19"/>
        <v/>
      </c>
    </row>
    <row r="389" spans="1:7" s="216" customFormat="1" x14ac:dyDescent="0.3">
      <c r="A389" s="329" t="s">
        <v>2544</v>
      </c>
      <c r="B389" s="344"/>
      <c r="C389" s="245"/>
      <c r="D389" s="329"/>
      <c r="E389" s="345"/>
      <c r="F389" s="244"/>
      <c r="G389" s="244" t="str">
        <f t="shared" si="19"/>
        <v/>
      </c>
    </row>
    <row r="390" spans="1:7" s="216" customFormat="1" x14ac:dyDescent="0.3">
      <c r="A390" s="329" t="s">
        <v>2545</v>
      </c>
      <c r="B390" s="344"/>
      <c r="C390" s="245"/>
      <c r="D390" s="329"/>
      <c r="E390" s="345"/>
      <c r="F390" s="244"/>
      <c r="G390" s="244" t="str">
        <f t="shared" si="19"/>
        <v/>
      </c>
    </row>
    <row r="391" spans="1:7" s="216" customFormat="1" x14ac:dyDescent="0.3">
      <c r="A391" s="329" t="s">
        <v>2546</v>
      </c>
      <c r="B391" s="344"/>
      <c r="C391" s="245"/>
      <c r="D391" s="329"/>
      <c r="E391" s="345"/>
      <c r="F391" s="244"/>
      <c r="G391" s="244" t="str">
        <f t="shared" si="19"/>
        <v/>
      </c>
    </row>
    <row r="392" spans="1:7" s="216" customFormat="1" x14ac:dyDescent="0.3">
      <c r="A392" s="329" t="s">
        <v>2547</v>
      </c>
      <c r="B392" s="344"/>
      <c r="C392" s="245"/>
      <c r="D392" s="329"/>
      <c r="E392" s="345"/>
      <c r="F392" s="244"/>
      <c r="G392" s="244" t="str">
        <f t="shared" si="19"/>
        <v/>
      </c>
    </row>
    <row r="393" spans="1:7" s="216" customFormat="1" x14ac:dyDescent="0.3">
      <c r="A393" s="329" t="s">
        <v>2548</v>
      </c>
      <c r="B393" s="344"/>
      <c r="C393" s="245"/>
      <c r="D393" s="329"/>
      <c r="E393" s="345"/>
      <c r="F393" s="244"/>
      <c r="G393" s="244" t="str">
        <f t="shared" si="19"/>
        <v/>
      </c>
    </row>
    <row r="394" spans="1:7" s="216" customFormat="1" x14ac:dyDescent="0.3">
      <c r="A394" s="329" t="s">
        <v>2549</v>
      </c>
      <c r="B394" s="329"/>
      <c r="C394" s="346"/>
      <c r="D394" s="329"/>
      <c r="E394" s="345"/>
      <c r="F394" s="345"/>
      <c r="G394" s="345"/>
    </row>
    <row r="395" spans="1:7" s="216" customFormat="1" x14ac:dyDescent="0.3">
      <c r="A395" s="329" t="s">
        <v>2550</v>
      </c>
      <c r="B395" s="329"/>
      <c r="C395" s="346"/>
      <c r="D395" s="329"/>
      <c r="E395" s="345"/>
      <c r="F395" s="345"/>
      <c r="G395" s="345"/>
    </row>
    <row r="396" spans="1:7" s="216" customFormat="1" x14ac:dyDescent="0.3">
      <c r="A396" s="329" t="s">
        <v>2551</v>
      </c>
      <c r="B396" s="329"/>
      <c r="C396" s="346"/>
      <c r="D396" s="329"/>
      <c r="E396" s="345"/>
      <c r="F396" s="345"/>
      <c r="G396" s="345"/>
    </row>
    <row r="397" spans="1:7" s="216" customFormat="1" x14ac:dyDescent="0.3">
      <c r="A397" s="329" t="s">
        <v>2552</v>
      </c>
      <c r="B397" s="329"/>
      <c r="C397" s="346"/>
      <c r="D397" s="329"/>
      <c r="E397" s="345"/>
      <c r="F397" s="345"/>
      <c r="G397" s="345"/>
    </row>
    <row r="398" spans="1:7" s="216" customFormat="1" x14ac:dyDescent="0.3">
      <c r="A398" s="329" t="s">
        <v>2553</v>
      </c>
      <c r="B398" s="329"/>
      <c r="C398" s="346"/>
      <c r="D398" s="329"/>
      <c r="E398" s="345"/>
      <c r="F398" s="345"/>
      <c r="G398" s="345"/>
    </row>
    <row r="399" spans="1:7" s="216" customFormat="1" x14ac:dyDescent="0.3">
      <c r="A399" s="329" t="s">
        <v>2554</v>
      </c>
      <c r="B399" s="329"/>
      <c r="C399" s="346"/>
      <c r="D399" s="329"/>
      <c r="E399" s="345"/>
      <c r="F399" s="345"/>
      <c r="G399" s="345"/>
    </row>
    <row r="400" spans="1:7" s="216" customFormat="1" x14ac:dyDescent="0.3">
      <c r="A400" s="329" t="s">
        <v>2555</v>
      </c>
      <c r="B400" s="329"/>
      <c r="C400" s="346"/>
      <c r="D400" s="329"/>
      <c r="E400" s="345"/>
      <c r="F400" s="345"/>
      <c r="G400" s="345"/>
    </row>
    <row r="401" spans="1:7" s="216" customFormat="1" x14ac:dyDescent="0.3">
      <c r="A401" s="329" t="s">
        <v>2556</v>
      </c>
      <c r="B401" s="329"/>
      <c r="C401" s="346"/>
      <c r="D401" s="329"/>
      <c r="E401" s="345"/>
      <c r="F401" s="345"/>
      <c r="G401" s="345"/>
    </row>
    <row r="402" spans="1:7" s="216" customFormat="1" x14ac:dyDescent="0.3">
      <c r="A402" s="329" t="s">
        <v>2557</v>
      </c>
      <c r="B402" s="329"/>
      <c r="C402" s="346"/>
      <c r="D402" s="329"/>
      <c r="E402" s="345"/>
      <c r="F402" s="345"/>
      <c r="G402" s="345"/>
    </row>
    <row r="403" spans="1:7" s="216" customFormat="1" x14ac:dyDescent="0.3">
      <c r="A403" s="329" t="s">
        <v>2558</v>
      </c>
      <c r="B403" s="329"/>
      <c r="C403" s="346"/>
      <c r="D403" s="329"/>
      <c r="E403" s="345"/>
      <c r="F403" s="345"/>
      <c r="G403" s="345"/>
    </row>
    <row r="404" spans="1:7" s="216" customFormat="1" x14ac:dyDescent="0.3">
      <c r="A404" s="329" t="s">
        <v>2559</v>
      </c>
      <c r="B404" s="329"/>
      <c r="C404" s="346"/>
      <c r="D404" s="329"/>
      <c r="E404" s="345"/>
      <c r="F404" s="345"/>
      <c r="G404" s="345"/>
    </row>
    <row r="405" spans="1:7" s="216" customFormat="1" x14ac:dyDescent="0.3">
      <c r="A405" s="329" t="s">
        <v>2560</v>
      </c>
      <c r="B405" s="329"/>
      <c r="C405" s="346"/>
      <c r="D405" s="329"/>
      <c r="E405" s="345"/>
      <c r="F405" s="345"/>
      <c r="G405" s="345"/>
    </row>
    <row r="406" spans="1:7" s="216" customFormat="1" x14ac:dyDescent="0.3">
      <c r="A406" s="329" t="s">
        <v>2561</v>
      </c>
      <c r="B406" s="329"/>
      <c r="C406" s="346"/>
      <c r="D406" s="329"/>
      <c r="E406" s="345"/>
      <c r="F406" s="345"/>
      <c r="G406" s="345"/>
    </row>
    <row r="407" spans="1:7" s="216" customFormat="1" x14ac:dyDescent="0.3">
      <c r="A407" s="329" t="s">
        <v>2562</v>
      </c>
      <c r="B407" s="329"/>
      <c r="C407" s="346"/>
      <c r="D407" s="329"/>
      <c r="E407" s="345"/>
      <c r="F407" s="345"/>
      <c r="G407" s="345"/>
    </row>
    <row r="408" spans="1:7" s="216" customFormat="1" x14ac:dyDescent="0.3">
      <c r="A408" s="329" t="s">
        <v>2563</v>
      </c>
      <c r="B408" s="329"/>
      <c r="C408" s="346"/>
      <c r="D408" s="329"/>
      <c r="E408" s="345"/>
      <c r="F408" s="345"/>
      <c r="G408" s="345"/>
    </row>
    <row r="409" spans="1:7" s="216" customFormat="1" x14ac:dyDescent="0.3">
      <c r="A409" s="329" t="s">
        <v>2564</v>
      </c>
      <c r="B409" s="329"/>
      <c r="C409" s="346"/>
      <c r="D409" s="329"/>
      <c r="E409" s="345"/>
      <c r="F409" s="345"/>
      <c r="G409" s="345"/>
    </row>
    <row r="410" spans="1:7" s="216" customFormat="1" x14ac:dyDescent="0.3">
      <c r="A410" s="329" t="s">
        <v>2565</v>
      </c>
      <c r="B410" s="329"/>
      <c r="C410" s="346"/>
      <c r="D410" s="329"/>
      <c r="E410" s="345"/>
      <c r="F410" s="345"/>
      <c r="G410" s="345"/>
    </row>
    <row r="411" spans="1:7" s="216" customFormat="1" x14ac:dyDescent="0.3">
      <c r="A411" s="329" t="s">
        <v>2566</v>
      </c>
      <c r="B411" s="329"/>
      <c r="C411" s="346"/>
      <c r="D411" s="329"/>
      <c r="E411" s="345"/>
      <c r="F411" s="345"/>
      <c r="G411" s="345"/>
    </row>
    <row r="412" spans="1:7" s="216" customFormat="1" x14ac:dyDescent="0.3">
      <c r="A412" s="329" t="s">
        <v>2567</v>
      </c>
      <c r="B412" s="329"/>
      <c r="C412" s="346"/>
      <c r="D412" s="329"/>
      <c r="E412" s="345"/>
      <c r="F412" s="345"/>
      <c r="G412" s="345"/>
    </row>
    <row r="413" spans="1:7" s="258" customFormat="1" x14ac:dyDescent="0.3">
      <c r="A413" s="329" t="s">
        <v>2568</v>
      </c>
      <c r="B413" s="329"/>
      <c r="C413" s="346"/>
      <c r="D413" s="329"/>
      <c r="E413" s="345"/>
      <c r="F413" s="345"/>
      <c r="G413" s="345"/>
    </row>
    <row r="414" spans="1:7" s="258" customFormat="1" x14ac:dyDescent="0.3">
      <c r="A414" s="329" t="s">
        <v>2569</v>
      </c>
      <c r="B414" s="329"/>
      <c r="C414" s="346"/>
      <c r="D414" s="329"/>
      <c r="E414" s="345"/>
      <c r="F414" s="345"/>
      <c r="G414" s="345"/>
    </row>
    <row r="415" spans="1:7" s="258" customFormat="1" x14ac:dyDescent="0.3">
      <c r="A415" s="329" t="s">
        <v>2570</v>
      </c>
      <c r="B415" s="329"/>
      <c r="C415" s="346"/>
      <c r="D415" s="329"/>
      <c r="E415" s="345"/>
      <c r="F415" s="345"/>
      <c r="G415" s="345"/>
    </row>
    <row r="416" spans="1:7" s="258" customFormat="1" x14ac:dyDescent="0.3">
      <c r="A416" s="329" t="s">
        <v>2571</v>
      </c>
      <c r="B416" s="329"/>
      <c r="C416" s="346"/>
      <c r="D416" s="329"/>
      <c r="E416" s="345"/>
      <c r="F416" s="345"/>
      <c r="G416" s="345"/>
    </row>
    <row r="417" spans="1:7" s="258" customFormat="1" x14ac:dyDescent="0.3">
      <c r="A417" s="329" t="s">
        <v>2572</v>
      </c>
      <c r="B417" s="329"/>
      <c r="C417" s="346"/>
      <c r="D417" s="329"/>
      <c r="E417" s="345"/>
      <c r="F417" s="345"/>
      <c r="G417" s="345"/>
    </row>
    <row r="418" spans="1:7" s="258" customFormat="1" x14ac:dyDescent="0.3">
      <c r="A418" s="329" t="s">
        <v>2573</v>
      </c>
      <c r="B418" s="329"/>
      <c r="C418" s="346"/>
      <c r="D418" s="329"/>
      <c r="E418" s="345"/>
      <c r="F418" s="345"/>
      <c r="G418" s="345"/>
    </row>
    <row r="419" spans="1:7" s="258" customFormat="1" x14ac:dyDescent="0.3">
      <c r="A419" s="329" t="s">
        <v>2574</v>
      </c>
      <c r="B419" s="329"/>
      <c r="C419" s="346"/>
      <c r="D419" s="329"/>
      <c r="E419" s="345"/>
      <c r="F419" s="345"/>
      <c r="G419" s="345"/>
    </row>
    <row r="420" spans="1:7" s="258" customFormat="1" x14ac:dyDescent="0.3">
      <c r="A420" s="329" t="s">
        <v>2575</v>
      </c>
      <c r="B420" s="329"/>
      <c r="C420" s="346"/>
      <c r="D420" s="329"/>
      <c r="E420" s="345"/>
      <c r="F420" s="345"/>
      <c r="G420" s="345"/>
    </row>
    <row r="421" spans="1:7" s="258" customFormat="1" x14ac:dyDescent="0.3">
      <c r="A421" s="329" t="s">
        <v>2576</v>
      </c>
      <c r="B421" s="329"/>
      <c r="C421" s="346"/>
      <c r="D421" s="329"/>
      <c r="E421" s="345"/>
      <c r="F421" s="345"/>
      <c r="G421" s="345"/>
    </row>
    <row r="422" spans="1:7" s="216" customFormat="1" x14ac:dyDescent="0.3">
      <c r="A422" s="329" t="s">
        <v>2577</v>
      </c>
      <c r="B422" s="329"/>
      <c r="C422" s="346"/>
      <c r="D422" s="329"/>
      <c r="E422" s="345"/>
      <c r="F422" s="345"/>
      <c r="G422" s="345"/>
    </row>
    <row r="423" spans="1:7" ht="18" x14ac:dyDescent="0.3">
      <c r="A423" s="169"/>
      <c r="B423" s="170" t="s">
        <v>775</v>
      </c>
      <c r="C423" s="169"/>
      <c r="D423" s="169"/>
      <c r="E423" s="169"/>
      <c r="F423" s="171"/>
      <c r="G423" s="171"/>
    </row>
    <row r="424" spans="1:7" ht="15" customHeight="1" x14ac:dyDescent="0.3">
      <c r="A424" s="156"/>
      <c r="B424" s="156" t="s">
        <v>2341</v>
      </c>
      <c r="C424" s="156" t="s">
        <v>656</v>
      </c>
      <c r="D424" s="156" t="s">
        <v>657</v>
      </c>
      <c r="E424" s="156"/>
      <c r="F424" s="156" t="s">
        <v>487</v>
      </c>
      <c r="G424" s="156" t="s">
        <v>658</v>
      </c>
    </row>
    <row r="425" spans="1:7" x14ac:dyDescent="0.3">
      <c r="A425" s="329" t="s">
        <v>2081</v>
      </c>
      <c r="B425" s="145" t="s">
        <v>660</v>
      </c>
      <c r="C425" s="208" t="s">
        <v>82</v>
      </c>
      <c r="D425" s="172"/>
      <c r="E425" s="172"/>
      <c r="F425" s="173"/>
      <c r="G425" s="173"/>
    </row>
    <row r="426" spans="1:7" x14ac:dyDescent="0.3">
      <c r="A426" s="347"/>
      <c r="D426" s="172"/>
      <c r="E426" s="172"/>
      <c r="F426" s="173"/>
      <c r="G426" s="173"/>
    </row>
    <row r="427" spans="1:7" x14ac:dyDescent="0.3">
      <c r="A427" s="329"/>
      <c r="B427" s="145" t="s">
        <v>661</v>
      </c>
      <c r="D427" s="172"/>
      <c r="E427" s="172"/>
      <c r="F427" s="173"/>
      <c r="G427" s="173"/>
    </row>
    <row r="428" spans="1:7" x14ac:dyDescent="0.3">
      <c r="A428" s="329" t="s">
        <v>2082</v>
      </c>
      <c r="B428" s="166" t="s">
        <v>579</v>
      </c>
      <c r="C428" s="208"/>
      <c r="D428" s="211"/>
      <c r="E428" s="172"/>
      <c r="F428" s="207" t="str">
        <f t="shared" ref="F428:F451" si="20">IF($C$452=0,"",IF(C428="[for completion]","",C428/$C$452))</f>
        <v/>
      </c>
      <c r="G428" s="207" t="str">
        <f t="shared" ref="G428:G451" si="21">IF($D$452=0,"",IF(D428="[for completion]","",D428/$D$452))</f>
        <v/>
      </c>
    </row>
    <row r="429" spans="1:7" x14ac:dyDescent="0.3">
      <c r="A429" s="329" t="s">
        <v>2083</v>
      </c>
      <c r="B429" s="166" t="s">
        <v>579</v>
      </c>
      <c r="C429" s="208"/>
      <c r="D429" s="211"/>
      <c r="E429" s="172"/>
      <c r="F429" s="207" t="str">
        <f t="shared" si="20"/>
        <v/>
      </c>
      <c r="G429" s="207" t="str">
        <f t="shared" si="21"/>
        <v/>
      </c>
    </row>
    <row r="430" spans="1:7" x14ac:dyDescent="0.3">
      <c r="A430" s="329" t="s">
        <v>2084</v>
      </c>
      <c r="B430" s="166" t="s">
        <v>579</v>
      </c>
      <c r="C430" s="208"/>
      <c r="D430" s="211"/>
      <c r="E430" s="172"/>
      <c r="F430" s="207" t="str">
        <f t="shared" si="20"/>
        <v/>
      </c>
      <c r="G430" s="207" t="str">
        <f t="shared" si="21"/>
        <v/>
      </c>
    </row>
    <row r="431" spans="1:7" x14ac:dyDescent="0.3">
      <c r="A431" s="329" t="s">
        <v>2085</v>
      </c>
      <c r="B431" s="166" t="s">
        <v>579</v>
      </c>
      <c r="C431" s="208"/>
      <c r="D431" s="211"/>
      <c r="E431" s="172"/>
      <c r="F431" s="207" t="str">
        <f t="shared" si="20"/>
        <v/>
      </c>
      <c r="G431" s="207" t="str">
        <f t="shared" si="21"/>
        <v/>
      </c>
    </row>
    <row r="432" spans="1:7" x14ac:dyDescent="0.3">
      <c r="A432" s="329" t="s">
        <v>2086</v>
      </c>
      <c r="B432" s="166" t="s">
        <v>579</v>
      </c>
      <c r="C432" s="208"/>
      <c r="D432" s="211"/>
      <c r="E432" s="172"/>
      <c r="F432" s="207" t="str">
        <f t="shared" si="20"/>
        <v/>
      </c>
      <c r="G432" s="207" t="str">
        <f t="shared" si="21"/>
        <v/>
      </c>
    </row>
    <row r="433" spans="1:7" x14ac:dyDescent="0.3">
      <c r="A433" s="329" t="s">
        <v>2087</v>
      </c>
      <c r="B433" s="166" t="s">
        <v>579</v>
      </c>
      <c r="C433" s="208"/>
      <c r="D433" s="211"/>
      <c r="E433" s="172"/>
      <c r="F433" s="207" t="str">
        <f t="shared" si="20"/>
        <v/>
      </c>
      <c r="G433" s="207" t="str">
        <f t="shared" si="21"/>
        <v/>
      </c>
    </row>
    <row r="434" spans="1:7" x14ac:dyDescent="0.3">
      <c r="A434" s="329" t="s">
        <v>2088</v>
      </c>
      <c r="B434" s="166" t="s">
        <v>579</v>
      </c>
      <c r="C434" s="208"/>
      <c r="D434" s="211"/>
      <c r="E434" s="172"/>
      <c r="F434" s="207" t="str">
        <f t="shared" si="20"/>
        <v/>
      </c>
      <c r="G434" s="207" t="str">
        <f t="shared" si="21"/>
        <v/>
      </c>
    </row>
    <row r="435" spans="1:7" x14ac:dyDescent="0.3">
      <c r="A435" s="329" t="s">
        <v>2089</v>
      </c>
      <c r="B435" s="166" t="s">
        <v>579</v>
      </c>
      <c r="C435" s="208"/>
      <c r="D435" s="211"/>
      <c r="E435" s="172"/>
      <c r="F435" s="207" t="str">
        <f t="shared" si="20"/>
        <v/>
      </c>
      <c r="G435" s="207" t="str">
        <f t="shared" si="21"/>
        <v/>
      </c>
    </row>
    <row r="436" spans="1:7" x14ac:dyDescent="0.3">
      <c r="A436" s="329" t="s">
        <v>2090</v>
      </c>
      <c r="B436" s="235" t="s">
        <v>579</v>
      </c>
      <c r="C436" s="208"/>
      <c r="D436" s="211"/>
      <c r="E436" s="172"/>
      <c r="F436" s="207" t="str">
        <f t="shared" si="20"/>
        <v/>
      </c>
      <c r="G436" s="207" t="str">
        <f t="shared" si="21"/>
        <v/>
      </c>
    </row>
    <row r="437" spans="1:7" x14ac:dyDescent="0.3">
      <c r="A437" s="329" t="s">
        <v>2342</v>
      </c>
      <c r="B437" s="166" t="s">
        <v>579</v>
      </c>
      <c r="C437" s="208"/>
      <c r="D437" s="211"/>
      <c r="E437" s="166"/>
      <c r="F437" s="207" t="str">
        <f t="shared" si="20"/>
        <v/>
      </c>
      <c r="G437" s="207" t="str">
        <f t="shared" si="21"/>
        <v/>
      </c>
    </row>
    <row r="438" spans="1:7" x14ac:dyDescent="0.3">
      <c r="A438" s="329" t="s">
        <v>2343</v>
      </c>
      <c r="B438" s="166" t="s">
        <v>579</v>
      </c>
      <c r="C438" s="208"/>
      <c r="D438" s="211"/>
      <c r="E438" s="166"/>
      <c r="F438" s="207" t="str">
        <f t="shared" si="20"/>
        <v/>
      </c>
      <c r="G438" s="207" t="str">
        <f t="shared" si="21"/>
        <v/>
      </c>
    </row>
    <row r="439" spans="1:7" x14ac:dyDescent="0.3">
      <c r="A439" s="329" t="s">
        <v>2344</v>
      </c>
      <c r="B439" s="166" t="s">
        <v>579</v>
      </c>
      <c r="C439" s="208"/>
      <c r="D439" s="211"/>
      <c r="E439" s="166"/>
      <c r="F439" s="207" t="str">
        <f t="shared" si="20"/>
        <v/>
      </c>
      <c r="G439" s="207" t="str">
        <f t="shared" si="21"/>
        <v/>
      </c>
    </row>
    <row r="440" spans="1:7" x14ac:dyDescent="0.3">
      <c r="A440" s="329" t="s">
        <v>2345</v>
      </c>
      <c r="B440" s="166" t="s">
        <v>579</v>
      </c>
      <c r="C440" s="208"/>
      <c r="D440" s="211"/>
      <c r="E440" s="166"/>
      <c r="F440" s="207" t="str">
        <f t="shared" si="20"/>
        <v/>
      </c>
      <c r="G440" s="207" t="str">
        <f t="shared" si="21"/>
        <v/>
      </c>
    </row>
    <row r="441" spans="1:7" x14ac:dyDescent="0.3">
      <c r="A441" s="329" t="s">
        <v>2346</v>
      </c>
      <c r="B441" s="166" t="s">
        <v>579</v>
      </c>
      <c r="C441" s="208"/>
      <c r="D441" s="211"/>
      <c r="E441" s="166"/>
      <c r="F441" s="207" t="str">
        <f t="shared" si="20"/>
        <v/>
      </c>
      <c r="G441" s="207" t="str">
        <f t="shared" si="21"/>
        <v/>
      </c>
    </row>
    <row r="442" spans="1:7" x14ac:dyDescent="0.3">
      <c r="A442" s="329" t="s">
        <v>2347</v>
      </c>
      <c r="B442" s="166" t="s">
        <v>579</v>
      </c>
      <c r="C442" s="208"/>
      <c r="D442" s="211"/>
      <c r="E442" s="166"/>
      <c r="F442" s="207" t="str">
        <f t="shared" si="20"/>
        <v/>
      </c>
      <c r="G442" s="207" t="str">
        <f t="shared" si="21"/>
        <v/>
      </c>
    </row>
    <row r="443" spans="1:7" x14ac:dyDescent="0.3">
      <c r="A443" s="329" t="s">
        <v>2348</v>
      </c>
      <c r="B443" s="166" t="s">
        <v>579</v>
      </c>
      <c r="C443" s="208"/>
      <c r="D443" s="211"/>
      <c r="F443" s="207" t="str">
        <f t="shared" si="20"/>
        <v/>
      </c>
      <c r="G443" s="207" t="str">
        <f t="shared" si="21"/>
        <v/>
      </c>
    </row>
    <row r="444" spans="1:7" x14ac:dyDescent="0.3">
      <c r="A444" s="329" t="s">
        <v>2349</v>
      </c>
      <c r="B444" s="166" t="s">
        <v>579</v>
      </c>
      <c r="C444" s="208"/>
      <c r="D444" s="211"/>
      <c r="E444" s="161"/>
      <c r="F444" s="207" t="str">
        <f t="shared" si="20"/>
        <v/>
      </c>
      <c r="G444" s="207" t="str">
        <f t="shared" si="21"/>
        <v/>
      </c>
    </row>
    <row r="445" spans="1:7" x14ac:dyDescent="0.3">
      <c r="A445" s="329" t="s">
        <v>2350</v>
      </c>
      <c r="B445" s="166" t="s">
        <v>579</v>
      </c>
      <c r="C445" s="208"/>
      <c r="D445" s="211"/>
      <c r="E445" s="161"/>
      <c r="F445" s="207" t="str">
        <f t="shared" si="20"/>
        <v/>
      </c>
      <c r="G445" s="207" t="str">
        <f t="shared" si="21"/>
        <v/>
      </c>
    </row>
    <row r="446" spans="1:7" x14ac:dyDescent="0.3">
      <c r="A446" s="329" t="s">
        <v>2351</v>
      </c>
      <c r="B446" s="166" t="s">
        <v>579</v>
      </c>
      <c r="C446" s="208"/>
      <c r="D446" s="211"/>
      <c r="E446" s="161"/>
      <c r="F446" s="207" t="str">
        <f t="shared" si="20"/>
        <v/>
      </c>
      <c r="G446" s="207" t="str">
        <f t="shared" si="21"/>
        <v/>
      </c>
    </row>
    <row r="447" spans="1:7" x14ac:dyDescent="0.3">
      <c r="A447" s="329" t="s">
        <v>2352</v>
      </c>
      <c r="B447" s="166" t="s">
        <v>579</v>
      </c>
      <c r="C447" s="208"/>
      <c r="D447" s="211"/>
      <c r="E447" s="161"/>
      <c r="F447" s="207" t="str">
        <f t="shared" si="20"/>
        <v/>
      </c>
      <c r="G447" s="207" t="str">
        <f t="shared" si="21"/>
        <v/>
      </c>
    </row>
    <row r="448" spans="1:7" x14ac:dyDescent="0.3">
      <c r="A448" s="329" t="s">
        <v>2353</v>
      </c>
      <c r="B448" s="166" t="s">
        <v>579</v>
      </c>
      <c r="C448" s="208"/>
      <c r="D448" s="211"/>
      <c r="E448" s="161"/>
      <c r="F448" s="207" t="str">
        <f t="shared" si="20"/>
        <v/>
      </c>
      <c r="G448" s="207" t="str">
        <f t="shared" si="21"/>
        <v/>
      </c>
    </row>
    <row r="449" spans="1:7" x14ac:dyDescent="0.3">
      <c r="A449" s="329" t="s">
        <v>2354</v>
      </c>
      <c r="B449" s="166" t="s">
        <v>579</v>
      </c>
      <c r="C449" s="208"/>
      <c r="D449" s="211"/>
      <c r="E449" s="161"/>
      <c r="F449" s="207" t="str">
        <f t="shared" si="20"/>
        <v/>
      </c>
      <c r="G449" s="207" t="str">
        <f t="shared" si="21"/>
        <v/>
      </c>
    </row>
    <row r="450" spans="1:7" x14ac:dyDescent="0.3">
      <c r="A450" s="329" t="s">
        <v>2355</v>
      </c>
      <c r="B450" s="166" t="s">
        <v>579</v>
      </c>
      <c r="C450" s="208"/>
      <c r="D450" s="211"/>
      <c r="E450" s="161"/>
      <c r="F450" s="207" t="str">
        <f t="shared" si="20"/>
        <v/>
      </c>
      <c r="G450" s="207" t="str">
        <f t="shared" si="21"/>
        <v/>
      </c>
    </row>
    <row r="451" spans="1:7" x14ac:dyDescent="0.3">
      <c r="A451" s="329" t="s">
        <v>2356</v>
      </c>
      <c r="B451" s="166" t="s">
        <v>579</v>
      </c>
      <c r="C451" s="208"/>
      <c r="D451" s="211"/>
      <c r="E451" s="161"/>
      <c r="F451" s="207" t="str">
        <f t="shared" si="20"/>
        <v/>
      </c>
      <c r="G451" s="207" t="str">
        <f t="shared" si="21"/>
        <v/>
      </c>
    </row>
    <row r="452" spans="1:7" x14ac:dyDescent="0.3">
      <c r="A452" s="329" t="s">
        <v>2357</v>
      </c>
      <c r="B452" s="235" t="s">
        <v>145</v>
      </c>
      <c r="C452" s="214">
        <f>SUM(C428:C451)</f>
        <v>0</v>
      </c>
      <c r="D452" s="212">
        <f>SUM(D428:D451)</f>
        <v>0</v>
      </c>
      <c r="E452" s="161"/>
      <c r="F452" s="213">
        <f>SUM(F428:F451)</f>
        <v>0</v>
      </c>
      <c r="G452" s="213">
        <f>SUM(G428:G451)</f>
        <v>0</v>
      </c>
    </row>
    <row r="453" spans="1:7" ht="15" customHeight="1" x14ac:dyDescent="0.3">
      <c r="A453" s="156"/>
      <c r="B453" s="156" t="s">
        <v>2358</v>
      </c>
      <c r="C453" s="156" t="s">
        <v>656</v>
      </c>
      <c r="D453" s="156" t="s">
        <v>657</v>
      </c>
      <c r="E453" s="156"/>
      <c r="F453" s="156" t="s">
        <v>487</v>
      </c>
      <c r="G453" s="156" t="s">
        <v>658</v>
      </c>
    </row>
    <row r="454" spans="1:7" x14ac:dyDescent="0.3">
      <c r="A454" s="329" t="s">
        <v>2091</v>
      </c>
      <c r="B454" s="145" t="s">
        <v>689</v>
      </c>
      <c r="C454" s="179"/>
      <c r="G454" s="145"/>
    </row>
    <row r="455" spans="1:7" x14ac:dyDescent="0.3">
      <c r="A455" s="329"/>
      <c r="G455" s="145"/>
    </row>
    <row r="456" spans="1:7" x14ac:dyDescent="0.3">
      <c r="A456" s="329"/>
      <c r="B456" s="166" t="s">
        <v>690</v>
      </c>
      <c r="G456" s="145"/>
    </row>
    <row r="457" spans="1:7" x14ac:dyDescent="0.3">
      <c r="A457" s="329" t="s">
        <v>2092</v>
      </c>
      <c r="B457" s="145" t="s">
        <v>692</v>
      </c>
      <c r="C457" s="208"/>
      <c r="D457" s="211"/>
      <c r="F457" s="207" t="str">
        <f>IF($C$465=0,"",IF(C457="[for completion]","",C457/$C$465))</f>
        <v/>
      </c>
      <c r="G457" s="207" t="str">
        <f>IF($D$465=0,"",IF(D457="[for completion]","",D457/$D$465))</f>
        <v/>
      </c>
    </row>
    <row r="458" spans="1:7" x14ac:dyDescent="0.3">
      <c r="A458" s="329" t="s">
        <v>2093</v>
      </c>
      <c r="B458" s="145" t="s">
        <v>694</v>
      </c>
      <c r="C458" s="208"/>
      <c r="D458" s="211"/>
      <c r="F458" s="207" t="str">
        <f t="shared" ref="F458:F471" si="22">IF($C$465=0,"",IF(C458="[for completion]","",C458/$C$465))</f>
        <v/>
      </c>
      <c r="G458" s="207" t="str">
        <f t="shared" ref="G458:G471" si="23">IF($D$465=0,"",IF(D458="[for completion]","",D458/$D$465))</f>
        <v/>
      </c>
    </row>
    <row r="459" spans="1:7" x14ac:dyDescent="0.3">
      <c r="A459" s="329" t="s">
        <v>2094</v>
      </c>
      <c r="B459" s="145" t="s">
        <v>696</v>
      </c>
      <c r="C459" s="208"/>
      <c r="D459" s="211"/>
      <c r="F459" s="207" t="str">
        <f t="shared" si="22"/>
        <v/>
      </c>
      <c r="G459" s="207" t="str">
        <f t="shared" si="23"/>
        <v/>
      </c>
    </row>
    <row r="460" spans="1:7" x14ac:dyDescent="0.3">
      <c r="A460" s="329" t="s">
        <v>2095</v>
      </c>
      <c r="B460" s="145" t="s">
        <v>698</v>
      </c>
      <c r="C460" s="208"/>
      <c r="D460" s="211"/>
      <c r="F460" s="207" t="str">
        <f t="shared" si="22"/>
        <v/>
      </c>
      <c r="G460" s="207" t="str">
        <f t="shared" si="23"/>
        <v/>
      </c>
    </row>
    <row r="461" spans="1:7" x14ac:dyDescent="0.3">
      <c r="A461" s="329" t="s">
        <v>2096</v>
      </c>
      <c r="B461" s="145" t="s">
        <v>700</v>
      </c>
      <c r="C461" s="208"/>
      <c r="D461" s="211"/>
      <c r="F461" s="207" t="str">
        <f t="shared" si="22"/>
        <v/>
      </c>
      <c r="G461" s="207" t="str">
        <f t="shared" si="23"/>
        <v/>
      </c>
    </row>
    <row r="462" spans="1:7" x14ac:dyDescent="0.3">
      <c r="A462" s="329" t="s">
        <v>2097</v>
      </c>
      <c r="B462" s="145" t="s">
        <v>702</v>
      </c>
      <c r="C462" s="208"/>
      <c r="D462" s="211"/>
      <c r="F462" s="207" t="str">
        <f t="shared" si="22"/>
        <v/>
      </c>
      <c r="G462" s="207" t="str">
        <f t="shared" si="23"/>
        <v/>
      </c>
    </row>
    <row r="463" spans="1:7" x14ac:dyDescent="0.3">
      <c r="A463" s="329" t="s">
        <v>2098</v>
      </c>
      <c r="B463" s="145" t="s">
        <v>704</v>
      </c>
      <c r="C463" s="208"/>
      <c r="D463" s="211"/>
      <c r="F463" s="207" t="str">
        <f t="shared" si="22"/>
        <v/>
      </c>
      <c r="G463" s="207" t="str">
        <f t="shared" si="23"/>
        <v/>
      </c>
    </row>
    <row r="464" spans="1:7" x14ac:dyDescent="0.3">
      <c r="A464" s="329" t="s">
        <v>2099</v>
      </c>
      <c r="B464" s="145" t="s">
        <v>706</v>
      </c>
      <c r="C464" s="208"/>
      <c r="D464" s="211"/>
      <c r="F464" s="207" t="str">
        <f t="shared" si="22"/>
        <v/>
      </c>
      <c r="G464" s="207" t="str">
        <f t="shared" si="23"/>
        <v/>
      </c>
    </row>
    <row r="465" spans="1:7" x14ac:dyDescent="0.3">
      <c r="A465" s="329" t="s">
        <v>2100</v>
      </c>
      <c r="B465" s="175" t="s">
        <v>145</v>
      </c>
      <c r="C465" s="208">
        <f>SUM(C457:C464)</f>
        <v>0</v>
      </c>
      <c r="D465" s="211">
        <f>SUM(D457:D464)</f>
        <v>0</v>
      </c>
      <c r="F465" s="179">
        <f>SUM(F457:F464)</f>
        <v>0</v>
      </c>
      <c r="G465" s="179">
        <f>SUM(G457:G464)</f>
        <v>0</v>
      </c>
    </row>
    <row r="466" spans="1:7" outlineLevel="1" x14ac:dyDescent="0.3">
      <c r="A466" s="329" t="s">
        <v>2101</v>
      </c>
      <c r="B466" s="162" t="s">
        <v>709</v>
      </c>
      <c r="C466" s="208"/>
      <c r="D466" s="211"/>
      <c r="F466" s="207" t="str">
        <f t="shared" si="22"/>
        <v/>
      </c>
      <c r="G466" s="207" t="str">
        <f t="shared" si="23"/>
        <v/>
      </c>
    </row>
    <row r="467" spans="1:7" outlineLevel="1" x14ac:dyDescent="0.3">
      <c r="A467" s="329" t="s">
        <v>2102</v>
      </c>
      <c r="B467" s="162" t="s">
        <v>711</v>
      </c>
      <c r="C467" s="208"/>
      <c r="D467" s="211"/>
      <c r="F467" s="207" t="str">
        <f t="shared" si="22"/>
        <v/>
      </c>
      <c r="G467" s="207" t="str">
        <f t="shared" si="23"/>
        <v/>
      </c>
    </row>
    <row r="468" spans="1:7" outlineLevel="1" x14ac:dyDescent="0.3">
      <c r="A468" s="329" t="s">
        <v>2103</v>
      </c>
      <c r="B468" s="162" t="s">
        <v>713</v>
      </c>
      <c r="C468" s="208"/>
      <c r="D468" s="211"/>
      <c r="F468" s="207" t="str">
        <f t="shared" si="22"/>
        <v/>
      </c>
      <c r="G468" s="207" t="str">
        <f t="shared" si="23"/>
        <v/>
      </c>
    </row>
    <row r="469" spans="1:7" outlineLevel="1" x14ac:dyDescent="0.3">
      <c r="A469" s="329" t="s">
        <v>2104</v>
      </c>
      <c r="B469" s="162" t="s">
        <v>715</v>
      </c>
      <c r="C469" s="208"/>
      <c r="D469" s="211"/>
      <c r="F469" s="207" t="str">
        <f t="shared" si="22"/>
        <v/>
      </c>
      <c r="G469" s="207" t="str">
        <f t="shared" si="23"/>
        <v/>
      </c>
    </row>
    <row r="470" spans="1:7" outlineLevel="1" x14ac:dyDescent="0.3">
      <c r="A470" s="329" t="s">
        <v>2105</v>
      </c>
      <c r="B470" s="162" t="s">
        <v>717</v>
      </c>
      <c r="C470" s="208"/>
      <c r="D470" s="211"/>
      <c r="F470" s="207" t="str">
        <f t="shared" si="22"/>
        <v/>
      </c>
      <c r="G470" s="207" t="str">
        <f t="shared" si="23"/>
        <v/>
      </c>
    </row>
    <row r="471" spans="1:7" outlineLevel="1" x14ac:dyDescent="0.3">
      <c r="A471" s="329" t="s">
        <v>2106</v>
      </c>
      <c r="B471" s="162" t="s">
        <v>719</v>
      </c>
      <c r="C471" s="208"/>
      <c r="D471" s="211"/>
      <c r="F471" s="207" t="str">
        <f t="shared" si="22"/>
        <v/>
      </c>
      <c r="G471" s="207" t="str">
        <f t="shared" si="23"/>
        <v/>
      </c>
    </row>
    <row r="472" spans="1:7" outlineLevel="1" x14ac:dyDescent="0.3">
      <c r="A472" s="329" t="s">
        <v>2107</v>
      </c>
      <c r="B472" s="162"/>
      <c r="F472" s="159"/>
      <c r="G472" s="159"/>
    </row>
    <row r="473" spans="1:7" outlineLevel="1" x14ac:dyDescent="0.3">
      <c r="A473" s="329" t="s">
        <v>2108</v>
      </c>
      <c r="B473" s="162"/>
      <c r="F473" s="159"/>
      <c r="G473" s="159"/>
    </row>
    <row r="474" spans="1:7" outlineLevel="1" x14ac:dyDescent="0.3">
      <c r="A474" s="329" t="s">
        <v>2109</v>
      </c>
      <c r="B474" s="162"/>
      <c r="F474" s="161"/>
      <c r="G474" s="161"/>
    </row>
    <row r="475" spans="1:7" ht="15" customHeight="1" x14ac:dyDescent="0.3">
      <c r="A475" s="156"/>
      <c r="B475" s="156" t="s">
        <v>2426</v>
      </c>
      <c r="C475" s="156" t="s">
        <v>656</v>
      </c>
      <c r="D475" s="156" t="s">
        <v>657</v>
      </c>
      <c r="E475" s="156"/>
      <c r="F475" s="156" t="s">
        <v>487</v>
      </c>
      <c r="G475" s="156" t="s">
        <v>658</v>
      </c>
    </row>
    <row r="476" spans="1:7" x14ac:dyDescent="0.3">
      <c r="A476" s="329" t="s">
        <v>2201</v>
      </c>
      <c r="B476" s="145" t="s">
        <v>689</v>
      </c>
      <c r="C476" s="179"/>
      <c r="G476" s="145"/>
    </row>
    <row r="477" spans="1:7" x14ac:dyDescent="0.3">
      <c r="A477" s="329"/>
      <c r="G477" s="145"/>
    </row>
    <row r="478" spans="1:7" x14ac:dyDescent="0.3">
      <c r="A478" s="329"/>
      <c r="B478" s="166" t="s">
        <v>690</v>
      </c>
      <c r="G478" s="145"/>
    </row>
    <row r="479" spans="1:7" x14ac:dyDescent="0.3">
      <c r="A479" s="329" t="s">
        <v>2202</v>
      </c>
      <c r="B479" s="145" t="s">
        <v>692</v>
      </c>
      <c r="C479" s="208"/>
      <c r="D479" s="211"/>
      <c r="F479" s="207" t="str">
        <f>IF($C$487=0,"",IF(C479="[Mark as ND1 if not relevant]","",C479/$C$487))</f>
        <v/>
      </c>
      <c r="G479" s="207" t="str">
        <f>IF($D$487=0,"",IF(D479="[Mark as ND1 if not relevant]","",D479/$D$487))</f>
        <v/>
      </c>
    </row>
    <row r="480" spans="1:7" x14ac:dyDescent="0.3">
      <c r="A480" s="329" t="s">
        <v>2203</v>
      </c>
      <c r="B480" s="145" t="s">
        <v>694</v>
      </c>
      <c r="C480" s="208"/>
      <c r="D480" s="211"/>
      <c r="F480" s="207" t="str">
        <f t="shared" ref="F480:F486" si="24">IF($C$487=0,"",IF(C480="[Mark as ND1 if not relevant]","",C480/$C$487))</f>
        <v/>
      </c>
      <c r="G480" s="207" t="str">
        <f t="shared" ref="G480:G486" si="25">IF($D$487=0,"",IF(D480="[Mark as ND1 if not relevant]","",D480/$D$487))</f>
        <v/>
      </c>
    </row>
    <row r="481" spans="1:7" x14ac:dyDescent="0.3">
      <c r="A481" s="329" t="s">
        <v>2204</v>
      </c>
      <c r="B481" s="145" t="s">
        <v>696</v>
      </c>
      <c r="C481" s="208"/>
      <c r="D481" s="211"/>
      <c r="F481" s="207" t="str">
        <f t="shared" si="24"/>
        <v/>
      </c>
      <c r="G481" s="207" t="str">
        <f t="shared" si="25"/>
        <v/>
      </c>
    </row>
    <row r="482" spans="1:7" x14ac:dyDescent="0.3">
      <c r="A482" s="329" t="s">
        <v>2205</v>
      </c>
      <c r="B482" s="145" t="s">
        <v>698</v>
      </c>
      <c r="C482" s="208"/>
      <c r="D482" s="211"/>
      <c r="F482" s="207" t="str">
        <f t="shared" si="24"/>
        <v/>
      </c>
      <c r="G482" s="207" t="str">
        <f t="shared" si="25"/>
        <v/>
      </c>
    </row>
    <row r="483" spans="1:7" x14ac:dyDescent="0.3">
      <c r="A483" s="329" t="s">
        <v>2206</v>
      </c>
      <c r="B483" s="145" t="s">
        <v>700</v>
      </c>
      <c r="C483" s="208"/>
      <c r="D483" s="211"/>
      <c r="F483" s="207" t="str">
        <f t="shared" si="24"/>
        <v/>
      </c>
      <c r="G483" s="207" t="str">
        <f t="shared" si="25"/>
        <v/>
      </c>
    </row>
    <row r="484" spans="1:7" x14ac:dyDescent="0.3">
      <c r="A484" s="329" t="s">
        <v>2207</v>
      </c>
      <c r="B484" s="145" t="s">
        <v>702</v>
      </c>
      <c r="C484" s="208"/>
      <c r="D484" s="211"/>
      <c r="F484" s="207" t="str">
        <f t="shared" si="24"/>
        <v/>
      </c>
      <c r="G484" s="207" t="str">
        <f t="shared" si="25"/>
        <v/>
      </c>
    </row>
    <row r="485" spans="1:7" x14ac:dyDescent="0.3">
      <c r="A485" s="329" t="s">
        <v>2208</v>
      </c>
      <c r="B485" s="145" t="s">
        <v>704</v>
      </c>
      <c r="C485" s="208"/>
      <c r="D485" s="211"/>
      <c r="F485" s="207" t="str">
        <f t="shared" si="24"/>
        <v/>
      </c>
      <c r="G485" s="207" t="str">
        <f t="shared" si="25"/>
        <v/>
      </c>
    </row>
    <row r="486" spans="1:7" x14ac:dyDescent="0.3">
      <c r="A486" s="329" t="s">
        <v>2209</v>
      </c>
      <c r="B486" s="145" t="s">
        <v>706</v>
      </c>
      <c r="C486" s="208"/>
      <c r="D486" s="211"/>
      <c r="F486" s="207" t="str">
        <f t="shared" si="24"/>
        <v/>
      </c>
      <c r="G486" s="207" t="str">
        <f t="shared" si="25"/>
        <v/>
      </c>
    </row>
    <row r="487" spans="1:7" x14ac:dyDescent="0.3">
      <c r="A487" s="329" t="s">
        <v>2210</v>
      </c>
      <c r="B487" s="175" t="s">
        <v>145</v>
      </c>
      <c r="C487" s="208">
        <f>SUM(C479:C486)</f>
        <v>0</v>
      </c>
      <c r="D487" s="211">
        <f>SUM(D479:D486)</f>
        <v>0</v>
      </c>
      <c r="F487" s="179">
        <f>SUM(F479:F486)</f>
        <v>0</v>
      </c>
      <c r="G487" s="179">
        <f>SUM(G479:G486)</f>
        <v>0</v>
      </c>
    </row>
    <row r="488" spans="1:7" outlineLevel="1" x14ac:dyDescent="0.3">
      <c r="A488" s="329" t="s">
        <v>2211</v>
      </c>
      <c r="B488" s="162" t="s">
        <v>709</v>
      </c>
      <c r="C488" s="208"/>
      <c r="D488" s="211"/>
      <c r="F488" s="207" t="str">
        <f t="shared" ref="F488:F493" si="26">IF($C$487=0,"",IF(C488="[for completion]","",C488/$C$487))</f>
        <v/>
      </c>
      <c r="G488" s="207" t="str">
        <f t="shared" ref="G488:G493" si="27">IF($D$487=0,"",IF(D488="[for completion]","",D488/$D$487))</f>
        <v/>
      </c>
    </row>
    <row r="489" spans="1:7" outlineLevel="1" x14ac:dyDescent="0.3">
      <c r="A489" s="329" t="s">
        <v>2212</v>
      </c>
      <c r="B489" s="162" t="s">
        <v>711</v>
      </c>
      <c r="C489" s="208"/>
      <c r="D489" s="211"/>
      <c r="F489" s="207" t="str">
        <f t="shared" si="26"/>
        <v/>
      </c>
      <c r="G489" s="207" t="str">
        <f t="shared" si="27"/>
        <v/>
      </c>
    </row>
    <row r="490" spans="1:7" outlineLevel="1" x14ac:dyDescent="0.3">
      <c r="A490" s="329" t="s">
        <v>2213</v>
      </c>
      <c r="B490" s="162" t="s">
        <v>713</v>
      </c>
      <c r="C490" s="208"/>
      <c r="D490" s="211"/>
      <c r="F490" s="207" t="str">
        <f t="shared" si="26"/>
        <v/>
      </c>
      <c r="G490" s="207" t="str">
        <f t="shared" si="27"/>
        <v/>
      </c>
    </row>
    <row r="491" spans="1:7" outlineLevel="1" x14ac:dyDescent="0.3">
      <c r="A491" s="329" t="s">
        <v>2214</v>
      </c>
      <c r="B491" s="162" t="s">
        <v>715</v>
      </c>
      <c r="C491" s="208"/>
      <c r="D491" s="211"/>
      <c r="F491" s="207" t="str">
        <f t="shared" si="26"/>
        <v/>
      </c>
      <c r="G491" s="207" t="str">
        <f t="shared" si="27"/>
        <v/>
      </c>
    </row>
    <row r="492" spans="1:7" outlineLevel="1" x14ac:dyDescent="0.3">
      <c r="A492" s="329" t="s">
        <v>2215</v>
      </c>
      <c r="B492" s="162" t="s">
        <v>717</v>
      </c>
      <c r="C492" s="208"/>
      <c r="D492" s="211"/>
      <c r="F492" s="207" t="str">
        <f t="shared" si="26"/>
        <v/>
      </c>
      <c r="G492" s="207" t="str">
        <f t="shared" si="27"/>
        <v/>
      </c>
    </row>
    <row r="493" spans="1:7" outlineLevel="1" x14ac:dyDescent="0.3">
      <c r="A493" s="329" t="s">
        <v>2216</v>
      </c>
      <c r="B493" s="162" t="s">
        <v>719</v>
      </c>
      <c r="C493" s="208"/>
      <c r="D493" s="211"/>
      <c r="F493" s="207" t="str">
        <f t="shared" si="26"/>
        <v/>
      </c>
      <c r="G493" s="207" t="str">
        <f t="shared" si="27"/>
        <v/>
      </c>
    </row>
    <row r="494" spans="1:7" outlineLevel="1" x14ac:dyDescent="0.3">
      <c r="A494" s="329" t="s">
        <v>2217</v>
      </c>
      <c r="B494" s="162"/>
      <c r="F494" s="207"/>
      <c r="G494" s="207"/>
    </row>
    <row r="495" spans="1:7" outlineLevel="1" x14ac:dyDescent="0.3">
      <c r="A495" s="329" t="s">
        <v>2218</v>
      </c>
      <c r="B495" s="162"/>
      <c r="F495" s="207"/>
      <c r="G495" s="207"/>
    </row>
    <row r="496" spans="1:7" outlineLevel="1" x14ac:dyDescent="0.3">
      <c r="A496" s="329" t="s">
        <v>2219</v>
      </c>
      <c r="B496" s="162"/>
      <c r="F496" s="207"/>
      <c r="G496" s="179"/>
    </row>
    <row r="497" spans="1:7" ht="15" customHeight="1" x14ac:dyDescent="0.3">
      <c r="A497" s="156"/>
      <c r="B497" s="156" t="s">
        <v>2427</v>
      </c>
      <c r="C497" s="156" t="s">
        <v>776</v>
      </c>
      <c r="D497" s="156"/>
      <c r="E497" s="156"/>
      <c r="F497" s="156"/>
      <c r="G497" s="158"/>
    </row>
    <row r="498" spans="1:7" x14ac:dyDescent="0.3">
      <c r="A498" s="329" t="s">
        <v>2485</v>
      </c>
      <c r="B498" s="166" t="s">
        <v>777</v>
      </c>
      <c r="C498" s="179"/>
      <c r="G498" s="145"/>
    </row>
    <row r="499" spans="1:7" x14ac:dyDescent="0.3">
      <c r="A499" s="329" t="s">
        <v>2486</v>
      </c>
      <c r="B499" s="166" t="s">
        <v>778</v>
      </c>
      <c r="C499" s="179"/>
      <c r="G499" s="145"/>
    </row>
    <row r="500" spans="1:7" x14ac:dyDescent="0.3">
      <c r="A500" s="329" t="s">
        <v>2487</v>
      </c>
      <c r="B500" s="166" t="s">
        <v>779</v>
      </c>
      <c r="C500" s="179"/>
      <c r="G500" s="145"/>
    </row>
    <row r="501" spans="1:7" x14ac:dyDescent="0.3">
      <c r="A501" s="329" t="s">
        <v>2488</v>
      </c>
      <c r="B501" s="166" t="s">
        <v>780</v>
      </c>
      <c r="C501" s="179"/>
      <c r="G501" s="145"/>
    </row>
    <row r="502" spans="1:7" x14ac:dyDescent="0.3">
      <c r="A502" s="329" t="s">
        <v>2489</v>
      </c>
      <c r="B502" s="166" t="s">
        <v>781</v>
      </c>
      <c r="C502" s="179"/>
      <c r="G502" s="145"/>
    </row>
    <row r="503" spans="1:7" x14ac:dyDescent="0.3">
      <c r="A503" s="329" t="s">
        <v>2490</v>
      </c>
      <c r="B503" s="166" t="s">
        <v>782</v>
      </c>
      <c r="C503" s="179"/>
      <c r="G503" s="145"/>
    </row>
    <row r="504" spans="1:7" x14ac:dyDescent="0.3">
      <c r="A504" s="329" t="s">
        <v>2491</v>
      </c>
      <c r="B504" s="166" t="s">
        <v>783</v>
      </c>
      <c r="C504" s="179"/>
      <c r="G504" s="145"/>
    </row>
    <row r="505" spans="1:7" s="263" customFormat="1" x14ac:dyDescent="0.3">
      <c r="A505" s="329" t="s">
        <v>2492</v>
      </c>
      <c r="B505" s="235" t="s">
        <v>2234</v>
      </c>
      <c r="C505" s="265"/>
      <c r="D505" s="264"/>
      <c r="E505" s="264"/>
      <c r="F505" s="264"/>
      <c r="G505" s="264"/>
    </row>
    <row r="506" spans="1:7" s="263" customFormat="1" x14ac:dyDescent="0.3">
      <c r="A506" s="329" t="s">
        <v>2493</v>
      </c>
      <c r="B506" s="235" t="s">
        <v>2235</v>
      </c>
      <c r="C506" s="265"/>
      <c r="D506" s="264"/>
      <c r="E506" s="264"/>
      <c r="F506" s="264"/>
      <c r="G506" s="264"/>
    </row>
    <row r="507" spans="1:7" s="263" customFormat="1" x14ac:dyDescent="0.3">
      <c r="A507" s="329" t="s">
        <v>2494</v>
      </c>
      <c r="B507" s="235" t="s">
        <v>2236</v>
      </c>
      <c r="C507" s="265"/>
      <c r="D507" s="264"/>
      <c r="E507" s="264"/>
      <c r="F507" s="264"/>
      <c r="G507" s="264"/>
    </row>
    <row r="508" spans="1:7" x14ac:dyDescent="0.3">
      <c r="A508" s="329" t="s">
        <v>2495</v>
      </c>
      <c r="B508" s="235" t="s">
        <v>784</v>
      </c>
      <c r="C508" s="179"/>
      <c r="G508" s="145"/>
    </row>
    <row r="509" spans="1:7" x14ac:dyDescent="0.3">
      <c r="A509" s="329" t="s">
        <v>2496</v>
      </c>
      <c r="B509" s="235" t="s">
        <v>785</v>
      </c>
      <c r="C509" s="179"/>
      <c r="G509" s="145"/>
    </row>
    <row r="510" spans="1:7" x14ac:dyDescent="0.3">
      <c r="A510" s="329" t="s">
        <v>2497</v>
      </c>
      <c r="B510" s="235" t="s">
        <v>143</v>
      </c>
      <c r="C510" s="179"/>
      <c r="G510" s="145"/>
    </row>
    <row r="511" spans="1:7" outlineLevel="1" x14ac:dyDescent="0.3">
      <c r="A511" s="329" t="s">
        <v>2498</v>
      </c>
      <c r="B511" s="232" t="s">
        <v>2237</v>
      </c>
      <c r="C511" s="179"/>
      <c r="G511" s="145"/>
    </row>
    <row r="512" spans="1:7" outlineLevel="1" x14ac:dyDescent="0.3">
      <c r="A512" s="329" t="s">
        <v>2499</v>
      </c>
      <c r="B512" s="232" t="s">
        <v>147</v>
      </c>
      <c r="C512" s="179"/>
      <c r="G512" s="145"/>
    </row>
    <row r="513" spans="1:7" outlineLevel="1" x14ac:dyDescent="0.3">
      <c r="A513" s="329" t="s">
        <v>2500</v>
      </c>
      <c r="B513" s="162" t="s">
        <v>147</v>
      </c>
      <c r="C513" s="179"/>
      <c r="G513" s="145"/>
    </row>
    <row r="514" spans="1:7" outlineLevel="1" x14ac:dyDescent="0.3">
      <c r="A514" s="329" t="s">
        <v>2501</v>
      </c>
      <c r="B514" s="162" t="s">
        <v>147</v>
      </c>
      <c r="C514" s="179"/>
      <c r="G514" s="145"/>
    </row>
    <row r="515" spans="1:7" outlineLevel="1" x14ac:dyDescent="0.3">
      <c r="A515" s="329" t="s">
        <v>2502</v>
      </c>
      <c r="B515" s="162" t="s">
        <v>147</v>
      </c>
      <c r="C515" s="179"/>
      <c r="G515" s="145"/>
    </row>
    <row r="516" spans="1:7" outlineLevel="1" x14ac:dyDescent="0.3">
      <c r="A516" s="329" t="s">
        <v>2503</v>
      </c>
      <c r="B516" s="162" t="s">
        <v>147</v>
      </c>
      <c r="C516" s="179"/>
      <c r="G516" s="145"/>
    </row>
    <row r="517" spans="1:7" outlineLevel="1" x14ac:dyDescent="0.3">
      <c r="A517" s="329" t="s">
        <v>2504</v>
      </c>
      <c r="B517" s="162" t="s">
        <v>147</v>
      </c>
      <c r="C517" s="179"/>
      <c r="G517" s="145"/>
    </row>
    <row r="518" spans="1:7" outlineLevel="1" x14ac:dyDescent="0.3">
      <c r="A518" s="329" t="s">
        <v>2505</v>
      </c>
      <c r="B518" s="162" t="s">
        <v>147</v>
      </c>
      <c r="C518" s="179"/>
      <c r="G518" s="145"/>
    </row>
    <row r="519" spans="1:7" outlineLevel="1" x14ac:dyDescent="0.3">
      <c r="A519" s="329" t="s">
        <v>2506</v>
      </c>
      <c r="B519" s="162" t="s">
        <v>147</v>
      </c>
      <c r="C519" s="179"/>
      <c r="G519" s="145"/>
    </row>
    <row r="520" spans="1:7" outlineLevel="1" x14ac:dyDescent="0.3">
      <c r="A520" s="329" t="s">
        <v>2507</v>
      </c>
      <c r="B520" s="162" t="s">
        <v>147</v>
      </c>
      <c r="C520" s="179"/>
      <c r="G520" s="145"/>
    </row>
    <row r="521" spans="1:7" outlineLevel="1" x14ac:dyDescent="0.3">
      <c r="A521" s="329" t="s">
        <v>2508</v>
      </c>
      <c r="B521" s="162" t="s">
        <v>147</v>
      </c>
      <c r="C521" s="179"/>
      <c r="G521" s="145"/>
    </row>
    <row r="522" spans="1:7" outlineLevel="1" x14ac:dyDescent="0.3">
      <c r="A522" s="329" t="s">
        <v>2509</v>
      </c>
      <c r="B522" s="162" t="s">
        <v>147</v>
      </c>
      <c r="C522" s="179"/>
    </row>
    <row r="523" spans="1:7" outlineLevel="1" x14ac:dyDescent="0.3">
      <c r="A523" s="329" t="s">
        <v>2510</v>
      </c>
      <c r="B523" s="162" t="s">
        <v>147</v>
      </c>
      <c r="C523" s="179"/>
    </row>
    <row r="524" spans="1:7" outlineLevel="1" x14ac:dyDescent="0.3">
      <c r="A524" s="329" t="s">
        <v>2511</v>
      </c>
      <c r="B524" s="162" t="s">
        <v>147</v>
      </c>
      <c r="C524" s="179"/>
    </row>
    <row r="525" spans="1:7" s="216" customFormat="1" x14ac:dyDescent="0.3">
      <c r="A525" s="192"/>
      <c r="B525" s="192" t="s">
        <v>2512</v>
      </c>
      <c r="C525" s="156" t="s">
        <v>112</v>
      </c>
      <c r="D525" s="156" t="s">
        <v>1667</v>
      </c>
      <c r="E525" s="156"/>
      <c r="F525" s="156" t="s">
        <v>487</v>
      </c>
      <c r="G525" s="156" t="s">
        <v>1976</v>
      </c>
    </row>
    <row r="526" spans="1:7" s="216" customFormat="1" x14ac:dyDescent="0.3">
      <c r="A526" s="329" t="s">
        <v>2578</v>
      </c>
      <c r="B526" s="330" t="s">
        <v>579</v>
      </c>
      <c r="C526" s="301"/>
      <c r="D526" s="311"/>
      <c r="E526" s="253"/>
      <c r="F526" s="257" t="str">
        <f>IF($C$544=0,"",IF(C526="[for completion]","",IF(C526="","",C526/$C$544)))</f>
        <v/>
      </c>
      <c r="G526" s="257" t="str">
        <f>IF($D$544=0,"",IF(D526="[for completion]","",IF(D526="","",D526/$D$544)))</f>
        <v/>
      </c>
    </row>
    <row r="527" spans="1:7" s="216" customFormat="1" x14ac:dyDescent="0.3">
      <c r="A527" s="329" t="s">
        <v>2579</v>
      </c>
      <c r="B527" s="252" t="s">
        <v>579</v>
      </c>
      <c r="C527" s="301"/>
      <c r="D527" s="311"/>
      <c r="E527" s="253"/>
      <c r="F527" s="257" t="str">
        <f t="shared" ref="F527:F543" si="28">IF($C$544=0,"",IF(C527="[for completion]","",IF(C527="","",C527/$C$544)))</f>
        <v/>
      </c>
      <c r="G527" s="257" t="str">
        <f t="shared" ref="G527:G543" si="29">IF($D$544=0,"",IF(D527="[for completion]","",IF(D527="","",D527/$D$544)))</f>
        <v/>
      </c>
    </row>
    <row r="528" spans="1:7" s="216" customFormat="1" x14ac:dyDescent="0.3">
      <c r="A528" s="329" t="s">
        <v>2580</v>
      </c>
      <c r="B528" s="252" t="s">
        <v>579</v>
      </c>
      <c r="C528" s="301"/>
      <c r="D528" s="311"/>
      <c r="E528" s="253"/>
      <c r="F528" s="257" t="str">
        <f t="shared" si="28"/>
        <v/>
      </c>
      <c r="G528" s="257" t="str">
        <f t="shared" si="29"/>
        <v/>
      </c>
    </row>
    <row r="529" spans="1:7" s="216" customFormat="1" x14ac:dyDescent="0.3">
      <c r="A529" s="329" t="s">
        <v>2581</v>
      </c>
      <c r="B529" s="252" t="s">
        <v>579</v>
      </c>
      <c r="C529" s="301"/>
      <c r="D529" s="311"/>
      <c r="E529" s="253"/>
      <c r="F529" s="257" t="str">
        <f t="shared" si="28"/>
        <v/>
      </c>
      <c r="G529" s="257" t="str">
        <f t="shared" si="29"/>
        <v/>
      </c>
    </row>
    <row r="530" spans="1:7" s="216" customFormat="1" x14ac:dyDescent="0.3">
      <c r="A530" s="329" t="s">
        <v>2582</v>
      </c>
      <c r="B530" s="270" t="s">
        <v>579</v>
      </c>
      <c r="C530" s="301"/>
      <c r="D530" s="311"/>
      <c r="E530" s="253"/>
      <c r="F530" s="257" t="str">
        <f t="shared" si="28"/>
        <v/>
      </c>
      <c r="G530" s="257" t="str">
        <f t="shared" si="29"/>
        <v/>
      </c>
    </row>
    <row r="531" spans="1:7" s="216" customFormat="1" x14ac:dyDescent="0.3">
      <c r="A531" s="329" t="s">
        <v>2583</v>
      </c>
      <c r="B531" s="252" t="s">
        <v>579</v>
      </c>
      <c r="C531" s="301"/>
      <c r="D531" s="311"/>
      <c r="E531" s="253"/>
      <c r="F531" s="257" t="str">
        <f t="shared" si="28"/>
        <v/>
      </c>
      <c r="G531" s="257" t="str">
        <f t="shared" si="29"/>
        <v/>
      </c>
    </row>
    <row r="532" spans="1:7" s="216" customFormat="1" x14ac:dyDescent="0.3">
      <c r="A532" s="329" t="s">
        <v>2584</v>
      </c>
      <c r="B532" s="252" t="s">
        <v>579</v>
      </c>
      <c r="C532" s="301"/>
      <c r="D532" s="311"/>
      <c r="E532" s="253"/>
      <c r="F532" s="257" t="str">
        <f t="shared" si="28"/>
        <v/>
      </c>
      <c r="G532" s="257" t="str">
        <f t="shared" si="29"/>
        <v/>
      </c>
    </row>
    <row r="533" spans="1:7" s="216" customFormat="1" x14ac:dyDescent="0.3">
      <c r="A533" s="329" t="s">
        <v>2585</v>
      </c>
      <c r="B533" s="252" t="s">
        <v>579</v>
      </c>
      <c r="C533" s="301"/>
      <c r="D533" s="311"/>
      <c r="E533" s="253"/>
      <c r="F533" s="257" t="str">
        <f t="shared" si="28"/>
        <v/>
      </c>
      <c r="G533" s="257" t="str">
        <f t="shared" si="29"/>
        <v/>
      </c>
    </row>
    <row r="534" spans="1:7" s="216" customFormat="1" x14ac:dyDescent="0.3">
      <c r="A534" s="329" t="s">
        <v>2586</v>
      </c>
      <c r="B534" s="252" t="s">
        <v>579</v>
      </c>
      <c r="C534" s="301"/>
      <c r="D534" s="311"/>
      <c r="E534" s="253"/>
      <c r="F534" s="257" t="str">
        <f t="shared" si="28"/>
        <v/>
      </c>
      <c r="G534" s="257" t="str">
        <f t="shared" si="29"/>
        <v/>
      </c>
    </row>
    <row r="535" spans="1:7" s="216" customFormat="1" x14ac:dyDescent="0.3">
      <c r="A535" s="329" t="s">
        <v>2587</v>
      </c>
      <c r="B535" s="270" t="s">
        <v>579</v>
      </c>
      <c r="C535" s="301"/>
      <c r="D535" s="311"/>
      <c r="E535" s="253"/>
      <c r="F535" s="257" t="str">
        <f t="shared" si="28"/>
        <v/>
      </c>
      <c r="G535" s="257" t="str">
        <f t="shared" si="29"/>
        <v/>
      </c>
    </row>
    <row r="536" spans="1:7" s="216" customFormat="1" x14ac:dyDescent="0.3">
      <c r="A536" s="329" t="s">
        <v>2588</v>
      </c>
      <c r="B536" s="252" t="s">
        <v>579</v>
      </c>
      <c r="C536" s="301"/>
      <c r="D536" s="311"/>
      <c r="E536" s="253"/>
      <c r="F536" s="257" t="str">
        <f t="shared" si="28"/>
        <v/>
      </c>
      <c r="G536" s="257" t="str">
        <f t="shared" si="29"/>
        <v/>
      </c>
    </row>
    <row r="537" spans="1:7" s="216" customFormat="1" x14ac:dyDescent="0.3">
      <c r="A537" s="329" t="s">
        <v>2589</v>
      </c>
      <c r="B537" s="252" t="s">
        <v>579</v>
      </c>
      <c r="C537" s="301"/>
      <c r="D537" s="311"/>
      <c r="E537" s="253"/>
      <c r="F537" s="257" t="str">
        <f t="shared" si="28"/>
        <v/>
      </c>
      <c r="G537" s="257" t="str">
        <f t="shared" si="29"/>
        <v/>
      </c>
    </row>
    <row r="538" spans="1:7" s="216" customFormat="1" x14ac:dyDescent="0.3">
      <c r="A538" s="329" t="s">
        <v>2590</v>
      </c>
      <c r="B538" s="252" t="s">
        <v>579</v>
      </c>
      <c r="C538" s="301"/>
      <c r="D538" s="311"/>
      <c r="E538" s="253"/>
      <c r="F538" s="257" t="str">
        <f t="shared" si="28"/>
        <v/>
      </c>
      <c r="G538" s="257" t="str">
        <f t="shared" si="29"/>
        <v/>
      </c>
    </row>
    <row r="539" spans="1:7" s="216" customFormat="1" x14ac:dyDescent="0.3">
      <c r="A539" s="329" t="s">
        <v>2591</v>
      </c>
      <c r="B539" s="252" t="s">
        <v>579</v>
      </c>
      <c r="C539" s="301"/>
      <c r="D539" s="311"/>
      <c r="E539" s="253"/>
      <c r="F539" s="257" t="str">
        <f t="shared" si="28"/>
        <v/>
      </c>
      <c r="G539" s="257" t="str">
        <f t="shared" si="29"/>
        <v/>
      </c>
    </row>
    <row r="540" spans="1:7" s="216" customFormat="1" x14ac:dyDescent="0.3">
      <c r="A540" s="329" t="s">
        <v>2592</v>
      </c>
      <c r="B540" s="252" t="s">
        <v>579</v>
      </c>
      <c r="C540" s="301"/>
      <c r="D540" s="311"/>
      <c r="E540" s="253"/>
      <c r="F540" s="257" t="str">
        <f t="shared" si="28"/>
        <v/>
      </c>
      <c r="G540" s="257" t="str">
        <f t="shared" si="29"/>
        <v/>
      </c>
    </row>
    <row r="541" spans="1:7" s="216" customFormat="1" x14ac:dyDescent="0.3">
      <c r="A541" s="329" t="s">
        <v>2593</v>
      </c>
      <c r="B541" s="252" t="s">
        <v>579</v>
      </c>
      <c r="C541" s="301"/>
      <c r="D541" s="311"/>
      <c r="E541" s="253"/>
      <c r="F541" s="257" t="str">
        <f t="shared" si="28"/>
        <v/>
      </c>
      <c r="G541" s="257" t="str">
        <f t="shared" si="29"/>
        <v/>
      </c>
    </row>
    <row r="542" spans="1:7" s="216" customFormat="1" x14ac:dyDescent="0.3">
      <c r="A542" s="329" t="s">
        <v>2594</v>
      </c>
      <c r="B542" s="252" t="s">
        <v>579</v>
      </c>
      <c r="C542" s="301"/>
      <c r="D542" s="311"/>
      <c r="E542" s="253"/>
      <c r="F542" s="257" t="str">
        <f t="shared" si="28"/>
        <v/>
      </c>
      <c r="G542" s="257" t="str">
        <f t="shared" si="29"/>
        <v/>
      </c>
    </row>
    <row r="543" spans="1:7" s="216" customFormat="1" x14ac:dyDescent="0.3">
      <c r="A543" s="329" t="s">
        <v>2595</v>
      </c>
      <c r="B543" s="252" t="s">
        <v>2059</v>
      </c>
      <c r="C543" s="301"/>
      <c r="D543" s="311"/>
      <c r="E543" s="253"/>
      <c r="F543" s="257" t="str">
        <f t="shared" si="28"/>
        <v/>
      </c>
      <c r="G543" s="257" t="str">
        <f t="shared" si="29"/>
        <v/>
      </c>
    </row>
    <row r="544" spans="1:7" s="216" customFormat="1" x14ac:dyDescent="0.3">
      <c r="A544" s="329" t="s">
        <v>2596</v>
      </c>
      <c r="B544" s="252" t="s">
        <v>145</v>
      </c>
      <c r="C544" s="301">
        <f>SUM(C526:C543)</f>
        <v>0</v>
      </c>
      <c r="D544" s="311">
        <f>SUM(D526:D543)</f>
        <v>0</v>
      </c>
      <c r="E544" s="253"/>
      <c r="F544" s="265">
        <f>SUM(F526:F543)</f>
        <v>0</v>
      </c>
      <c r="G544" s="265">
        <f>SUM(G526:G543)</f>
        <v>0</v>
      </c>
    </row>
    <row r="545" spans="1:7" s="216" customFormat="1" x14ac:dyDescent="0.3">
      <c r="A545" s="329" t="s">
        <v>2597</v>
      </c>
      <c r="B545" s="252"/>
      <c r="C545" s="251"/>
      <c r="D545" s="251"/>
      <c r="E545" s="253"/>
      <c r="F545" s="253"/>
      <c r="G545" s="253"/>
    </row>
    <row r="546" spans="1:7" s="216" customFormat="1" x14ac:dyDescent="0.3">
      <c r="A546" s="329" t="s">
        <v>2598</v>
      </c>
      <c r="B546" s="252"/>
      <c r="C546" s="251"/>
      <c r="D546" s="251"/>
      <c r="E546" s="253"/>
      <c r="F546" s="253"/>
      <c r="G546" s="253"/>
    </row>
    <row r="547" spans="1:7" s="216" customFormat="1" x14ac:dyDescent="0.3">
      <c r="A547" s="329" t="s">
        <v>2599</v>
      </c>
      <c r="B547" s="252"/>
      <c r="C547" s="251"/>
      <c r="D547" s="251"/>
      <c r="E547" s="253"/>
      <c r="F547" s="253"/>
      <c r="G547" s="253"/>
    </row>
    <row r="548" spans="1:7" s="258" customFormat="1" x14ac:dyDescent="0.3">
      <c r="A548" s="192"/>
      <c r="B548" s="192" t="s">
        <v>2513</v>
      </c>
      <c r="C548" s="156" t="s">
        <v>112</v>
      </c>
      <c r="D548" s="156" t="s">
        <v>1667</v>
      </c>
      <c r="E548" s="156"/>
      <c r="F548" s="156" t="s">
        <v>487</v>
      </c>
      <c r="G548" s="156" t="s">
        <v>1976</v>
      </c>
    </row>
    <row r="549" spans="1:7" s="258" customFormat="1" x14ac:dyDescent="0.3">
      <c r="A549" s="329" t="s">
        <v>2600</v>
      </c>
      <c r="B549" s="270" t="s">
        <v>579</v>
      </c>
      <c r="C549" s="301"/>
      <c r="D549" s="311"/>
      <c r="E549" s="271"/>
      <c r="F549" s="257" t="str">
        <f>IF($C$567=0,"",IF(C549="[for completion]","",IF(C549="","",C549/$C$567)))</f>
        <v/>
      </c>
      <c r="G549" s="257" t="str">
        <f>IF($D$567=0,"",IF(D549="[for completion]","",IF(D549="","",D549/$D$567)))</f>
        <v/>
      </c>
    </row>
    <row r="550" spans="1:7" s="258" customFormat="1" x14ac:dyDescent="0.3">
      <c r="A550" s="329" t="s">
        <v>2601</v>
      </c>
      <c r="B550" s="270" t="s">
        <v>579</v>
      </c>
      <c r="C550" s="301"/>
      <c r="D550" s="311"/>
      <c r="E550" s="271"/>
      <c r="F550" s="257" t="str">
        <f t="shared" ref="F550:F566" si="30">IF($C$567=0,"",IF(C550="[for completion]","",IF(C550="","",C550/$C$567)))</f>
        <v/>
      </c>
      <c r="G550" s="257" t="str">
        <f t="shared" ref="G550:G566" si="31">IF($D$567=0,"",IF(D550="[for completion]","",IF(D550="","",D550/$D$567)))</f>
        <v/>
      </c>
    </row>
    <row r="551" spans="1:7" s="258" customFormat="1" x14ac:dyDescent="0.3">
      <c r="A551" s="329" t="s">
        <v>2602</v>
      </c>
      <c r="B551" s="270" t="s">
        <v>579</v>
      </c>
      <c r="C551" s="301"/>
      <c r="D551" s="311"/>
      <c r="E551" s="271"/>
      <c r="F551" s="257" t="str">
        <f t="shared" si="30"/>
        <v/>
      </c>
      <c r="G551" s="257" t="str">
        <f t="shared" si="31"/>
        <v/>
      </c>
    </row>
    <row r="552" spans="1:7" s="258" customFormat="1" x14ac:dyDescent="0.3">
      <c r="A552" s="329" t="s">
        <v>2603</v>
      </c>
      <c r="B552" s="270" t="s">
        <v>579</v>
      </c>
      <c r="C552" s="301"/>
      <c r="D552" s="311"/>
      <c r="E552" s="271"/>
      <c r="F552" s="257" t="str">
        <f t="shared" si="30"/>
        <v/>
      </c>
      <c r="G552" s="257" t="str">
        <f t="shared" si="31"/>
        <v/>
      </c>
    </row>
    <row r="553" spans="1:7" s="258" customFormat="1" x14ac:dyDescent="0.3">
      <c r="A553" s="329" t="s">
        <v>2604</v>
      </c>
      <c r="B553" s="270" t="s">
        <v>579</v>
      </c>
      <c r="C553" s="301"/>
      <c r="D553" s="311"/>
      <c r="E553" s="271"/>
      <c r="F553" s="257" t="str">
        <f t="shared" si="30"/>
        <v/>
      </c>
      <c r="G553" s="257" t="str">
        <f t="shared" si="31"/>
        <v/>
      </c>
    </row>
    <row r="554" spans="1:7" s="258" customFormat="1" x14ac:dyDescent="0.3">
      <c r="A554" s="329" t="s">
        <v>2605</v>
      </c>
      <c r="B554" s="270" t="s">
        <v>579</v>
      </c>
      <c r="C554" s="301"/>
      <c r="D554" s="311"/>
      <c r="E554" s="271"/>
      <c r="F554" s="257" t="str">
        <f t="shared" si="30"/>
        <v/>
      </c>
      <c r="G554" s="257" t="str">
        <f t="shared" si="31"/>
        <v/>
      </c>
    </row>
    <row r="555" spans="1:7" s="258" customFormat="1" x14ac:dyDescent="0.3">
      <c r="A555" s="329" t="s">
        <v>2606</v>
      </c>
      <c r="B555" s="330" t="s">
        <v>579</v>
      </c>
      <c r="C555" s="301"/>
      <c r="D555" s="311"/>
      <c r="E555" s="271"/>
      <c r="F555" s="257" t="str">
        <f t="shared" si="30"/>
        <v/>
      </c>
      <c r="G555" s="257" t="str">
        <f t="shared" si="31"/>
        <v/>
      </c>
    </row>
    <row r="556" spans="1:7" s="258" customFormat="1" x14ac:dyDescent="0.3">
      <c r="A556" s="329" t="s">
        <v>2607</v>
      </c>
      <c r="B556" s="270" t="s">
        <v>579</v>
      </c>
      <c r="C556" s="301"/>
      <c r="D556" s="311"/>
      <c r="E556" s="271"/>
      <c r="F556" s="257" t="str">
        <f t="shared" si="30"/>
        <v/>
      </c>
      <c r="G556" s="257" t="str">
        <f t="shared" si="31"/>
        <v/>
      </c>
    </row>
    <row r="557" spans="1:7" s="258" customFormat="1" x14ac:dyDescent="0.3">
      <c r="A557" s="329" t="s">
        <v>2608</v>
      </c>
      <c r="B557" s="270" t="s">
        <v>579</v>
      </c>
      <c r="C557" s="301"/>
      <c r="D557" s="311"/>
      <c r="E557" s="271"/>
      <c r="F557" s="257" t="str">
        <f t="shared" si="30"/>
        <v/>
      </c>
      <c r="G557" s="257" t="str">
        <f t="shared" si="31"/>
        <v/>
      </c>
    </row>
    <row r="558" spans="1:7" s="258" customFormat="1" x14ac:dyDescent="0.3">
      <c r="A558" s="329" t="s">
        <v>2609</v>
      </c>
      <c r="B558" s="270" t="s">
        <v>579</v>
      </c>
      <c r="C558" s="301"/>
      <c r="D558" s="311"/>
      <c r="E558" s="271"/>
      <c r="F558" s="257" t="str">
        <f t="shared" si="30"/>
        <v/>
      </c>
      <c r="G558" s="257" t="str">
        <f t="shared" si="31"/>
        <v/>
      </c>
    </row>
    <row r="559" spans="1:7" s="258" customFormat="1" x14ac:dyDescent="0.3">
      <c r="A559" s="329" t="s">
        <v>2610</v>
      </c>
      <c r="B559" s="270" t="s">
        <v>579</v>
      </c>
      <c r="C559" s="301"/>
      <c r="D559" s="311"/>
      <c r="E559" s="271"/>
      <c r="F559" s="257" t="str">
        <f t="shared" si="30"/>
        <v/>
      </c>
      <c r="G559" s="257" t="str">
        <f t="shared" si="31"/>
        <v/>
      </c>
    </row>
    <row r="560" spans="1:7" s="258" customFormat="1" x14ac:dyDescent="0.3">
      <c r="A560" s="329" t="s">
        <v>2611</v>
      </c>
      <c r="B560" s="270" t="s">
        <v>579</v>
      </c>
      <c r="C560" s="301"/>
      <c r="D560" s="311"/>
      <c r="E560" s="271"/>
      <c r="F560" s="257" t="str">
        <f t="shared" si="30"/>
        <v/>
      </c>
      <c r="G560" s="257" t="str">
        <f t="shared" si="31"/>
        <v/>
      </c>
    </row>
    <row r="561" spans="1:7" s="258" customFormat="1" x14ac:dyDescent="0.3">
      <c r="A561" s="329" t="s">
        <v>2612</v>
      </c>
      <c r="B561" s="270" t="s">
        <v>579</v>
      </c>
      <c r="C561" s="301"/>
      <c r="D561" s="311"/>
      <c r="E561" s="271"/>
      <c r="F561" s="257" t="str">
        <f t="shared" si="30"/>
        <v/>
      </c>
      <c r="G561" s="257" t="str">
        <f t="shared" si="31"/>
        <v/>
      </c>
    </row>
    <row r="562" spans="1:7" s="258" customFormat="1" x14ac:dyDescent="0.3">
      <c r="A562" s="329" t="s">
        <v>2613</v>
      </c>
      <c r="B562" s="270" t="s">
        <v>579</v>
      </c>
      <c r="C562" s="301"/>
      <c r="D562" s="311"/>
      <c r="E562" s="271"/>
      <c r="F562" s="257" t="str">
        <f t="shared" si="30"/>
        <v/>
      </c>
      <c r="G562" s="257" t="str">
        <f t="shared" si="31"/>
        <v/>
      </c>
    </row>
    <row r="563" spans="1:7" s="258" customFormat="1" x14ac:dyDescent="0.3">
      <c r="A563" s="329" t="s">
        <v>2614</v>
      </c>
      <c r="B563" s="270" t="s">
        <v>579</v>
      </c>
      <c r="C563" s="301"/>
      <c r="D563" s="311"/>
      <c r="E563" s="271"/>
      <c r="F563" s="257" t="str">
        <f t="shared" si="30"/>
        <v/>
      </c>
      <c r="G563" s="257" t="str">
        <f t="shared" si="31"/>
        <v/>
      </c>
    </row>
    <row r="564" spans="1:7" s="258" customFormat="1" x14ac:dyDescent="0.3">
      <c r="A564" s="329" t="s">
        <v>2615</v>
      </c>
      <c r="B564" s="270" t="s">
        <v>579</v>
      </c>
      <c r="C564" s="301"/>
      <c r="D564" s="311"/>
      <c r="E564" s="271"/>
      <c r="F564" s="257" t="str">
        <f t="shared" si="30"/>
        <v/>
      </c>
      <c r="G564" s="257" t="str">
        <f t="shared" si="31"/>
        <v/>
      </c>
    </row>
    <row r="565" spans="1:7" s="258" customFormat="1" x14ac:dyDescent="0.3">
      <c r="A565" s="329" t="s">
        <v>2616</v>
      </c>
      <c r="B565" s="270" t="s">
        <v>579</v>
      </c>
      <c r="C565" s="301"/>
      <c r="D565" s="311"/>
      <c r="E565" s="271"/>
      <c r="F565" s="257" t="str">
        <f t="shared" si="30"/>
        <v/>
      </c>
      <c r="G565" s="257" t="str">
        <f t="shared" si="31"/>
        <v/>
      </c>
    </row>
    <row r="566" spans="1:7" s="258" customFormat="1" x14ac:dyDescent="0.3">
      <c r="A566" s="329" t="s">
        <v>2617</v>
      </c>
      <c r="B566" s="270" t="s">
        <v>2059</v>
      </c>
      <c r="C566" s="301"/>
      <c r="D566" s="311"/>
      <c r="E566" s="271"/>
      <c r="F566" s="257" t="str">
        <f t="shared" si="30"/>
        <v/>
      </c>
      <c r="G566" s="257" t="str">
        <f t="shared" si="31"/>
        <v/>
      </c>
    </row>
    <row r="567" spans="1:7" s="258" customFormat="1" x14ac:dyDescent="0.3">
      <c r="A567" s="329" t="s">
        <v>2618</v>
      </c>
      <c r="B567" s="270" t="s">
        <v>145</v>
      </c>
      <c r="C567" s="301">
        <f>SUM(C549:C566)</f>
        <v>0</v>
      </c>
      <c r="D567" s="311">
        <f>SUM(D549:D566)</f>
        <v>0</v>
      </c>
      <c r="E567" s="271"/>
      <c r="F567" s="265">
        <f>SUM(F549:F566)</f>
        <v>0</v>
      </c>
      <c r="G567" s="265">
        <f>SUM(G549:G566)</f>
        <v>0</v>
      </c>
    </row>
    <row r="568" spans="1:7" s="258" customFormat="1" x14ac:dyDescent="0.3">
      <c r="A568" s="329" t="s">
        <v>2619</v>
      </c>
      <c r="B568" s="270"/>
      <c r="C568" s="268"/>
      <c r="D568" s="268"/>
      <c r="E568" s="271"/>
      <c r="F568" s="271"/>
      <c r="G568" s="271"/>
    </row>
    <row r="569" spans="1:7" s="258" customFormat="1" x14ac:dyDescent="0.3">
      <c r="A569" s="329" t="s">
        <v>2620</v>
      </c>
      <c r="B569" s="270"/>
      <c r="C569" s="268"/>
      <c r="D569" s="268"/>
      <c r="E569" s="271"/>
      <c r="F569" s="271"/>
      <c r="G569" s="271"/>
    </row>
    <row r="570" spans="1:7" s="258" customFormat="1" x14ac:dyDescent="0.3">
      <c r="A570" s="329" t="s">
        <v>2621</v>
      </c>
      <c r="B570" s="270"/>
      <c r="C570" s="268"/>
      <c r="D570" s="268"/>
      <c r="E570" s="271"/>
      <c r="F570" s="271"/>
      <c r="G570" s="271"/>
    </row>
    <row r="571" spans="1:7" s="216" customFormat="1" x14ac:dyDescent="0.3">
      <c r="A571" s="192"/>
      <c r="B571" s="192" t="s">
        <v>2514</v>
      </c>
      <c r="C571" s="156" t="s">
        <v>112</v>
      </c>
      <c r="D571" s="156" t="s">
        <v>1667</v>
      </c>
      <c r="E571" s="156"/>
      <c r="F571" s="156" t="s">
        <v>487</v>
      </c>
      <c r="G571" s="156" t="s">
        <v>1976</v>
      </c>
    </row>
    <row r="572" spans="1:7" s="216" customFormat="1" x14ac:dyDescent="0.3">
      <c r="A572" s="329" t="s">
        <v>2622</v>
      </c>
      <c r="B572" s="344" t="s">
        <v>1658</v>
      </c>
      <c r="C572" s="301"/>
      <c r="D572" s="311"/>
      <c r="E572" s="253"/>
      <c r="F572" s="257" t="str">
        <f>IF($C$585=0,"",IF(C572="[for completion]","",IF(C572="","",C572/$C$585)))</f>
        <v/>
      </c>
      <c r="G572" s="257" t="str">
        <f>IF($D$585=0,"",IF(D572="[for completion]","",IF(D572="","",D572/$D$585)))</f>
        <v/>
      </c>
    </row>
    <row r="573" spans="1:7" s="216" customFormat="1" x14ac:dyDescent="0.3">
      <c r="A573" s="329" t="s">
        <v>2623</v>
      </c>
      <c r="B573" s="344" t="s">
        <v>1659</v>
      </c>
      <c r="C573" s="301"/>
      <c r="D573" s="311"/>
      <c r="E573" s="253"/>
      <c r="F573" s="257" t="str">
        <f>IF($C$585=0,"",IF(C573="[for completion]","",IF(C573="","",C573/$C$585)))</f>
        <v/>
      </c>
      <c r="G573" s="257" t="str">
        <f>IF($D$585=0,"",IF(D573="[for completion]","",IF(D573="","",D573/$D$585)))</f>
        <v/>
      </c>
    </row>
    <row r="574" spans="1:7" s="216" customFormat="1" x14ac:dyDescent="0.3">
      <c r="A574" s="329" t="s">
        <v>2624</v>
      </c>
      <c r="B574" s="344" t="s">
        <v>2340</v>
      </c>
      <c r="C574" s="301"/>
      <c r="D574" s="311"/>
      <c r="E574" s="253"/>
      <c r="F574" s="257" t="str">
        <f>IF($C$585=0,"",IF(C574="[for completion]","",IF(C574="","",C574/$C$585)))</f>
        <v/>
      </c>
      <c r="G574" s="257" t="str">
        <f>IF($D$585=0,"",IF(D574="[for completion]","",IF(D574="","",D574/$D$585)))</f>
        <v/>
      </c>
    </row>
    <row r="575" spans="1:7" s="216" customFormat="1" x14ac:dyDescent="0.3">
      <c r="A575" s="329" t="s">
        <v>2625</v>
      </c>
      <c r="B575" s="344" t="s">
        <v>1660</v>
      </c>
      <c r="C575" s="301"/>
      <c r="D575" s="311"/>
      <c r="E575" s="253"/>
      <c r="F575" s="257" t="str">
        <f>IF($C$585=0,"",IF(C575="[for completion]","",IF(C575="","",C575/$C$585)))</f>
        <v/>
      </c>
      <c r="G575" s="257" t="str">
        <f>IF($D$585=0,"",IF(D575="[for completion]","",IF(D575="","",D575/$D$585)))</f>
        <v/>
      </c>
    </row>
    <row r="576" spans="1:7" s="216" customFormat="1" x14ac:dyDescent="0.3">
      <c r="A576" s="329" t="s">
        <v>2626</v>
      </c>
      <c r="B576" s="344" t="s">
        <v>1661</v>
      </c>
      <c r="C576" s="301"/>
      <c r="D576" s="311"/>
      <c r="E576" s="253"/>
      <c r="F576" s="257" t="str">
        <f>IF($C$585=0,"",IF(C576="[for completion]","",IF(C576="","",C576/$C$585)))</f>
        <v/>
      </c>
      <c r="G576" s="257" t="str">
        <f>IF($D$585=0,"",IF(D576="[for completion]","",IF(D576="","",D576/$D$585)))</f>
        <v/>
      </c>
    </row>
    <row r="577" spans="1:7" s="216" customFormat="1" x14ac:dyDescent="0.3">
      <c r="A577" s="329" t="s">
        <v>2627</v>
      </c>
      <c r="B577" s="344" t="s">
        <v>1662</v>
      </c>
      <c r="C577" s="301"/>
      <c r="D577" s="311"/>
      <c r="E577" s="253"/>
      <c r="F577" s="366" t="str">
        <f t="shared" ref="F577:F584" si="32">IF($C$585=0,"",IF(C577="[for completion]","",IF(C577="","",C577/$C$585)))</f>
        <v/>
      </c>
      <c r="G577" s="366" t="str">
        <f t="shared" ref="G577:G584" si="33">IF($D$585=0,"",IF(D577="[for completion]","",IF(D577="","",D577/$D$585)))</f>
        <v/>
      </c>
    </row>
    <row r="578" spans="1:7" s="216" customFormat="1" x14ac:dyDescent="0.3">
      <c r="A578" s="329" t="s">
        <v>2628</v>
      </c>
      <c r="B578" s="344" t="s">
        <v>1663</v>
      </c>
      <c r="C578" s="301"/>
      <c r="D578" s="311"/>
      <c r="E578" s="253"/>
      <c r="F578" s="366" t="str">
        <f t="shared" si="32"/>
        <v/>
      </c>
      <c r="G578" s="366" t="str">
        <f t="shared" si="33"/>
        <v/>
      </c>
    </row>
    <row r="579" spans="1:7" s="216" customFormat="1" x14ac:dyDescent="0.3">
      <c r="A579" s="329" t="s">
        <v>2629</v>
      </c>
      <c r="B579" s="344" t="s">
        <v>1664</v>
      </c>
      <c r="C579" s="301"/>
      <c r="D579" s="311"/>
      <c r="E579" s="253"/>
      <c r="F579" s="366" t="str">
        <f t="shared" si="32"/>
        <v/>
      </c>
      <c r="G579" s="366" t="str">
        <f t="shared" si="33"/>
        <v/>
      </c>
    </row>
    <row r="580" spans="1:7" s="361" customFormat="1" x14ac:dyDescent="0.3">
      <c r="A580" s="367" t="s">
        <v>2630</v>
      </c>
      <c r="B580" s="368" t="s">
        <v>2716</v>
      </c>
      <c r="C580" s="245"/>
      <c r="D580" s="367"/>
      <c r="E580" s="377"/>
      <c r="F580" s="348" t="str">
        <f t="shared" si="32"/>
        <v/>
      </c>
      <c r="G580" s="348" t="str">
        <f t="shared" si="33"/>
        <v/>
      </c>
    </row>
    <row r="581" spans="1:7" s="361" customFormat="1" x14ac:dyDescent="0.3">
      <c r="A581" s="367" t="s">
        <v>2631</v>
      </c>
      <c r="B581" s="367" t="s">
        <v>2719</v>
      </c>
      <c r="C581" s="245"/>
      <c r="D581" s="367"/>
      <c r="E581" s="108"/>
      <c r="F581" s="348" t="str">
        <f t="shared" si="32"/>
        <v/>
      </c>
      <c r="G581" s="348" t="str">
        <f t="shared" si="33"/>
        <v/>
      </c>
    </row>
    <row r="582" spans="1:7" s="361" customFormat="1" x14ac:dyDescent="0.3">
      <c r="A582" s="367" t="s">
        <v>2632</v>
      </c>
      <c r="B582" s="367" t="s">
        <v>2717</v>
      </c>
      <c r="C582" s="245"/>
      <c r="D582" s="367"/>
      <c r="E582" s="108"/>
      <c r="F582" s="348" t="str">
        <f t="shared" si="32"/>
        <v/>
      </c>
      <c r="G582" s="348" t="str">
        <f t="shared" si="33"/>
        <v/>
      </c>
    </row>
    <row r="583" spans="1:7" s="361" customFormat="1" x14ac:dyDescent="0.3">
      <c r="A583" s="367" t="s">
        <v>2728</v>
      </c>
      <c r="B583" s="368" t="s">
        <v>2718</v>
      </c>
      <c r="C583" s="245"/>
      <c r="D583" s="367"/>
      <c r="E583" s="377"/>
      <c r="F583" s="348" t="str">
        <f t="shared" si="32"/>
        <v/>
      </c>
      <c r="G583" s="348" t="str">
        <f t="shared" si="33"/>
        <v/>
      </c>
    </row>
    <row r="584" spans="1:7" s="361" customFormat="1" x14ac:dyDescent="0.3">
      <c r="A584" s="367" t="s">
        <v>2729</v>
      </c>
      <c r="B584" s="367" t="s">
        <v>2059</v>
      </c>
      <c r="C584" s="381"/>
      <c r="D584" s="382"/>
      <c r="E584" s="377"/>
      <c r="F584" s="348" t="str">
        <f t="shared" si="32"/>
        <v/>
      </c>
      <c r="G584" s="348" t="str">
        <f t="shared" si="33"/>
        <v/>
      </c>
    </row>
    <row r="585" spans="1:7" s="361" customFormat="1" x14ac:dyDescent="0.3">
      <c r="A585" s="367" t="s">
        <v>2730</v>
      </c>
      <c r="B585" s="368" t="s">
        <v>145</v>
      </c>
      <c r="C585" s="381">
        <f>SUM(C572:C584)</f>
        <v>0</v>
      </c>
      <c r="D585" s="382">
        <f>SUM(D572:D584)</f>
        <v>0</v>
      </c>
      <c r="E585" s="377"/>
      <c r="F585" s="364">
        <f>SUM(F572:F584)</f>
        <v>0</v>
      </c>
      <c r="G585" s="364">
        <f>SUM(G572:G584)</f>
        <v>0</v>
      </c>
    </row>
    <row r="586" spans="1:7" s="361" customFormat="1" x14ac:dyDescent="0.3">
      <c r="A586" s="367" t="s">
        <v>2633</v>
      </c>
      <c r="B586" s="368"/>
      <c r="C586" s="381"/>
      <c r="D586" s="382"/>
      <c r="E586" s="377"/>
      <c r="F586" s="348"/>
      <c r="G586" s="348"/>
    </row>
    <row r="587" spans="1:7" s="361" customFormat="1" x14ac:dyDescent="0.3">
      <c r="A587" s="367" t="s">
        <v>2731</v>
      </c>
      <c r="B587" s="368"/>
      <c r="C587" s="381"/>
      <c r="D587" s="382"/>
      <c r="E587" s="377"/>
      <c r="F587" s="348"/>
      <c r="G587" s="348"/>
    </row>
    <row r="588" spans="1:7" s="361" customFormat="1" x14ac:dyDescent="0.3">
      <c r="A588" s="367" t="s">
        <v>2732</v>
      </c>
      <c r="B588" s="368"/>
      <c r="C588" s="381"/>
      <c r="D588" s="382"/>
      <c r="E588" s="377"/>
      <c r="F588" s="348"/>
      <c r="G588" s="348"/>
    </row>
    <row r="589" spans="1:7" s="361" customFormat="1" x14ac:dyDescent="0.3">
      <c r="A589" s="367" t="s">
        <v>2733</v>
      </c>
      <c r="B589" s="368"/>
      <c r="C589" s="381"/>
      <c r="D589" s="382"/>
      <c r="E589" s="377"/>
      <c r="F589" s="348"/>
      <c r="G589" s="348"/>
    </row>
    <row r="590" spans="1:7" s="361" customFormat="1" x14ac:dyDescent="0.3">
      <c r="A590" s="367" t="s">
        <v>2734</v>
      </c>
      <c r="B590" s="368"/>
      <c r="C590" s="381"/>
      <c r="D590" s="382"/>
      <c r="E590" s="377"/>
      <c r="F590" s="348"/>
      <c r="G590" s="348"/>
    </row>
    <row r="591" spans="1:7" s="216" customFormat="1" x14ac:dyDescent="0.3">
      <c r="A591" s="367" t="s">
        <v>2735</v>
      </c>
      <c r="B591" s="368"/>
      <c r="C591" s="381"/>
      <c r="D591" s="382"/>
      <c r="E591" s="377"/>
      <c r="F591" s="348" t="str">
        <f>IF($C$585=0,"",IF(C591="[for completion]","",IF(C591="","",C591/$C$585)))</f>
        <v/>
      </c>
      <c r="G591" s="348" t="str">
        <f>IF($D$585=0,"",IF(D591="[for completion]","",IF(D591="","",D591/$D$585)))</f>
        <v/>
      </c>
    </row>
    <row r="592" spans="1:7" s="216" customFormat="1" x14ac:dyDescent="0.3">
      <c r="A592" s="367" t="s">
        <v>2736</v>
      </c>
      <c r="B592" s="108"/>
      <c r="C592" s="108"/>
      <c r="D592" s="108"/>
      <c r="E592" s="108"/>
      <c r="F592" s="108"/>
      <c r="G592" s="108"/>
    </row>
    <row r="593" spans="1:7" s="258" customFormat="1" x14ac:dyDescent="0.3">
      <c r="A593" s="367" t="s">
        <v>2737</v>
      </c>
      <c r="B593" s="108"/>
      <c r="C593" s="108"/>
      <c r="D593" s="108"/>
      <c r="E593" s="108"/>
      <c r="F593" s="108"/>
      <c r="G593" s="108"/>
    </row>
    <row r="594" spans="1:7" x14ac:dyDescent="0.3">
      <c r="A594" s="367" t="s">
        <v>2738</v>
      </c>
      <c r="B594" s="264"/>
      <c r="C594" s="264"/>
      <c r="D594" s="264"/>
      <c r="E594" s="264"/>
      <c r="F594" s="264"/>
      <c r="G594" s="262"/>
    </row>
    <row r="595" spans="1:7" s="363" customFormat="1" x14ac:dyDescent="0.3">
      <c r="A595" s="367" t="s">
        <v>2744</v>
      </c>
      <c r="B595" s="264"/>
      <c r="C595" s="264"/>
      <c r="D595" s="264"/>
      <c r="E595" s="264"/>
      <c r="F595" s="264"/>
      <c r="G595" s="262"/>
    </row>
    <row r="596" spans="1:7" x14ac:dyDescent="0.3">
      <c r="A596" s="192"/>
      <c r="B596" s="192" t="s">
        <v>2515</v>
      </c>
      <c r="C596" s="156" t="s">
        <v>112</v>
      </c>
      <c r="D596" s="156" t="s">
        <v>1665</v>
      </c>
      <c r="E596" s="156"/>
      <c r="F596" s="156" t="s">
        <v>486</v>
      </c>
      <c r="G596" s="156" t="s">
        <v>1976</v>
      </c>
    </row>
    <row r="597" spans="1:7" x14ac:dyDescent="0.3">
      <c r="A597" s="329" t="s">
        <v>2634</v>
      </c>
      <c r="B597" s="270" t="s">
        <v>2241</v>
      </c>
      <c r="C597" s="301"/>
      <c r="D597" s="311"/>
      <c r="E597" s="271"/>
      <c r="F597" s="257" t="str">
        <f>IF($C$601=0,"",IF(C597="[for completion]","",IF(C597="","",C597/$C$601)))</f>
        <v/>
      </c>
      <c r="G597" s="257" t="str">
        <f>IF($D$601=0,"",IF(D597="[for completion]","",IF(D597="","",D597/$D$601)))</f>
        <v/>
      </c>
    </row>
    <row r="598" spans="1:7" x14ac:dyDescent="0.3">
      <c r="A598" s="329" t="s">
        <v>2635</v>
      </c>
      <c r="B598" s="266" t="s">
        <v>2242</v>
      </c>
      <c r="C598" s="301"/>
      <c r="D598" s="311"/>
      <c r="E598" s="271"/>
      <c r="F598" s="257" t="str">
        <f>IF($C$601=0,"",IF(C598="[for completion]","",IF(C598="","",C598/$C$601)))</f>
        <v/>
      </c>
      <c r="G598" s="257" t="str">
        <f>IF($D$601=0,"",IF(D598="[for completion]","",IF(D598="","",D598/$D$601)))</f>
        <v/>
      </c>
    </row>
    <row r="599" spans="1:7" x14ac:dyDescent="0.3">
      <c r="A599" s="329" t="s">
        <v>2636</v>
      </c>
      <c r="B599" s="270" t="s">
        <v>1666</v>
      </c>
      <c r="C599" s="301"/>
      <c r="D599" s="311"/>
      <c r="E599" s="271"/>
      <c r="F599" s="257" t="str">
        <f>IF($C$601=0,"",IF(C599="[for completion]","",IF(C599="","",C599/$C$601)))</f>
        <v/>
      </c>
      <c r="G599" s="257" t="str">
        <f>IF($D$601=0,"",IF(D599="[for completion]","",IF(D599="","",D599/$D$601)))</f>
        <v/>
      </c>
    </row>
    <row r="600" spans="1:7" x14ac:dyDescent="0.3">
      <c r="A600" s="329" t="s">
        <v>2637</v>
      </c>
      <c r="B600" s="268" t="s">
        <v>2059</v>
      </c>
      <c r="C600" s="301"/>
      <c r="D600" s="311"/>
      <c r="E600" s="271"/>
      <c r="F600" s="257" t="str">
        <f>IF($C$601=0,"",IF(C600="[for completion]","",IF(C600="","",C600/$C$601)))</f>
        <v/>
      </c>
      <c r="G600" s="257" t="str">
        <f>IF($D$601=0,"",IF(D600="[for completion]","",IF(D600="","",D600/$D$601)))</f>
        <v/>
      </c>
    </row>
    <row r="601" spans="1:7" x14ac:dyDescent="0.3">
      <c r="A601" s="329" t="s">
        <v>2638</v>
      </c>
      <c r="B601" s="270" t="s">
        <v>145</v>
      </c>
      <c r="C601" s="301">
        <f>SUM(C597:C600)</f>
        <v>0</v>
      </c>
      <c r="D601" s="311">
        <f>SUM(D597:D600)</f>
        <v>0</v>
      </c>
      <c r="E601" s="271"/>
      <c r="F601" s="265">
        <f>SUM(F597:F600)</f>
        <v>0</v>
      </c>
      <c r="G601" s="265">
        <f>SUM(G597:G600)</f>
        <v>0</v>
      </c>
    </row>
    <row r="602" spans="1:7" x14ac:dyDescent="0.3">
      <c r="A602" s="268"/>
      <c r="B602" s="268"/>
      <c r="C602" s="268"/>
      <c r="D602" s="268"/>
      <c r="E602" s="268"/>
      <c r="F602" s="268"/>
      <c r="G602" s="267"/>
    </row>
    <row r="603" spans="1:7" x14ac:dyDescent="0.3">
      <c r="A603" s="192"/>
      <c r="B603" s="192" t="s">
        <v>2708</v>
      </c>
      <c r="C603" s="192" t="s">
        <v>2704</v>
      </c>
      <c r="D603" s="192" t="s">
        <v>2709</v>
      </c>
      <c r="E603" s="192"/>
      <c r="F603" s="192" t="s">
        <v>2706</v>
      </c>
      <c r="G603" s="192"/>
    </row>
    <row r="604" spans="1:7" x14ac:dyDescent="0.3">
      <c r="A604" s="367" t="s">
        <v>2641</v>
      </c>
      <c r="B604" s="389" t="s">
        <v>777</v>
      </c>
      <c r="C604" s="383"/>
      <c r="D604" s="384"/>
      <c r="E604" s="385"/>
      <c r="F604" s="384"/>
      <c r="G604" s="348" t="str">
        <f>IF($D$622=0,"",IF(D604="[for completion]","",IF(D604="","",D604/$D$622)))</f>
        <v/>
      </c>
    </row>
    <row r="605" spans="1:7" x14ac:dyDescent="0.3">
      <c r="A605" s="367" t="s">
        <v>2642</v>
      </c>
      <c r="B605" s="389" t="s">
        <v>778</v>
      </c>
      <c r="C605" s="383"/>
      <c r="D605" s="384"/>
      <c r="E605" s="385"/>
      <c r="F605" s="384"/>
      <c r="G605" s="348" t="str">
        <f t="shared" ref="G605:G622" si="34">IF($D$622=0,"",IF(D605="[for completion]","",IF(D605="","",D605/$D$622)))</f>
        <v/>
      </c>
    </row>
    <row r="606" spans="1:7" x14ac:dyDescent="0.3">
      <c r="A606" s="367" t="s">
        <v>2643</v>
      </c>
      <c r="B606" s="389" t="s">
        <v>779</v>
      </c>
      <c r="C606" s="383"/>
      <c r="D606" s="384"/>
      <c r="E606" s="385"/>
      <c r="F606" s="384"/>
      <c r="G606" s="348" t="str">
        <f t="shared" si="34"/>
        <v/>
      </c>
    </row>
    <row r="607" spans="1:7" x14ac:dyDescent="0.3">
      <c r="A607" s="367" t="s">
        <v>2644</v>
      </c>
      <c r="B607" s="389" t="s">
        <v>780</v>
      </c>
      <c r="C607" s="383"/>
      <c r="D607" s="384"/>
      <c r="E607" s="385"/>
      <c r="F607" s="384"/>
      <c r="G607" s="348" t="str">
        <f t="shared" si="34"/>
        <v/>
      </c>
    </row>
    <row r="608" spans="1:7" x14ac:dyDescent="0.3">
      <c r="A608" s="367" t="s">
        <v>2645</v>
      </c>
      <c r="B608" s="389" t="s">
        <v>781</v>
      </c>
      <c r="C608" s="383"/>
      <c r="D608" s="384"/>
      <c r="E608" s="385"/>
      <c r="F608" s="384"/>
      <c r="G608" s="348" t="str">
        <f t="shared" si="34"/>
        <v/>
      </c>
    </row>
    <row r="609" spans="1:7" x14ac:dyDescent="0.3">
      <c r="A609" s="367" t="s">
        <v>2646</v>
      </c>
      <c r="B609" s="389" t="s">
        <v>782</v>
      </c>
      <c r="C609" s="383"/>
      <c r="D609" s="384"/>
      <c r="E609" s="385"/>
      <c r="F609" s="384"/>
      <c r="G609" s="348" t="str">
        <f t="shared" si="34"/>
        <v/>
      </c>
    </row>
    <row r="610" spans="1:7" x14ac:dyDescent="0.3">
      <c r="A610" s="367" t="s">
        <v>2647</v>
      </c>
      <c r="B610" s="389" t="s">
        <v>783</v>
      </c>
      <c r="C610" s="383"/>
      <c r="D610" s="384"/>
      <c r="E610" s="385"/>
      <c r="F610" s="384"/>
      <c r="G610" s="348" t="str">
        <f t="shared" si="34"/>
        <v/>
      </c>
    </row>
    <row r="611" spans="1:7" x14ac:dyDescent="0.3">
      <c r="A611" s="367" t="s">
        <v>2648</v>
      </c>
      <c r="B611" s="389" t="s">
        <v>2234</v>
      </c>
      <c r="C611" s="383"/>
      <c r="D611" s="384"/>
      <c r="E611" s="385"/>
      <c r="F611" s="384"/>
      <c r="G611" s="348" t="str">
        <f t="shared" si="34"/>
        <v/>
      </c>
    </row>
    <row r="612" spans="1:7" x14ac:dyDescent="0.3">
      <c r="A612" s="367" t="s">
        <v>2649</v>
      </c>
      <c r="B612" s="389" t="s">
        <v>2235</v>
      </c>
      <c r="C612" s="383"/>
      <c r="D612" s="384"/>
      <c r="E612" s="385"/>
      <c r="F612" s="384"/>
      <c r="G612" s="348" t="str">
        <f t="shared" si="34"/>
        <v/>
      </c>
    </row>
    <row r="613" spans="1:7" x14ac:dyDescent="0.3">
      <c r="A613" s="367" t="s">
        <v>2650</v>
      </c>
      <c r="B613" s="389" t="s">
        <v>2236</v>
      </c>
      <c r="C613" s="383"/>
      <c r="D613" s="384"/>
      <c r="E613" s="385"/>
      <c r="F613" s="384"/>
      <c r="G613" s="348" t="str">
        <f t="shared" si="34"/>
        <v/>
      </c>
    </row>
    <row r="614" spans="1:7" x14ac:dyDescent="0.3">
      <c r="A614" s="367" t="s">
        <v>2651</v>
      </c>
      <c r="B614" s="389" t="s">
        <v>784</v>
      </c>
      <c r="C614" s="383"/>
      <c r="D614" s="384"/>
      <c r="E614" s="385"/>
      <c r="F614" s="384"/>
      <c r="G614" s="348" t="str">
        <f t="shared" si="34"/>
        <v/>
      </c>
    </row>
    <row r="615" spans="1:7" x14ac:dyDescent="0.3">
      <c r="A615" s="367" t="s">
        <v>2652</v>
      </c>
      <c r="B615" s="389" t="s">
        <v>785</v>
      </c>
      <c r="C615" s="383"/>
      <c r="D615" s="384"/>
      <c r="E615" s="385"/>
      <c r="F615" s="384"/>
      <c r="G615" s="348" t="str">
        <f t="shared" si="34"/>
        <v/>
      </c>
    </row>
    <row r="616" spans="1:7" x14ac:dyDescent="0.3">
      <c r="A616" s="367" t="s">
        <v>2653</v>
      </c>
      <c r="B616" s="389" t="s">
        <v>143</v>
      </c>
      <c r="C616" s="383"/>
      <c r="D616" s="384"/>
      <c r="E616" s="385"/>
      <c r="F616" s="384"/>
      <c r="G616" s="348" t="str">
        <f t="shared" si="34"/>
        <v/>
      </c>
    </row>
    <row r="617" spans="1:7" x14ac:dyDescent="0.3">
      <c r="A617" s="367" t="s">
        <v>2654</v>
      </c>
      <c r="B617" s="389" t="s">
        <v>2059</v>
      </c>
      <c r="C617" s="383"/>
      <c r="D617" s="384"/>
      <c r="E617" s="385"/>
      <c r="F617" s="384"/>
      <c r="G617" s="348" t="str">
        <f t="shared" si="34"/>
        <v/>
      </c>
    </row>
    <row r="618" spans="1:7" x14ac:dyDescent="0.3">
      <c r="A618" s="367" t="s">
        <v>2655</v>
      </c>
      <c r="B618" s="389" t="s">
        <v>145</v>
      </c>
      <c r="C618" s="381">
        <f>SUM(C604:C617)</f>
        <v>0</v>
      </c>
      <c r="D618" s="367">
        <f>SUM(D604:D617)</f>
        <v>0</v>
      </c>
      <c r="E618" s="345"/>
      <c r="F618" s="381"/>
      <c r="G618" s="348" t="str">
        <f t="shared" si="34"/>
        <v/>
      </c>
    </row>
    <row r="619" spans="1:7" x14ac:dyDescent="0.3">
      <c r="A619" s="367" t="s">
        <v>2656</v>
      </c>
      <c r="B619" s="264" t="s">
        <v>2703</v>
      </c>
      <c r="C619" s="108"/>
      <c r="D619" s="108"/>
      <c r="E619" s="108"/>
      <c r="F619" s="339"/>
      <c r="G619" s="348" t="str">
        <f t="shared" si="34"/>
        <v/>
      </c>
    </row>
    <row r="620" spans="1:7" x14ac:dyDescent="0.3">
      <c r="A620" s="329" t="s">
        <v>2657</v>
      </c>
      <c r="B620" s="344"/>
      <c r="C620" s="301"/>
      <c r="D620" s="311"/>
      <c r="E620" s="345"/>
      <c r="F620" s="348"/>
      <c r="G620" s="348" t="str">
        <f t="shared" si="34"/>
        <v/>
      </c>
    </row>
    <row r="621" spans="1:7" x14ac:dyDescent="0.3">
      <c r="A621" s="329" t="s">
        <v>2658</v>
      </c>
      <c r="B621" s="344"/>
      <c r="C621" s="301"/>
      <c r="D621" s="311"/>
      <c r="E621" s="345"/>
      <c r="F621" s="348"/>
      <c r="G621" s="348" t="str">
        <f t="shared" si="34"/>
        <v/>
      </c>
    </row>
    <row r="622" spans="1:7" x14ac:dyDescent="0.3">
      <c r="A622" s="329" t="s">
        <v>2659</v>
      </c>
      <c r="B622" s="344"/>
      <c r="C622" s="301"/>
      <c r="D622" s="311"/>
      <c r="E622" s="345"/>
      <c r="F622" s="348"/>
      <c r="G622" s="348" t="str">
        <f t="shared" si="34"/>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A2" sqref="A2"/>
    </sheetView>
  </sheetViews>
  <sheetFormatPr baseColWidth="10"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5" x14ac:dyDescent="0.25">
      <c r="A1" s="184" t="s">
        <v>786</v>
      </c>
      <c r="B1" s="184"/>
      <c r="C1" s="64"/>
      <c r="D1" s="64"/>
      <c r="E1" s="64"/>
      <c r="F1" s="369" t="s">
        <v>2795</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787</v>
      </c>
      <c r="C5" s="70"/>
      <c r="E5" s="72"/>
      <c r="F5" s="72"/>
      <c r="H5"/>
      <c r="L5" s="64"/>
      <c r="M5" s="64"/>
    </row>
    <row r="6" spans="1:14" ht="15.75" thickBot="1" x14ac:dyDescent="0.3">
      <c r="B6" s="75" t="s">
        <v>788</v>
      </c>
      <c r="H6"/>
      <c r="L6" s="64"/>
      <c r="M6" s="64"/>
    </row>
    <row r="7" spans="1:14" s="113" customFormat="1" ht="15" x14ac:dyDescent="0.25">
      <c r="A7" s="66"/>
      <c r="B7" s="90"/>
      <c r="C7" s="66"/>
      <c r="D7" s="66"/>
      <c r="E7" s="66"/>
      <c r="F7" s="66"/>
      <c r="G7" s="64"/>
      <c r="H7"/>
      <c r="I7" s="66"/>
      <c r="J7" s="66"/>
      <c r="K7" s="66"/>
      <c r="L7" s="64"/>
      <c r="M7" s="64"/>
      <c r="N7" s="64"/>
    </row>
    <row r="8" spans="1:14" ht="37.5" x14ac:dyDescent="0.25">
      <c r="A8" s="77" t="s">
        <v>80</v>
      </c>
      <c r="B8" s="77" t="s">
        <v>788</v>
      </c>
      <c r="C8" s="78"/>
      <c r="D8" s="78"/>
      <c r="E8" s="78"/>
      <c r="F8" s="78"/>
      <c r="G8" s="79"/>
      <c r="H8"/>
      <c r="I8" s="83"/>
      <c r="J8" s="72"/>
      <c r="K8" s="72"/>
      <c r="L8" s="72"/>
      <c r="M8" s="72"/>
    </row>
    <row r="9" spans="1:14" ht="15" customHeight="1" x14ac:dyDescent="0.25">
      <c r="A9" s="85"/>
      <c r="B9" s="86" t="s">
        <v>789</v>
      </c>
      <c r="C9" s="85"/>
      <c r="D9" s="85"/>
      <c r="E9" s="85"/>
      <c r="F9" s="88"/>
      <c r="G9" s="88"/>
      <c r="H9"/>
      <c r="I9" s="83"/>
      <c r="J9" s="80"/>
      <c r="K9" s="80"/>
      <c r="L9" s="80"/>
      <c r="M9" s="99"/>
      <c r="N9" s="99"/>
    </row>
    <row r="10" spans="1:14" ht="15" x14ac:dyDescent="0.25">
      <c r="A10" s="66" t="s">
        <v>790</v>
      </c>
      <c r="B10" s="66" t="s">
        <v>791</v>
      </c>
      <c r="C10" s="188" t="s">
        <v>82</v>
      </c>
      <c r="E10" s="83"/>
      <c r="F10" s="83"/>
      <c r="H10"/>
      <c r="I10" s="83"/>
      <c r="L10" s="83"/>
      <c r="M10" s="83"/>
    </row>
    <row r="11" spans="1:14" ht="15" outlineLevel="1" x14ac:dyDescent="0.25">
      <c r="A11" s="66" t="s">
        <v>792</v>
      </c>
      <c r="B11" s="95" t="s">
        <v>480</v>
      </c>
      <c r="C11" s="188"/>
      <c r="E11" s="83"/>
      <c r="F11" s="83"/>
      <c r="H11"/>
      <c r="I11" s="83"/>
      <c r="L11" s="83"/>
      <c r="M11" s="83"/>
    </row>
    <row r="12" spans="1:14" ht="15" outlineLevel="1" x14ac:dyDescent="0.25">
      <c r="A12" s="66" t="s">
        <v>793</v>
      </c>
      <c r="B12" s="95" t="s">
        <v>482</v>
      </c>
      <c r="C12" s="188"/>
      <c r="E12" s="83"/>
      <c r="F12" s="83"/>
      <c r="H12"/>
      <c r="I12" s="83"/>
      <c r="L12" s="83"/>
      <c r="M12" s="83"/>
    </row>
    <row r="13" spans="1:14" ht="15" outlineLevel="1" x14ac:dyDescent="0.25">
      <c r="A13" s="66" t="s">
        <v>794</v>
      </c>
      <c r="E13" s="83"/>
      <c r="F13" s="83"/>
      <c r="H13"/>
      <c r="I13" s="83"/>
      <c r="L13" s="83"/>
      <c r="M13" s="83"/>
    </row>
    <row r="14" spans="1:14" ht="15" outlineLevel="1" x14ac:dyDescent="0.25">
      <c r="A14" s="66" t="s">
        <v>795</v>
      </c>
      <c r="E14" s="83"/>
      <c r="F14" s="83"/>
      <c r="H14"/>
      <c r="I14" s="83"/>
      <c r="L14" s="83"/>
      <c r="M14" s="83"/>
    </row>
    <row r="15" spans="1:14" ht="15" outlineLevel="1" x14ac:dyDescent="0.25">
      <c r="A15" s="66" t="s">
        <v>796</v>
      </c>
      <c r="E15" s="83"/>
      <c r="F15" s="83"/>
      <c r="H15"/>
      <c r="I15" s="83"/>
      <c r="L15" s="83"/>
      <c r="M15" s="83"/>
    </row>
    <row r="16" spans="1:14" ht="15" outlineLevel="1" x14ac:dyDescent="0.25">
      <c r="A16" s="66" t="s">
        <v>797</v>
      </c>
      <c r="E16" s="83"/>
      <c r="F16" s="83"/>
      <c r="H16"/>
      <c r="I16" s="83"/>
      <c r="L16" s="83"/>
      <c r="M16" s="83"/>
    </row>
    <row r="17" spans="1:14" ht="15" outlineLevel="1" x14ac:dyDescent="0.25">
      <c r="A17" s="66" t="s">
        <v>798</v>
      </c>
      <c r="E17" s="83"/>
      <c r="F17" s="83"/>
      <c r="H17"/>
      <c r="I17" s="83"/>
      <c r="L17" s="83"/>
      <c r="M17" s="83"/>
    </row>
    <row r="18" spans="1:14" ht="15" x14ac:dyDescent="0.25">
      <c r="A18" s="85"/>
      <c r="B18" s="85" t="s">
        <v>799</v>
      </c>
      <c r="C18" s="85" t="s">
        <v>656</v>
      </c>
      <c r="D18" s="85" t="s">
        <v>800</v>
      </c>
      <c r="E18" s="85"/>
      <c r="F18" s="85" t="s">
        <v>801</v>
      </c>
      <c r="G18" s="85" t="s">
        <v>802</v>
      </c>
      <c r="H18"/>
      <c r="I18" s="112"/>
      <c r="J18" s="80"/>
      <c r="K18" s="80"/>
      <c r="L18" s="72"/>
      <c r="M18" s="80"/>
      <c r="N18" s="80"/>
    </row>
    <row r="19" spans="1:14" ht="15" x14ac:dyDescent="0.25">
      <c r="A19" s="66" t="s">
        <v>803</v>
      </c>
      <c r="B19" s="66" t="s">
        <v>804</v>
      </c>
      <c r="C19" s="187" t="s">
        <v>82</v>
      </c>
      <c r="D19" s="80"/>
      <c r="E19" s="80"/>
      <c r="F19" s="99"/>
      <c r="G19" s="99"/>
      <c r="H19"/>
      <c r="I19" s="83"/>
      <c r="L19" s="80"/>
      <c r="M19" s="99"/>
      <c r="N19" s="99"/>
    </row>
    <row r="20" spans="1:14" ht="15" x14ac:dyDescent="0.25">
      <c r="A20" s="80"/>
      <c r="B20" s="112"/>
      <c r="C20" s="80"/>
      <c r="D20" s="80"/>
      <c r="E20" s="80"/>
      <c r="F20" s="99"/>
      <c r="G20" s="99"/>
      <c r="H20"/>
      <c r="I20" s="112"/>
      <c r="J20" s="80"/>
      <c r="K20" s="80"/>
      <c r="L20" s="80"/>
      <c r="M20" s="99"/>
      <c r="N20" s="99"/>
    </row>
    <row r="21" spans="1:14" ht="15" x14ac:dyDescent="0.25">
      <c r="B21" s="66" t="s">
        <v>661</v>
      </c>
      <c r="C21" s="80"/>
      <c r="D21" s="80"/>
      <c r="E21" s="80"/>
      <c r="F21" s="99"/>
      <c r="G21" s="99"/>
      <c r="H21"/>
      <c r="I21" s="83"/>
      <c r="J21" s="80"/>
      <c r="K21" s="80"/>
      <c r="L21" s="80"/>
      <c r="M21" s="99"/>
      <c r="N21" s="99"/>
    </row>
    <row r="22" spans="1:14" ht="15" x14ac:dyDescent="0.25">
      <c r="A22" s="66" t="s">
        <v>805</v>
      </c>
      <c r="B22" s="83" t="s">
        <v>579</v>
      </c>
      <c r="C22" s="187" t="s">
        <v>82</v>
      </c>
      <c r="D22" s="188" t="s">
        <v>82</v>
      </c>
      <c r="E22" s="83"/>
      <c r="F22" s="199" t="str">
        <f>IF($C$37=0,"",IF(C22="[for completion]","",C22/$C$37))</f>
        <v/>
      </c>
      <c r="G22" s="199" t="str">
        <f>IF($D$37=0,"",IF(D22="[for completion]","",D22/$D$37))</f>
        <v/>
      </c>
      <c r="H22"/>
      <c r="I22" s="83"/>
      <c r="L22" s="83"/>
      <c r="M22" s="92"/>
      <c r="N22" s="92"/>
    </row>
    <row r="23" spans="1:14" ht="15" x14ac:dyDescent="0.25">
      <c r="A23" s="66" t="s">
        <v>806</v>
      </c>
      <c r="B23" s="83" t="s">
        <v>579</v>
      </c>
      <c r="C23" s="187" t="s">
        <v>82</v>
      </c>
      <c r="D23" s="188" t="s">
        <v>82</v>
      </c>
      <c r="E23" s="83"/>
      <c r="F23" s="199" t="str">
        <f t="shared" ref="F23:F36" si="0">IF($C$37=0,"",IF(C23="[for completion]","",C23/$C$37))</f>
        <v/>
      </c>
      <c r="G23" s="199" t="str">
        <f t="shared" ref="G23:G36" si="1">IF($D$37=0,"",IF(D23="[for completion]","",D23/$D$37))</f>
        <v/>
      </c>
      <c r="H23"/>
      <c r="I23" s="83"/>
      <c r="L23" s="83"/>
      <c r="M23" s="92"/>
      <c r="N23" s="92"/>
    </row>
    <row r="24" spans="1:14" ht="15" x14ac:dyDescent="0.25">
      <c r="A24" s="66" t="s">
        <v>807</v>
      </c>
      <c r="B24" s="83" t="s">
        <v>579</v>
      </c>
      <c r="C24" s="187" t="s">
        <v>82</v>
      </c>
      <c r="D24" s="188" t="s">
        <v>82</v>
      </c>
      <c r="F24" s="199" t="str">
        <f t="shared" si="0"/>
        <v/>
      </c>
      <c r="G24" s="199" t="str">
        <f t="shared" si="1"/>
        <v/>
      </c>
      <c r="H24"/>
      <c r="I24" s="83"/>
      <c r="M24" s="92"/>
      <c r="N24" s="92"/>
    </row>
    <row r="25" spans="1:14" ht="15" x14ac:dyDescent="0.25">
      <c r="A25" s="66" t="s">
        <v>808</v>
      </c>
      <c r="B25" s="83" t="s">
        <v>579</v>
      </c>
      <c r="C25" s="187" t="s">
        <v>82</v>
      </c>
      <c r="D25" s="188" t="s">
        <v>82</v>
      </c>
      <c r="E25" s="103"/>
      <c r="F25" s="199" t="str">
        <f t="shared" si="0"/>
        <v/>
      </c>
      <c r="G25" s="199" t="str">
        <f t="shared" si="1"/>
        <v/>
      </c>
      <c r="H25"/>
      <c r="I25" s="83"/>
      <c r="L25" s="103"/>
      <c r="M25" s="92"/>
      <c r="N25" s="92"/>
    </row>
    <row r="26" spans="1:14" ht="15" x14ac:dyDescent="0.25">
      <c r="A26" s="66" t="s">
        <v>809</v>
      </c>
      <c r="B26" s="83" t="s">
        <v>579</v>
      </c>
      <c r="C26" s="187" t="s">
        <v>82</v>
      </c>
      <c r="D26" s="188" t="s">
        <v>82</v>
      </c>
      <c r="E26" s="103"/>
      <c r="F26" s="199" t="str">
        <f t="shared" si="0"/>
        <v/>
      </c>
      <c r="G26" s="199" t="str">
        <f t="shared" si="1"/>
        <v/>
      </c>
      <c r="H26"/>
      <c r="I26" s="83"/>
      <c r="L26" s="103"/>
      <c r="M26" s="92"/>
      <c r="N26" s="92"/>
    </row>
    <row r="27" spans="1:14" ht="15" x14ac:dyDescent="0.25">
      <c r="A27" s="66" t="s">
        <v>810</v>
      </c>
      <c r="B27" s="83" t="s">
        <v>579</v>
      </c>
      <c r="C27" s="187" t="s">
        <v>82</v>
      </c>
      <c r="D27" s="188" t="s">
        <v>82</v>
      </c>
      <c r="E27" s="103"/>
      <c r="F27" s="199" t="str">
        <f t="shared" si="0"/>
        <v/>
      </c>
      <c r="G27" s="199" t="str">
        <f t="shared" si="1"/>
        <v/>
      </c>
      <c r="H27"/>
      <c r="I27" s="83"/>
      <c r="L27" s="103"/>
      <c r="M27" s="92"/>
      <c r="N27" s="92"/>
    </row>
    <row r="28" spans="1:14" ht="15" x14ac:dyDescent="0.25">
      <c r="A28" s="66" t="s">
        <v>811</v>
      </c>
      <c r="B28" s="83" t="s">
        <v>579</v>
      </c>
      <c r="C28" s="187" t="s">
        <v>82</v>
      </c>
      <c r="D28" s="188" t="s">
        <v>82</v>
      </c>
      <c r="E28" s="103"/>
      <c r="F28" s="199" t="str">
        <f t="shared" si="0"/>
        <v/>
      </c>
      <c r="G28" s="199" t="str">
        <f t="shared" si="1"/>
        <v/>
      </c>
      <c r="H28"/>
      <c r="I28" s="83"/>
      <c r="L28" s="103"/>
      <c r="M28" s="92"/>
      <c r="N28" s="92"/>
    </row>
    <row r="29" spans="1:14" ht="15" x14ac:dyDescent="0.25">
      <c r="A29" s="66" t="s">
        <v>812</v>
      </c>
      <c r="B29" s="83" t="s">
        <v>579</v>
      </c>
      <c r="C29" s="187" t="s">
        <v>82</v>
      </c>
      <c r="D29" s="188" t="s">
        <v>82</v>
      </c>
      <c r="E29" s="103"/>
      <c r="F29" s="199" t="str">
        <f t="shared" si="0"/>
        <v/>
      </c>
      <c r="G29" s="199" t="str">
        <f t="shared" si="1"/>
        <v/>
      </c>
      <c r="H29"/>
      <c r="I29" s="83"/>
      <c r="L29" s="103"/>
      <c r="M29" s="92"/>
      <c r="N29" s="92"/>
    </row>
    <row r="30" spans="1:14" ht="15" x14ac:dyDescent="0.25">
      <c r="A30" s="66" t="s">
        <v>813</v>
      </c>
      <c r="B30" s="83" t="s">
        <v>579</v>
      </c>
      <c r="C30" s="187" t="s">
        <v>82</v>
      </c>
      <c r="D30" s="188" t="s">
        <v>82</v>
      </c>
      <c r="E30" s="103"/>
      <c r="F30" s="199" t="str">
        <f t="shared" si="0"/>
        <v/>
      </c>
      <c r="G30" s="199" t="str">
        <f t="shared" si="1"/>
        <v/>
      </c>
      <c r="H30"/>
      <c r="I30" s="83"/>
      <c r="L30" s="103"/>
      <c r="M30" s="92"/>
      <c r="N30" s="92"/>
    </row>
    <row r="31" spans="1:14" ht="15" x14ac:dyDescent="0.25">
      <c r="A31" s="66" t="s">
        <v>814</v>
      </c>
      <c r="B31" s="83" t="s">
        <v>579</v>
      </c>
      <c r="C31" s="187" t="s">
        <v>82</v>
      </c>
      <c r="D31" s="188" t="s">
        <v>82</v>
      </c>
      <c r="E31" s="103"/>
      <c r="F31" s="199" t="str">
        <f t="shared" si="0"/>
        <v/>
      </c>
      <c r="G31" s="199" t="str">
        <f t="shared" si="1"/>
        <v/>
      </c>
      <c r="H31"/>
      <c r="I31" s="83"/>
      <c r="L31" s="103"/>
      <c r="M31" s="92"/>
      <c r="N31" s="92"/>
    </row>
    <row r="32" spans="1:14" ht="15" x14ac:dyDescent="0.25">
      <c r="A32" s="66" t="s">
        <v>815</v>
      </c>
      <c r="B32" s="83" t="s">
        <v>579</v>
      </c>
      <c r="C32" s="187" t="s">
        <v>82</v>
      </c>
      <c r="D32" s="188" t="s">
        <v>82</v>
      </c>
      <c r="E32" s="103"/>
      <c r="F32" s="199" t="str">
        <f t="shared" si="0"/>
        <v/>
      </c>
      <c r="G32" s="199" t="str">
        <f t="shared" si="1"/>
        <v/>
      </c>
      <c r="H32"/>
      <c r="I32" s="83"/>
      <c r="L32" s="103"/>
      <c r="M32" s="92"/>
      <c r="N32" s="92"/>
    </row>
    <row r="33" spans="1:14" ht="15" x14ac:dyDescent="0.25">
      <c r="A33" s="66" t="s">
        <v>816</v>
      </c>
      <c r="B33" s="83" t="s">
        <v>579</v>
      </c>
      <c r="C33" s="187" t="s">
        <v>82</v>
      </c>
      <c r="D33" s="188" t="s">
        <v>82</v>
      </c>
      <c r="E33" s="103"/>
      <c r="F33" s="199" t="str">
        <f t="shared" si="0"/>
        <v/>
      </c>
      <c r="G33" s="199" t="str">
        <f t="shared" si="1"/>
        <v/>
      </c>
      <c r="H33"/>
      <c r="I33" s="83"/>
      <c r="L33" s="103"/>
      <c r="M33" s="92"/>
      <c r="N33" s="92"/>
    </row>
    <row r="34" spans="1:14" ht="15" x14ac:dyDescent="0.25">
      <c r="A34" s="66" t="s">
        <v>817</v>
      </c>
      <c r="B34" s="83" t="s">
        <v>579</v>
      </c>
      <c r="C34" s="187" t="s">
        <v>82</v>
      </c>
      <c r="D34" s="188" t="s">
        <v>82</v>
      </c>
      <c r="E34" s="103"/>
      <c r="F34" s="199" t="str">
        <f t="shared" si="0"/>
        <v/>
      </c>
      <c r="G34" s="199" t="str">
        <f t="shared" si="1"/>
        <v/>
      </c>
      <c r="H34"/>
      <c r="I34" s="83"/>
      <c r="L34" s="103"/>
      <c r="M34" s="92"/>
      <c r="N34" s="92"/>
    </row>
    <row r="35" spans="1:14" ht="15" x14ac:dyDescent="0.25">
      <c r="A35" s="66" t="s">
        <v>818</v>
      </c>
      <c r="B35" s="83" t="s">
        <v>579</v>
      </c>
      <c r="C35" s="187" t="s">
        <v>82</v>
      </c>
      <c r="D35" s="188" t="s">
        <v>82</v>
      </c>
      <c r="E35" s="103"/>
      <c r="F35" s="199" t="str">
        <f t="shared" si="0"/>
        <v/>
      </c>
      <c r="G35" s="199" t="str">
        <f t="shared" si="1"/>
        <v/>
      </c>
      <c r="H35"/>
      <c r="I35" s="83"/>
      <c r="L35" s="103"/>
      <c r="M35" s="92"/>
      <c r="N35" s="92"/>
    </row>
    <row r="36" spans="1:14" ht="15" x14ac:dyDescent="0.25">
      <c r="A36" s="66" t="s">
        <v>819</v>
      </c>
      <c r="B36" s="83" t="s">
        <v>579</v>
      </c>
      <c r="C36" s="187" t="s">
        <v>82</v>
      </c>
      <c r="D36" s="188" t="s">
        <v>82</v>
      </c>
      <c r="E36" s="103"/>
      <c r="F36" s="199" t="str">
        <f t="shared" si="0"/>
        <v/>
      </c>
      <c r="G36" s="199" t="str">
        <f t="shared" si="1"/>
        <v/>
      </c>
      <c r="H36"/>
      <c r="I36" s="83"/>
      <c r="L36" s="103"/>
      <c r="M36" s="92"/>
      <c r="N36" s="92"/>
    </row>
    <row r="37" spans="1:14" ht="15" x14ac:dyDescent="0.25">
      <c r="A37" s="66" t="s">
        <v>820</v>
      </c>
      <c r="B37" s="93" t="s">
        <v>145</v>
      </c>
      <c r="C37" s="189">
        <f>SUM(C22:C36)</f>
        <v>0</v>
      </c>
      <c r="D37" s="91">
        <f>SUM(D22:D36)</f>
        <v>0</v>
      </c>
      <c r="E37" s="103"/>
      <c r="F37" s="200">
        <f>SUM(F22:F36)</f>
        <v>0</v>
      </c>
      <c r="G37" s="200">
        <f>SUM(G22:G36)</f>
        <v>0</v>
      </c>
      <c r="H37"/>
      <c r="I37" s="93"/>
      <c r="J37" s="83"/>
      <c r="K37" s="83"/>
      <c r="L37" s="103"/>
      <c r="M37" s="94"/>
      <c r="N37" s="94"/>
    </row>
    <row r="38" spans="1:14" ht="15" x14ac:dyDescent="0.25">
      <c r="A38" s="85"/>
      <c r="B38" s="86" t="s">
        <v>821</v>
      </c>
      <c r="C38" s="85" t="s">
        <v>112</v>
      </c>
      <c r="D38" s="85"/>
      <c r="E38" s="87"/>
      <c r="F38" s="85" t="s">
        <v>801</v>
      </c>
      <c r="G38" s="85"/>
      <c r="H38"/>
      <c r="I38" s="112"/>
      <c r="J38" s="80"/>
      <c r="K38" s="80"/>
      <c r="L38" s="72"/>
      <c r="M38" s="80"/>
      <c r="N38" s="80"/>
    </row>
    <row r="39" spans="1:14" ht="15" x14ac:dyDescent="0.25">
      <c r="A39" s="66" t="s">
        <v>822</v>
      </c>
      <c r="B39" s="83" t="s">
        <v>823</v>
      </c>
      <c r="C39" s="187" t="s">
        <v>82</v>
      </c>
      <c r="E39" s="114"/>
      <c r="F39" s="199" t="str">
        <f>IF($C$42=0,"",IF(C39="[for completion]","",C39/$C$42))</f>
        <v/>
      </c>
      <c r="G39" s="91"/>
      <c r="H39"/>
      <c r="I39" s="83"/>
      <c r="L39" s="114"/>
      <c r="M39" s="92"/>
      <c r="N39" s="91"/>
    </row>
    <row r="40" spans="1:14" ht="15" x14ac:dyDescent="0.25">
      <c r="A40" s="66" t="s">
        <v>824</v>
      </c>
      <c r="B40" s="83" t="s">
        <v>825</v>
      </c>
      <c r="C40" s="187" t="s">
        <v>82</v>
      </c>
      <c r="E40" s="114"/>
      <c r="F40" s="199" t="str">
        <f>IF($C$42=0,"",IF(C40="[for completion]","",C40/$C$42))</f>
        <v/>
      </c>
      <c r="G40" s="91"/>
      <c r="H40"/>
      <c r="I40" s="83"/>
      <c r="L40" s="114"/>
      <c r="M40" s="92"/>
      <c r="N40" s="91"/>
    </row>
    <row r="41" spans="1:14" ht="15" x14ac:dyDescent="0.25">
      <c r="A41" s="66" t="s">
        <v>826</v>
      </c>
      <c r="B41" s="83" t="s">
        <v>143</v>
      </c>
      <c r="C41" s="187" t="s">
        <v>82</v>
      </c>
      <c r="E41" s="103"/>
      <c r="F41" s="199" t="str">
        <f>IF($C$42=0,"",IF(C41="[for completion]","",C41/$C$42))</f>
        <v/>
      </c>
      <c r="G41" s="91"/>
      <c r="H41"/>
      <c r="I41" s="83"/>
      <c r="L41" s="103"/>
      <c r="M41" s="92"/>
      <c r="N41" s="91"/>
    </row>
    <row r="42" spans="1:14" ht="15" x14ac:dyDescent="0.25">
      <c r="A42" s="66" t="s">
        <v>827</v>
      </c>
      <c r="B42" s="93" t="s">
        <v>145</v>
      </c>
      <c r="C42" s="189">
        <f>SUM(C39:C41)</f>
        <v>0</v>
      </c>
      <c r="D42" s="83"/>
      <c r="E42" s="103"/>
      <c r="F42" s="200">
        <f>SUM(F39:F41)</f>
        <v>0</v>
      </c>
      <c r="G42" s="91"/>
      <c r="H42"/>
      <c r="I42" s="83"/>
      <c r="L42" s="103"/>
      <c r="M42" s="92"/>
      <c r="N42" s="91"/>
    </row>
    <row r="43" spans="1:14" ht="15" outlineLevel="1" x14ac:dyDescent="0.25">
      <c r="A43" s="66" t="s">
        <v>828</v>
      </c>
      <c r="B43" s="93"/>
      <c r="C43" s="83"/>
      <c r="D43" s="83"/>
      <c r="E43" s="103"/>
      <c r="F43" s="94"/>
      <c r="G43" s="91"/>
      <c r="H43"/>
      <c r="I43" s="83"/>
      <c r="L43" s="103"/>
      <c r="M43" s="92"/>
      <c r="N43" s="91"/>
    </row>
    <row r="44" spans="1:14" ht="15" outlineLevel="1" x14ac:dyDescent="0.25">
      <c r="A44" s="66" t="s">
        <v>829</v>
      </c>
      <c r="B44" s="93"/>
      <c r="C44" s="83"/>
      <c r="D44" s="83"/>
      <c r="E44" s="103"/>
      <c r="F44" s="94"/>
      <c r="G44" s="91"/>
      <c r="H44"/>
      <c r="I44" s="83"/>
      <c r="L44" s="103"/>
      <c r="M44" s="92"/>
      <c r="N44" s="91"/>
    </row>
    <row r="45" spans="1:14" ht="15" outlineLevel="1" x14ac:dyDescent="0.25">
      <c r="A45" s="66" t="s">
        <v>830</v>
      </c>
      <c r="B45" s="83"/>
      <c r="E45" s="103"/>
      <c r="F45" s="92"/>
      <c r="G45" s="91"/>
      <c r="H45"/>
      <c r="I45" s="83"/>
      <c r="L45" s="103"/>
      <c r="M45" s="92"/>
      <c r="N45" s="91"/>
    </row>
    <row r="46" spans="1:14" outlineLevel="1" x14ac:dyDescent="0.3">
      <c r="A46" s="66" t="s">
        <v>831</v>
      </c>
      <c r="B46" s="83"/>
      <c r="E46" s="103"/>
      <c r="F46" s="92"/>
      <c r="G46" s="91"/>
      <c r="H46"/>
      <c r="I46" s="83"/>
      <c r="L46" s="103"/>
      <c r="M46" s="92"/>
      <c r="N46" s="91"/>
    </row>
    <row r="47" spans="1:14" outlineLevel="1" x14ac:dyDescent="0.3">
      <c r="A47" s="66" t="s">
        <v>832</v>
      </c>
      <c r="B47" s="83"/>
      <c r="E47" s="103"/>
      <c r="F47" s="92"/>
      <c r="G47" s="91"/>
      <c r="H47"/>
      <c r="I47" s="83"/>
      <c r="L47" s="103"/>
      <c r="M47" s="92"/>
      <c r="N47" s="91"/>
    </row>
    <row r="48" spans="1:14" ht="15" customHeight="1" x14ac:dyDescent="0.3">
      <c r="A48" s="85"/>
      <c r="B48" s="86" t="s">
        <v>496</v>
      </c>
      <c r="C48" s="85" t="s">
        <v>801</v>
      </c>
      <c r="D48" s="85"/>
      <c r="E48" s="87"/>
      <c r="F48" s="88"/>
      <c r="G48" s="88"/>
      <c r="H48"/>
      <c r="I48" s="112"/>
      <c r="J48" s="80"/>
      <c r="K48" s="80"/>
      <c r="L48" s="72"/>
      <c r="M48" s="99"/>
      <c r="N48" s="99"/>
    </row>
    <row r="49" spans="1:14" x14ac:dyDescent="0.3">
      <c r="A49" s="66" t="s">
        <v>833</v>
      </c>
      <c r="B49" s="111" t="s">
        <v>498</v>
      </c>
      <c r="C49" s="181">
        <f>SUM(C50:C76)</f>
        <v>0</v>
      </c>
      <c r="G49" s="66"/>
      <c r="H49"/>
      <c r="I49" s="72"/>
      <c r="N49" s="66"/>
    </row>
    <row r="50" spans="1:14" x14ac:dyDescent="0.3">
      <c r="A50" s="66" t="s">
        <v>834</v>
      </c>
      <c r="B50" s="66" t="s">
        <v>500</v>
      </c>
      <c r="C50" s="181" t="s">
        <v>82</v>
      </c>
      <c r="G50" s="66"/>
      <c r="H50"/>
      <c r="N50" s="66"/>
    </row>
    <row r="51" spans="1:14" x14ac:dyDescent="0.3">
      <c r="A51" s="66" t="s">
        <v>835</v>
      </c>
      <c r="B51" s="66" t="s">
        <v>502</v>
      </c>
      <c r="C51" s="181" t="s">
        <v>82</v>
      </c>
      <c r="G51" s="66"/>
      <c r="H51"/>
      <c r="N51" s="66"/>
    </row>
    <row r="52" spans="1:14" x14ac:dyDescent="0.3">
      <c r="A52" s="66" t="s">
        <v>836</v>
      </c>
      <c r="B52" s="66" t="s">
        <v>504</v>
      </c>
      <c r="C52" s="181" t="s">
        <v>82</v>
      </c>
      <c r="G52" s="66"/>
      <c r="H52"/>
      <c r="N52" s="66"/>
    </row>
    <row r="53" spans="1:14" x14ac:dyDescent="0.3">
      <c r="A53" s="66" t="s">
        <v>837</v>
      </c>
      <c r="B53" s="66" t="s">
        <v>506</v>
      </c>
      <c r="C53" s="181" t="s">
        <v>82</v>
      </c>
      <c r="G53" s="66"/>
      <c r="H53"/>
      <c r="N53" s="66"/>
    </row>
    <row r="54" spans="1:14" x14ac:dyDescent="0.3">
      <c r="A54" s="66" t="s">
        <v>838</v>
      </c>
      <c r="B54" s="66" t="s">
        <v>508</v>
      </c>
      <c r="C54" s="181" t="s">
        <v>82</v>
      </c>
      <c r="G54" s="66"/>
      <c r="H54"/>
      <c r="N54" s="66"/>
    </row>
    <row r="55" spans="1:14" x14ac:dyDescent="0.3">
      <c r="A55" s="66" t="s">
        <v>839</v>
      </c>
      <c r="B55" s="66" t="s">
        <v>2319</v>
      </c>
      <c r="C55" s="181" t="s">
        <v>82</v>
      </c>
      <c r="G55" s="66"/>
      <c r="H55"/>
      <c r="N55" s="66"/>
    </row>
    <row r="56" spans="1:14" x14ac:dyDescent="0.3">
      <c r="A56" s="66" t="s">
        <v>840</v>
      </c>
      <c r="B56" s="66" t="s">
        <v>511</v>
      </c>
      <c r="C56" s="181" t="s">
        <v>82</v>
      </c>
      <c r="G56" s="66"/>
      <c r="H56"/>
      <c r="N56" s="66"/>
    </row>
    <row r="57" spans="1:14" x14ac:dyDescent="0.3">
      <c r="A57" s="66" t="s">
        <v>841</v>
      </c>
      <c r="B57" s="66" t="s">
        <v>513</v>
      </c>
      <c r="C57" s="181" t="s">
        <v>82</v>
      </c>
      <c r="G57" s="66"/>
      <c r="H57"/>
      <c r="N57" s="66"/>
    </row>
    <row r="58" spans="1:14" x14ac:dyDescent="0.3">
      <c r="A58" s="66" t="s">
        <v>842</v>
      </c>
      <c r="B58" s="66" t="s">
        <v>515</v>
      </c>
      <c r="C58" s="181" t="s">
        <v>82</v>
      </c>
      <c r="G58" s="66"/>
      <c r="H58"/>
      <c r="N58" s="66"/>
    </row>
    <row r="59" spans="1:14" x14ac:dyDescent="0.3">
      <c r="A59" s="66" t="s">
        <v>843</v>
      </c>
      <c r="B59" s="66" t="s">
        <v>517</v>
      </c>
      <c r="C59" s="181" t="s">
        <v>82</v>
      </c>
      <c r="G59" s="66"/>
      <c r="H59"/>
      <c r="N59" s="66"/>
    </row>
    <row r="60" spans="1:14" x14ac:dyDescent="0.3">
      <c r="A60" s="66" t="s">
        <v>844</v>
      </c>
      <c r="B60" s="66" t="s">
        <v>519</v>
      </c>
      <c r="C60" s="181" t="s">
        <v>82</v>
      </c>
      <c r="G60" s="66"/>
      <c r="H60"/>
      <c r="N60" s="66"/>
    </row>
    <row r="61" spans="1:14" x14ac:dyDescent="0.3">
      <c r="A61" s="66" t="s">
        <v>845</v>
      </c>
      <c r="B61" s="66" t="s">
        <v>521</v>
      </c>
      <c r="C61" s="181" t="s">
        <v>82</v>
      </c>
      <c r="G61" s="66"/>
      <c r="H61"/>
      <c r="N61" s="66"/>
    </row>
    <row r="62" spans="1:14" x14ac:dyDescent="0.3">
      <c r="A62" s="66" t="s">
        <v>846</v>
      </c>
      <c r="B62" s="66" t="s">
        <v>523</v>
      </c>
      <c r="C62" s="181" t="s">
        <v>82</v>
      </c>
      <c r="G62" s="66"/>
      <c r="H62"/>
      <c r="N62" s="66"/>
    </row>
    <row r="63" spans="1:14" x14ac:dyDescent="0.3">
      <c r="A63" s="66" t="s">
        <v>847</v>
      </c>
      <c r="B63" s="66" t="s">
        <v>525</v>
      </c>
      <c r="C63" s="181" t="s">
        <v>82</v>
      </c>
      <c r="G63" s="66"/>
      <c r="H63"/>
      <c r="N63" s="66"/>
    </row>
    <row r="64" spans="1:14" x14ac:dyDescent="0.3">
      <c r="A64" s="66" t="s">
        <v>848</v>
      </c>
      <c r="B64" s="66" t="s">
        <v>527</v>
      </c>
      <c r="C64" s="181" t="s">
        <v>82</v>
      </c>
      <c r="G64" s="66"/>
      <c r="H64"/>
      <c r="N64" s="66"/>
    </row>
    <row r="65" spans="1:14" x14ac:dyDescent="0.3">
      <c r="A65" s="66" t="s">
        <v>849</v>
      </c>
      <c r="B65" s="66" t="s">
        <v>3</v>
      </c>
      <c r="C65" s="181" t="s">
        <v>82</v>
      </c>
      <c r="G65" s="66"/>
      <c r="H65"/>
      <c r="N65" s="66"/>
    </row>
    <row r="66" spans="1:14" x14ac:dyDescent="0.3">
      <c r="A66" s="66" t="s">
        <v>850</v>
      </c>
      <c r="B66" s="66" t="s">
        <v>530</v>
      </c>
      <c r="C66" s="181" t="s">
        <v>82</v>
      </c>
      <c r="G66" s="66"/>
      <c r="H66"/>
      <c r="N66" s="66"/>
    </row>
    <row r="67" spans="1:14" x14ac:dyDescent="0.3">
      <c r="A67" s="66" t="s">
        <v>851</v>
      </c>
      <c r="B67" s="66" t="s">
        <v>532</v>
      </c>
      <c r="C67" s="181" t="s">
        <v>82</v>
      </c>
      <c r="G67" s="66"/>
      <c r="H67"/>
      <c r="N67" s="66"/>
    </row>
    <row r="68" spans="1:14" x14ac:dyDescent="0.3">
      <c r="A68" s="66" t="s">
        <v>852</v>
      </c>
      <c r="B68" s="66" t="s">
        <v>534</v>
      </c>
      <c r="C68" s="181" t="s">
        <v>82</v>
      </c>
      <c r="G68" s="66"/>
      <c r="H68"/>
      <c r="N68" s="66"/>
    </row>
    <row r="69" spans="1:14" x14ac:dyDescent="0.3">
      <c r="A69" s="275" t="s">
        <v>853</v>
      </c>
      <c r="B69" s="66" t="s">
        <v>536</v>
      </c>
      <c r="C69" s="181" t="s">
        <v>82</v>
      </c>
      <c r="G69" s="66"/>
      <c r="H69"/>
      <c r="N69" s="66"/>
    </row>
    <row r="70" spans="1:14" x14ac:dyDescent="0.3">
      <c r="A70" s="275" t="s">
        <v>854</v>
      </c>
      <c r="B70" s="66" t="s">
        <v>538</v>
      </c>
      <c r="C70" s="181" t="s">
        <v>82</v>
      </c>
      <c r="G70" s="66"/>
      <c r="H70"/>
      <c r="N70" s="66"/>
    </row>
    <row r="71" spans="1:14" x14ac:dyDescent="0.3">
      <c r="A71" s="275" t="s">
        <v>855</v>
      </c>
      <c r="B71" s="66" t="s">
        <v>540</v>
      </c>
      <c r="C71" s="181" t="s">
        <v>82</v>
      </c>
      <c r="G71" s="66"/>
      <c r="H71"/>
      <c r="N71" s="66"/>
    </row>
    <row r="72" spans="1:14" x14ac:dyDescent="0.3">
      <c r="A72" s="275" t="s">
        <v>856</v>
      </c>
      <c r="B72" s="66" t="s">
        <v>542</v>
      </c>
      <c r="C72" s="181" t="s">
        <v>82</v>
      </c>
      <c r="G72" s="66"/>
      <c r="H72"/>
      <c r="N72" s="66"/>
    </row>
    <row r="73" spans="1:14" x14ac:dyDescent="0.3">
      <c r="A73" s="275" t="s">
        <v>857</v>
      </c>
      <c r="B73" s="66" t="s">
        <v>544</v>
      </c>
      <c r="C73" s="181" t="s">
        <v>82</v>
      </c>
      <c r="G73" s="66"/>
      <c r="H73"/>
      <c r="N73" s="66"/>
    </row>
    <row r="74" spans="1:14" x14ac:dyDescent="0.3">
      <c r="A74" s="275" t="s">
        <v>858</v>
      </c>
      <c r="B74" s="66" t="s">
        <v>546</v>
      </c>
      <c r="C74" s="181" t="s">
        <v>82</v>
      </c>
      <c r="G74" s="66"/>
      <c r="H74"/>
      <c r="N74" s="66"/>
    </row>
    <row r="75" spans="1:14" x14ac:dyDescent="0.3">
      <c r="A75" s="275" t="s">
        <v>859</v>
      </c>
      <c r="B75" s="66" t="s">
        <v>548</v>
      </c>
      <c r="C75" s="181" t="s">
        <v>82</v>
      </c>
      <c r="G75" s="66"/>
      <c r="H75"/>
      <c r="N75" s="66"/>
    </row>
    <row r="76" spans="1:14" x14ac:dyDescent="0.3">
      <c r="A76" s="275" t="s">
        <v>860</v>
      </c>
      <c r="B76" s="66" t="s">
        <v>6</v>
      </c>
      <c r="C76" s="181" t="s">
        <v>82</v>
      </c>
      <c r="G76" s="66"/>
      <c r="H76"/>
      <c r="N76" s="66"/>
    </row>
    <row r="77" spans="1:14" x14ac:dyDescent="0.3">
      <c r="A77" s="275" t="s">
        <v>861</v>
      </c>
      <c r="B77" s="111" t="s">
        <v>313</v>
      </c>
      <c r="C77" s="181">
        <f>SUM(C78:C80)</f>
        <v>0</v>
      </c>
      <c r="G77" s="66"/>
      <c r="H77"/>
      <c r="I77" s="72"/>
      <c r="N77" s="66"/>
    </row>
    <row r="78" spans="1:14" x14ac:dyDescent="0.3">
      <c r="A78" s="275" t="s">
        <v>862</v>
      </c>
      <c r="B78" s="66" t="s">
        <v>554</v>
      </c>
      <c r="C78" s="181" t="s">
        <v>82</v>
      </c>
      <c r="G78" s="66"/>
      <c r="H78"/>
      <c r="N78" s="66"/>
    </row>
    <row r="79" spans="1:14" x14ac:dyDescent="0.3">
      <c r="A79" s="275" t="s">
        <v>863</v>
      </c>
      <c r="B79" s="66" t="s">
        <v>556</v>
      </c>
      <c r="C79" s="181" t="s">
        <v>82</v>
      </c>
      <c r="G79" s="66"/>
      <c r="H79"/>
      <c r="N79" s="66"/>
    </row>
    <row r="80" spans="1:14" x14ac:dyDescent="0.3">
      <c r="A80" s="275" t="s">
        <v>864</v>
      </c>
      <c r="B80" s="66" t="s">
        <v>2</v>
      </c>
      <c r="C80" s="181" t="s">
        <v>82</v>
      </c>
      <c r="G80" s="66"/>
      <c r="H80"/>
      <c r="N80" s="66"/>
    </row>
    <row r="81" spans="1:14" x14ac:dyDescent="0.3">
      <c r="A81" s="275" t="s">
        <v>865</v>
      </c>
      <c r="B81" s="111" t="s">
        <v>143</v>
      </c>
      <c r="C81" s="181">
        <f>SUM(C82:C92)</f>
        <v>0</v>
      </c>
      <c r="G81" s="66"/>
      <c r="H81"/>
      <c r="I81" s="72"/>
      <c r="N81" s="66"/>
    </row>
    <row r="82" spans="1:14" x14ac:dyDescent="0.3">
      <c r="A82" s="275" t="s">
        <v>866</v>
      </c>
      <c r="B82" s="83" t="s">
        <v>315</v>
      </c>
      <c r="C82" s="181" t="s">
        <v>82</v>
      </c>
      <c r="G82" s="66"/>
      <c r="H82"/>
      <c r="I82" s="83"/>
      <c r="N82" s="66"/>
    </row>
    <row r="83" spans="1:14" x14ac:dyDescent="0.3">
      <c r="A83" s="275" t="s">
        <v>867</v>
      </c>
      <c r="B83" s="275" t="s">
        <v>551</v>
      </c>
      <c r="C83" s="181" t="s">
        <v>82</v>
      </c>
      <c r="D83" s="275"/>
      <c r="E83" s="275"/>
      <c r="F83" s="275"/>
      <c r="G83" s="275"/>
      <c r="H83" s="258"/>
      <c r="I83" s="261"/>
      <c r="J83" s="275"/>
      <c r="K83" s="275"/>
      <c r="L83" s="275"/>
      <c r="M83" s="275"/>
      <c r="N83" s="275"/>
    </row>
    <row r="84" spans="1:14" x14ac:dyDescent="0.3">
      <c r="A84" s="275" t="s">
        <v>868</v>
      </c>
      <c r="B84" s="83" t="s">
        <v>317</v>
      </c>
      <c r="C84" s="181" t="s">
        <v>82</v>
      </c>
      <c r="G84" s="66"/>
      <c r="H84"/>
      <c r="I84" s="83"/>
      <c r="N84" s="66"/>
    </row>
    <row r="85" spans="1:14" x14ac:dyDescent="0.3">
      <c r="A85" s="275" t="s">
        <v>869</v>
      </c>
      <c r="B85" s="83" t="s">
        <v>319</v>
      </c>
      <c r="C85" s="181" t="s">
        <v>82</v>
      </c>
      <c r="G85" s="66"/>
      <c r="H85"/>
      <c r="I85" s="83"/>
      <c r="N85" s="66"/>
    </row>
    <row r="86" spans="1:14" x14ac:dyDescent="0.3">
      <c r="A86" s="275" t="s">
        <v>870</v>
      </c>
      <c r="B86" s="83" t="s">
        <v>12</v>
      </c>
      <c r="C86" s="181" t="s">
        <v>82</v>
      </c>
      <c r="G86" s="66"/>
      <c r="H86"/>
      <c r="I86" s="83"/>
      <c r="N86" s="66"/>
    </row>
    <row r="87" spans="1:14" x14ac:dyDescent="0.3">
      <c r="A87" s="275" t="s">
        <v>871</v>
      </c>
      <c r="B87" s="83" t="s">
        <v>322</v>
      </c>
      <c r="C87" s="181" t="s">
        <v>82</v>
      </c>
      <c r="G87" s="66"/>
      <c r="H87"/>
      <c r="I87" s="83"/>
      <c r="N87" s="66"/>
    </row>
    <row r="88" spans="1:14" x14ac:dyDescent="0.3">
      <c r="A88" s="275" t="s">
        <v>872</v>
      </c>
      <c r="B88" s="83" t="s">
        <v>324</v>
      </c>
      <c r="C88" s="181" t="s">
        <v>82</v>
      </c>
      <c r="G88" s="66"/>
      <c r="H88"/>
      <c r="I88" s="83"/>
      <c r="N88" s="66"/>
    </row>
    <row r="89" spans="1:14" x14ac:dyDescent="0.3">
      <c r="A89" s="275" t="s">
        <v>873</v>
      </c>
      <c r="B89" s="83" t="s">
        <v>326</v>
      </c>
      <c r="C89" s="181" t="s">
        <v>82</v>
      </c>
      <c r="G89" s="66"/>
      <c r="H89"/>
      <c r="I89" s="83"/>
      <c r="N89" s="66"/>
    </row>
    <row r="90" spans="1:14" x14ac:dyDescent="0.3">
      <c r="A90" s="275" t="s">
        <v>874</v>
      </c>
      <c r="B90" s="83" t="s">
        <v>328</v>
      </c>
      <c r="C90" s="181" t="s">
        <v>82</v>
      </c>
      <c r="G90" s="66"/>
      <c r="H90"/>
      <c r="I90" s="83"/>
      <c r="N90" s="66"/>
    </row>
    <row r="91" spans="1:14" x14ac:dyDescent="0.3">
      <c r="A91" s="275" t="s">
        <v>875</v>
      </c>
      <c r="B91" s="83" t="s">
        <v>330</v>
      </c>
      <c r="C91" s="181" t="s">
        <v>82</v>
      </c>
      <c r="G91" s="66"/>
      <c r="H91"/>
      <c r="I91" s="83"/>
      <c r="N91" s="66"/>
    </row>
    <row r="92" spans="1:14" x14ac:dyDescent="0.3">
      <c r="A92" s="275" t="s">
        <v>876</v>
      </c>
      <c r="B92" s="83" t="s">
        <v>143</v>
      </c>
      <c r="C92" s="181" t="s">
        <v>82</v>
      </c>
      <c r="G92" s="66"/>
      <c r="H92"/>
      <c r="I92" s="83"/>
      <c r="N92" s="66"/>
    </row>
    <row r="93" spans="1:14" outlineLevel="1" x14ac:dyDescent="0.3">
      <c r="A93" s="66" t="s">
        <v>877</v>
      </c>
      <c r="B93" s="95" t="s">
        <v>147</v>
      </c>
      <c r="C93" s="181"/>
      <c r="G93" s="66"/>
      <c r="H93"/>
      <c r="I93" s="83"/>
      <c r="N93" s="66"/>
    </row>
    <row r="94" spans="1:14" outlineLevel="1" x14ac:dyDescent="0.3">
      <c r="A94" s="66" t="s">
        <v>878</v>
      </c>
      <c r="B94" s="95" t="s">
        <v>147</v>
      </c>
      <c r="C94" s="181"/>
      <c r="G94" s="66"/>
      <c r="H94"/>
      <c r="I94" s="83"/>
      <c r="N94" s="66"/>
    </row>
    <row r="95" spans="1:14" outlineLevel="1" x14ac:dyDescent="0.3">
      <c r="A95" s="66" t="s">
        <v>879</v>
      </c>
      <c r="B95" s="95" t="s">
        <v>147</v>
      </c>
      <c r="C95" s="181"/>
      <c r="G95" s="66"/>
      <c r="H95"/>
      <c r="I95" s="83"/>
      <c r="N95" s="66"/>
    </row>
    <row r="96" spans="1:14" outlineLevel="1" x14ac:dyDescent="0.3">
      <c r="A96" s="66" t="s">
        <v>880</v>
      </c>
      <c r="B96" s="95" t="s">
        <v>147</v>
      </c>
      <c r="C96" s="181"/>
      <c r="G96" s="66"/>
      <c r="H96"/>
      <c r="I96" s="83"/>
      <c r="N96" s="66"/>
    </row>
    <row r="97" spans="1:14" outlineLevel="1" x14ac:dyDescent="0.3">
      <c r="A97" s="66" t="s">
        <v>881</v>
      </c>
      <c r="B97" s="95" t="s">
        <v>147</v>
      </c>
      <c r="C97" s="181"/>
      <c r="G97" s="66"/>
      <c r="H97"/>
      <c r="I97" s="83"/>
      <c r="N97" s="66"/>
    </row>
    <row r="98" spans="1:14" outlineLevel="1" x14ac:dyDescent="0.3">
      <c r="A98" s="66" t="s">
        <v>882</v>
      </c>
      <c r="B98" s="95" t="s">
        <v>147</v>
      </c>
      <c r="C98" s="181"/>
      <c r="G98" s="66"/>
      <c r="H98"/>
      <c r="I98" s="83"/>
      <c r="N98" s="66"/>
    </row>
    <row r="99" spans="1:14" outlineLevel="1" x14ac:dyDescent="0.3">
      <c r="A99" s="66" t="s">
        <v>883</v>
      </c>
      <c r="B99" s="95" t="s">
        <v>147</v>
      </c>
      <c r="C99" s="181"/>
      <c r="G99" s="66"/>
      <c r="H99"/>
      <c r="I99" s="83"/>
      <c r="N99" s="66"/>
    </row>
    <row r="100" spans="1:14" outlineLevel="1" x14ac:dyDescent="0.3">
      <c r="A100" s="66" t="s">
        <v>884</v>
      </c>
      <c r="B100" s="95" t="s">
        <v>147</v>
      </c>
      <c r="C100" s="181"/>
      <c r="G100" s="66"/>
      <c r="H100"/>
      <c r="I100" s="83"/>
      <c r="N100" s="66"/>
    </row>
    <row r="101" spans="1:14" outlineLevel="1" x14ac:dyDescent="0.3">
      <c r="A101" s="66" t="s">
        <v>885</v>
      </c>
      <c r="B101" s="95" t="s">
        <v>147</v>
      </c>
      <c r="C101" s="181"/>
      <c r="G101" s="66"/>
      <c r="H101"/>
      <c r="I101" s="83"/>
      <c r="N101" s="66"/>
    </row>
    <row r="102" spans="1:14" outlineLevel="1" x14ac:dyDescent="0.3">
      <c r="A102" s="66" t="s">
        <v>886</v>
      </c>
      <c r="B102" s="95" t="s">
        <v>147</v>
      </c>
      <c r="C102" s="181"/>
      <c r="G102" s="66"/>
      <c r="H102"/>
      <c r="I102" s="83"/>
      <c r="N102" s="66"/>
    </row>
    <row r="103" spans="1:14" ht="15" customHeight="1" x14ac:dyDescent="0.3">
      <c r="A103" s="85"/>
      <c r="B103" s="193" t="s">
        <v>1575</v>
      </c>
      <c r="C103" s="182" t="s">
        <v>801</v>
      </c>
      <c r="D103" s="85"/>
      <c r="E103" s="87"/>
      <c r="F103" s="85"/>
      <c r="G103" s="88"/>
      <c r="H103"/>
      <c r="I103" s="112"/>
      <c r="J103" s="80"/>
      <c r="K103" s="80"/>
      <c r="L103" s="72"/>
      <c r="M103" s="80"/>
      <c r="N103" s="99"/>
    </row>
    <row r="104" spans="1:14" x14ac:dyDescent="0.3">
      <c r="A104" s="66" t="s">
        <v>887</v>
      </c>
      <c r="B104" s="83" t="s">
        <v>579</v>
      </c>
      <c r="C104" s="181" t="s">
        <v>82</v>
      </c>
      <c r="G104" s="66"/>
      <c r="H104"/>
      <c r="I104" s="83"/>
      <c r="N104" s="66"/>
    </row>
    <row r="105" spans="1:14" x14ac:dyDescent="0.3">
      <c r="A105" s="66" t="s">
        <v>888</v>
      </c>
      <c r="B105" s="83" t="s">
        <v>579</v>
      </c>
      <c r="C105" s="181" t="s">
        <v>82</v>
      </c>
      <c r="G105" s="66"/>
      <c r="H105"/>
      <c r="I105" s="83"/>
      <c r="N105" s="66"/>
    </row>
    <row r="106" spans="1:14" x14ac:dyDescent="0.3">
      <c r="A106" s="66" t="s">
        <v>889</v>
      </c>
      <c r="B106" s="83" t="s">
        <v>579</v>
      </c>
      <c r="C106" s="181" t="s">
        <v>82</v>
      </c>
      <c r="G106" s="66"/>
      <c r="H106"/>
      <c r="I106" s="83"/>
      <c r="N106" s="66"/>
    </row>
    <row r="107" spans="1:14" x14ac:dyDescent="0.3">
      <c r="A107" s="66" t="s">
        <v>890</v>
      </c>
      <c r="B107" s="83" t="s">
        <v>579</v>
      </c>
      <c r="C107" s="181" t="s">
        <v>82</v>
      </c>
      <c r="G107" s="66"/>
      <c r="H107"/>
      <c r="I107" s="83"/>
      <c r="N107" s="66"/>
    </row>
    <row r="108" spans="1:14" x14ac:dyDescent="0.3">
      <c r="A108" s="66" t="s">
        <v>891</v>
      </c>
      <c r="B108" s="83" t="s">
        <v>579</v>
      </c>
      <c r="C108" s="181" t="s">
        <v>82</v>
      </c>
      <c r="G108" s="66"/>
      <c r="H108"/>
      <c r="I108" s="83"/>
      <c r="N108" s="66"/>
    </row>
    <row r="109" spans="1:14" x14ac:dyDescent="0.3">
      <c r="A109" s="66" t="s">
        <v>892</v>
      </c>
      <c r="B109" s="83" t="s">
        <v>579</v>
      </c>
      <c r="C109" s="181" t="s">
        <v>82</v>
      </c>
      <c r="G109" s="66"/>
      <c r="H109"/>
      <c r="I109" s="83"/>
      <c r="N109" s="66"/>
    </row>
    <row r="110" spans="1:14" x14ac:dyDescent="0.3">
      <c r="A110" s="66" t="s">
        <v>893</v>
      </c>
      <c r="B110" s="83" t="s">
        <v>579</v>
      </c>
      <c r="C110" s="181" t="s">
        <v>82</v>
      </c>
      <c r="G110" s="66"/>
      <c r="H110"/>
      <c r="I110" s="83"/>
      <c r="N110" s="66"/>
    </row>
    <row r="111" spans="1:14" x14ac:dyDescent="0.3">
      <c r="A111" s="66" t="s">
        <v>894</v>
      </c>
      <c r="B111" s="83" t="s">
        <v>579</v>
      </c>
      <c r="C111" s="181" t="s">
        <v>82</v>
      </c>
      <c r="G111" s="66"/>
      <c r="H111"/>
      <c r="I111" s="83"/>
      <c r="N111" s="66"/>
    </row>
    <row r="112" spans="1:14" x14ac:dyDescent="0.3">
      <c r="A112" s="66" t="s">
        <v>895</v>
      </c>
      <c r="B112" s="83" t="s">
        <v>579</v>
      </c>
      <c r="C112" s="181" t="s">
        <v>82</v>
      </c>
      <c r="G112" s="66"/>
      <c r="H112"/>
      <c r="I112" s="83"/>
      <c r="N112" s="66"/>
    </row>
    <row r="113" spans="1:14" x14ac:dyDescent="0.3">
      <c r="A113" s="66" t="s">
        <v>896</v>
      </c>
      <c r="B113" s="83" t="s">
        <v>579</v>
      </c>
      <c r="C113" s="181" t="s">
        <v>82</v>
      </c>
      <c r="G113" s="66"/>
      <c r="H113"/>
      <c r="I113" s="83"/>
      <c r="N113" s="66"/>
    </row>
    <row r="114" spans="1:14" x14ac:dyDescent="0.3">
      <c r="A114" s="66" t="s">
        <v>897</v>
      </c>
      <c r="B114" s="83" t="s">
        <v>579</v>
      </c>
      <c r="C114" s="181" t="s">
        <v>82</v>
      </c>
      <c r="G114" s="66"/>
      <c r="H114"/>
      <c r="I114" s="83"/>
      <c r="N114" s="66"/>
    </row>
    <row r="115" spans="1:14" x14ac:dyDescent="0.3">
      <c r="A115" s="66" t="s">
        <v>898</v>
      </c>
      <c r="B115" s="83" t="s">
        <v>579</v>
      </c>
      <c r="C115" s="181" t="s">
        <v>82</v>
      </c>
      <c r="G115" s="66"/>
      <c r="H115"/>
      <c r="I115" s="83"/>
      <c r="N115" s="66"/>
    </row>
    <row r="116" spans="1:14" x14ac:dyDescent="0.3">
      <c r="A116" s="66" t="s">
        <v>899</v>
      </c>
      <c r="B116" s="83" t="s">
        <v>579</v>
      </c>
      <c r="C116" s="181" t="s">
        <v>82</v>
      </c>
      <c r="G116" s="66"/>
      <c r="H116"/>
      <c r="I116" s="83"/>
      <c r="N116" s="66"/>
    </row>
    <row r="117" spans="1:14" x14ac:dyDescent="0.3">
      <c r="A117" s="66" t="s">
        <v>900</v>
      </c>
      <c r="B117" s="83" t="s">
        <v>579</v>
      </c>
      <c r="C117" s="181" t="s">
        <v>82</v>
      </c>
      <c r="G117" s="66"/>
      <c r="H117"/>
      <c r="I117" s="83"/>
      <c r="N117" s="66"/>
    </row>
    <row r="118" spans="1:14" x14ac:dyDescent="0.3">
      <c r="A118" s="66" t="s">
        <v>901</v>
      </c>
      <c r="B118" s="83" t="s">
        <v>579</v>
      </c>
      <c r="C118" s="181" t="s">
        <v>82</v>
      </c>
      <c r="G118" s="66"/>
      <c r="H118"/>
      <c r="I118" s="83"/>
      <c r="N118" s="66"/>
    </row>
    <row r="119" spans="1:14" x14ac:dyDescent="0.3">
      <c r="A119" s="66" t="s">
        <v>902</v>
      </c>
      <c r="B119" s="83" t="s">
        <v>579</v>
      </c>
      <c r="C119" s="181" t="s">
        <v>82</v>
      </c>
      <c r="G119" s="66"/>
      <c r="H119"/>
      <c r="I119" s="83"/>
      <c r="N119" s="66"/>
    </row>
    <row r="120" spans="1:14" x14ac:dyDescent="0.3">
      <c r="A120" s="66" t="s">
        <v>903</v>
      </c>
      <c r="B120" s="83" t="s">
        <v>579</v>
      </c>
      <c r="C120" s="181" t="s">
        <v>82</v>
      </c>
      <c r="G120" s="66"/>
      <c r="H120"/>
      <c r="I120" s="83"/>
      <c r="N120" s="66"/>
    </row>
    <row r="121" spans="1:14" x14ac:dyDescent="0.3">
      <c r="A121" s="66" t="s">
        <v>904</v>
      </c>
      <c r="B121" s="83" t="s">
        <v>579</v>
      </c>
      <c r="C121" s="181" t="s">
        <v>82</v>
      </c>
      <c r="G121" s="66"/>
      <c r="H121"/>
      <c r="I121" s="83"/>
      <c r="N121" s="66"/>
    </row>
    <row r="122" spans="1:14" x14ac:dyDescent="0.3">
      <c r="A122" s="66" t="s">
        <v>905</v>
      </c>
      <c r="B122" s="83" t="s">
        <v>579</v>
      </c>
      <c r="C122" s="181" t="s">
        <v>82</v>
      </c>
      <c r="G122" s="66"/>
      <c r="H122"/>
      <c r="I122" s="83"/>
      <c r="N122" s="66"/>
    </row>
    <row r="123" spans="1:14" x14ac:dyDescent="0.3">
      <c r="A123" s="66" t="s">
        <v>906</v>
      </c>
      <c r="B123" s="83" t="s">
        <v>579</v>
      </c>
      <c r="C123" s="181" t="s">
        <v>82</v>
      </c>
      <c r="G123" s="66"/>
      <c r="H123"/>
      <c r="I123" s="83"/>
      <c r="N123" s="66"/>
    </row>
    <row r="124" spans="1:14" x14ac:dyDescent="0.3">
      <c r="A124" s="66" t="s">
        <v>907</v>
      </c>
      <c r="B124" s="83" t="s">
        <v>579</v>
      </c>
      <c r="C124" s="181" t="s">
        <v>82</v>
      </c>
      <c r="G124" s="66"/>
      <c r="H124"/>
      <c r="I124" s="83"/>
      <c r="N124" s="66"/>
    </row>
    <row r="125" spans="1:14" x14ac:dyDescent="0.3">
      <c r="A125" s="66" t="s">
        <v>908</v>
      </c>
      <c r="B125" s="83" t="s">
        <v>579</v>
      </c>
      <c r="C125" s="181" t="s">
        <v>82</v>
      </c>
      <c r="G125" s="66"/>
      <c r="H125"/>
      <c r="I125" s="83"/>
      <c r="N125" s="66"/>
    </row>
    <row r="126" spans="1:14" x14ac:dyDescent="0.3">
      <c r="A126" s="66" t="s">
        <v>909</v>
      </c>
      <c r="B126" s="83" t="s">
        <v>579</v>
      </c>
      <c r="C126" s="181" t="s">
        <v>82</v>
      </c>
      <c r="G126" s="66"/>
      <c r="H126"/>
      <c r="I126" s="83"/>
      <c r="N126" s="66"/>
    </row>
    <row r="127" spans="1:14" x14ac:dyDescent="0.3">
      <c r="A127" s="66" t="s">
        <v>910</v>
      </c>
      <c r="B127" s="83" t="s">
        <v>579</v>
      </c>
      <c r="C127" s="181" t="s">
        <v>82</v>
      </c>
      <c r="G127" s="66"/>
      <c r="H127"/>
      <c r="I127" s="83"/>
      <c r="N127" s="66"/>
    </row>
    <row r="128" spans="1:14" x14ac:dyDescent="0.3">
      <c r="A128" s="66" t="s">
        <v>911</v>
      </c>
      <c r="B128" s="83" t="s">
        <v>579</v>
      </c>
      <c r="C128" s="66" t="s">
        <v>82</v>
      </c>
      <c r="G128" s="66"/>
      <c r="H128"/>
      <c r="I128" s="83"/>
      <c r="N128" s="66"/>
    </row>
    <row r="129" spans="1:14" x14ac:dyDescent="0.3">
      <c r="A129" s="85"/>
      <c r="B129" s="86" t="s">
        <v>610</v>
      </c>
      <c r="C129" s="85" t="s">
        <v>801</v>
      </c>
      <c r="D129" s="85"/>
      <c r="E129" s="85"/>
      <c r="F129" s="88"/>
      <c r="G129" s="88"/>
      <c r="H129"/>
      <c r="I129" s="112"/>
      <c r="J129" s="80"/>
      <c r="K129" s="80"/>
      <c r="L129" s="80"/>
      <c r="M129" s="99"/>
      <c r="N129" s="99"/>
    </row>
    <row r="130" spans="1:14" x14ac:dyDescent="0.3">
      <c r="A130" s="66" t="s">
        <v>912</v>
      </c>
      <c r="B130" s="66" t="s">
        <v>612</v>
      </c>
      <c r="C130" s="181" t="s">
        <v>82</v>
      </c>
      <c r="D130"/>
      <c r="E130"/>
      <c r="F130"/>
      <c r="G130"/>
      <c r="H130"/>
      <c r="K130" s="108"/>
      <c r="L130" s="108"/>
      <c r="M130" s="108"/>
      <c r="N130" s="108"/>
    </row>
    <row r="131" spans="1:14" x14ac:dyDescent="0.3">
      <c r="A131" s="66" t="s">
        <v>913</v>
      </c>
      <c r="B131" s="66" t="s">
        <v>614</v>
      </c>
      <c r="C131" s="181" t="s">
        <v>82</v>
      </c>
      <c r="D131"/>
      <c r="E131"/>
      <c r="F131"/>
      <c r="G131"/>
      <c r="H131"/>
      <c r="K131" s="108"/>
      <c r="L131" s="108"/>
      <c r="M131" s="108"/>
      <c r="N131" s="108"/>
    </row>
    <row r="132" spans="1:14" x14ac:dyDescent="0.3">
      <c r="A132" s="66" t="s">
        <v>914</v>
      </c>
      <c r="B132" s="66" t="s">
        <v>143</v>
      </c>
      <c r="C132" s="181" t="s">
        <v>82</v>
      </c>
      <c r="D132"/>
      <c r="E132"/>
      <c r="F132"/>
      <c r="G132"/>
      <c r="H132"/>
      <c r="K132" s="108"/>
      <c r="L132" s="108"/>
      <c r="M132" s="108"/>
      <c r="N132" s="108"/>
    </row>
    <row r="133" spans="1:14" outlineLevel="1" x14ac:dyDescent="0.3">
      <c r="A133" s="66" t="s">
        <v>915</v>
      </c>
      <c r="C133" s="181"/>
      <c r="D133"/>
      <c r="E133"/>
      <c r="F133"/>
      <c r="G133"/>
      <c r="H133"/>
      <c r="K133" s="108"/>
      <c r="L133" s="108"/>
      <c r="M133" s="108"/>
      <c r="N133" s="108"/>
    </row>
    <row r="134" spans="1:14" outlineLevel="1" x14ac:dyDescent="0.3">
      <c r="A134" s="66" t="s">
        <v>916</v>
      </c>
      <c r="C134" s="181"/>
      <c r="D134"/>
      <c r="E134"/>
      <c r="F134"/>
      <c r="G134"/>
      <c r="H134"/>
      <c r="K134" s="108"/>
      <c r="L134" s="108"/>
      <c r="M134" s="108"/>
      <c r="N134" s="108"/>
    </row>
    <row r="135" spans="1:14" outlineLevel="1" x14ac:dyDescent="0.3">
      <c r="A135" s="66" t="s">
        <v>917</v>
      </c>
      <c r="C135" s="181"/>
      <c r="D135"/>
      <c r="E135"/>
      <c r="F135"/>
      <c r="G135"/>
      <c r="H135"/>
      <c r="K135" s="108"/>
      <c r="L135" s="108"/>
      <c r="M135" s="108"/>
      <c r="N135" s="108"/>
    </row>
    <row r="136" spans="1:14" outlineLevel="1" x14ac:dyDescent="0.3">
      <c r="A136" s="66" t="s">
        <v>918</v>
      </c>
      <c r="C136" s="181"/>
      <c r="D136"/>
      <c r="E136"/>
      <c r="F136"/>
      <c r="G136"/>
      <c r="H136"/>
      <c r="K136" s="108"/>
      <c r="L136" s="108"/>
      <c r="M136" s="108"/>
      <c r="N136" s="108"/>
    </row>
    <row r="137" spans="1:14" x14ac:dyDescent="0.3">
      <c r="A137" s="85"/>
      <c r="B137" s="86" t="s">
        <v>622</v>
      </c>
      <c r="C137" s="85" t="s">
        <v>801</v>
      </c>
      <c r="D137" s="85"/>
      <c r="E137" s="85"/>
      <c r="F137" s="88"/>
      <c r="G137" s="88"/>
      <c r="H137"/>
      <c r="I137" s="112"/>
      <c r="J137" s="80"/>
      <c r="K137" s="80"/>
      <c r="L137" s="80"/>
      <c r="M137" s="99"/>
      <c r="N137" s="99"/>
    </row>
    <row r="138" spans="1:14" x14ac:dyDescent="0.3">
      <c r="A138" s="66" t="s">
        <v>919</v>
      </c>
      <c r="B138" s="66" t="s">
        <v>624</v>
      </c>
      <c r="C138" s="181" t="s">
        <v>82</v>
      </c>
      <c r="D138" s="114"/>
      <c r="E138" s="114"/>
      <c r="F138" s="103"/>
      <c r="G138" s="91"/>
      <c r="H138"/>
      <c r="K138" s="114"/>
      <c r="L138" s="114"/>
      <c r="M138" s="103"/>
      <c r="N138" s="91"/>
    </row>
    <row r="139" spans="1:14" x14ac:dyDescent="0.3">
      <c r="A139" s="66" t="s">
        <v>920</v>
      </c>
      <c r="B139" s="66" t="s">
        <v>626</v>
      </c>
      <c r="C139" s="181" t="s">
        <v>82</v>
      </c>
      <c r="D139" s="114"/>
      <c r="E139" s="114"/>
      <c r="F139" s="103"/>
      <c r="G139" s="91"/>
      <c r="H139"/>
      <c r="K139" s="114"/>
      <c r="L139" s="114"/>
      <c r="M139" s="103"/>
      <c r="N139" s="91"/>
    </row>
    <row r="140" spans="1:14" x14ac:dyDescent="0.3">
      <c r="A140" s="66" t="s">
        <v>921</v>
      </c>
      <c r="B140" s="66" t="s">
        <v>143</v>
      </c>
      <c r="C140" s="181" t="s">
        <v>82</v>
      </c>
      <c r="D140" s="114"/>
      <c r="E140" s="114"/>
      <c r="F140" s="103"/>
      <c r="G140" s="91"/>
      <c r="H140"/>
      <c r="K140" s="114"/>
      <c r="L140" s="114"/>
      <c r="M140" s="103"/>
      <c r="N140" s="91"/>
    </row>
    <row r="141" spans="1:14" outlineLevel="1" x14ac:dyDescent="0.3">
      <c r="A141" s="66" t="s">
        <v>922</v>
      </c>
      <c r="C141" s="181"/>
      <c r="D141" s="114"/>
      <c r="E141" s="114"/>
      <c r="F141" s="103"/>
      <c r="G141" s="91"/>
      <c r="H141"/>
      <c r="K141" s="114"/>
      <c r="L141" s="114"/>
      <c r="M141" s="103"/>
      <c r="N141" s="91"/>
    </row>
    <row r="142" spans="1:14" outlineLevel="1" x14ac:dyDescent="0.3">
      <c r="A142" s="66" t="s">
        <v>923</v>
      </c>
      <c r="C142" s="181"/>
      <c r="D142" s="114"/>
      <c r="E142" s="114"/>
      <c r="F142" s="103"/>
      <c r="G142" s="91"/>
      <c r="H142"/>
      <c r="K142" s="114"/>
      <c r="L142" s="114"/>
      <c r="M142" s="103"/>
      <c r="N142" s="91"/>
    </row>
    <row r="143" spans="1:14" outlineLevel="1" x14ac:dyDescent="0.3">
      <c r="A143" s="66" t="s">
        <v>924</v>
      </c>
      <c r="C143" s="181"/>
      <c r="D143" s="114"/>
      <c r="E143" s="114"/>
      <c r="F143" s="103"/>
      <c r="G143" s="91"/>
      <c r="H143"/>
      <c r="K143" s="114"/>
      <c r="L143" s="114"/>
      <c r="M143" s="103"/>
      <c r="N143" s="91"/>
    </row>
    <row r="144" spans="1:14" outlineLevel="1" x14ac:dyDescent="0.3">
      <c r="A144" s="66" t="s">
        <v>925</v>
      </c>
      <c r="C144" s="181"/>
      <c r="D144" s="114"/>
      <c r="E144" s="114"/>
      <c r="F144" s="103"/>
      <c r="G144" s="91"/>
      <c r="H144"/>
      <c r="K144" s="114"/>
      <c r="L144" s="114"/>
      <c r="M144" s="103"/>
      <c r="N144" s="91"/>
    </row>
    <row r="145" spans="1:14" outlineLevel="1" x14ac:dyDescent="0.3">
      <c r="A145" s="66" t="s">
        <v>926</v>
      </c>
      <c r="C145" s="181"/>
      <c r="D145" s="114"/>
      <c r="E145" s="114"/>
      <c r="F145" s="103"/>
      <c r="G145" s="91"/>
      <c r="H145"/>
      <c r="K145" s="114"/>
      <c r="L145" s="114"/>
      <c r="M145" s="103"/>
      <c r="N145" s="91"/>
    </row>
    <row r="146" spans="1:14" outlineLevel="1" x14ac:dyDescent="0.3">
      <c r="A146" s="66" t="s">
        <v>927</v>
      </c>
      <c r="C146" s="181"/>
      <c r="D146" s="114"/>
      <c r="E146" s="114"/>
      <c r="F146" s="103"/>
      <c r="G146" s="91"/>
      <c r="H146"/>
      <c r="K146" s="114"/>
      <c r="L146" s="114"/>
      <c r="M146" s="103"/>
      <c r="N146" s="91"/>
    </row>
    <row r="147" spans="1:14" x14ac:dyDescent="0.3">
      <c r="A147" s="85"/>
      <c r="B147" s="86" t="s">
        <v>928</v>
      </c>
      <c r="C147" s="85" t="s">
        <v>112</v>
      </c>
      <c r="D147" s="85"/>
      <c r="E147" s="85"/>
      <c r="F147" s="85" t="s">
        <v>801</v>
      </c>
      <c r="G147" s="88"/>
      <c r="H147"/>
      <c r="I147" s="112"/>
      <c r="J147" s="80"/>
      <c r="K147" s="80"/>
      <c r="L147" s="80"/>
      <c r="M147" s="80"/>
      <c r="N147" s="99"/>
    </row>
    <row r="148" spans="1:14" x14ac:dyDescent="0.3">
      <c r="A148" s="66" t="s">
        <v>929</v>
      </c>
      <c r="B148" s="83" t="s">
        <v>930</v>
      </c>
      <c r="C148" s="187" t="s">
        <v>82</v>
      </c>
      <c r="D148" s="114"/>
      <c r="E148" s="114"/>
      <c r="F148" s="199" t="str">
        <f>IF($C$152=0,"",IF(C148="[for completion]","",C148/$C$152))</f>
        <v/>
      </c>
      <c r="G148" s="91"/>
      <c r="H148"/>
      <c r="I148" s="83"/>
      <c r="K148" s="114"/>
      <c r="L148" s="114"/>
      <c r="M148" s="92"/>
      <c r="N148" s="91"/>
    </row>
    <row r="149" spans="1:14" x14ac:dyDescent="0.3">
      <c r="A149" s="66" t="s">
        <v>931</v>
      </c>
      <c r="B149" s="83" t="s">
        <v>932</v>
      </c>
      <c r="C149" s="187" t="s">
        <v>82</v>
      </c>
      <c r="D149" s="114"/>
      <c r="E149" s="114"/>
      <c r="F149" s="199" t="str">
        <f>IF($C$152=0,"",IF(C149="[for completion]","",C149/$C$152))</f>
        <v/>
      </c>
      <c r="G149" s="91"/>
      <c r="H149"/>
      <c r="I149" s="83"/>
      <c r="K149" s="114"/>
      <c r="L149" s="114"/>
      <c r="M149" s="92"/>
      <c r="N149" s="91"/>
    </row>
    <row r="150" spans="1:14" x14ac:dyDescent="0.3">
      <c r="A150" s="66" t="s">
        <v>933</v>
      </c>
      <c r="B150" s="83" t="s">
        <v>934</v>
      </c>
      <c r="C150" s="187" t="s">
        <v>82</v>
      </c>
      <c r="D150" s="114"/>
      <c r="E150" s="114"/>
      <c r="F150" s="199" t="str">
        <f>IF($C$152=0,"",IF(C150="[for completion]","",C150/$C$152))</f>
        <v/>
      </c>
      <c r="G150" s="91"/>
      <c r="H150"/>
      <c r="I150" s="83"/>
      <c r="K150" s="114"/>
      <c r="L150" s="114"/>
      <c r="M150" s="92"/>
      <c r="N150" s="91"/>
    </row>
    <row r="151" spans="1:14" ht="15" customHeight="1" x14ac:dyDescent="0.3">
      <c r="A151" s="66" t="s">
        <v>935</v>
      </c>
      <c r="B151" s="83" t="s">
        <v>936</v>
      </c>
      <c r="C151" s="187" t="s">
        <v>82</v>
      </c>
      <c r="D151" s="114"/>
      <c r="E151" s="114"/>
      <c r="F151" s="199" t="str">
        <f>IF($C$152=0,"",IF(C151="[for completion]","",C151/$C$152))</f>
        <v/>
      </c>
      <c r="G151" s="91"/>
      <c r="H151"/>
      <c r="I151" s="83"/>
      <c r="K151" s="114"/>
      <c r="L151" s="114"/>
      <c r="M151" s="92"/>
      <c r="N151" s="91"/>
    </row>
    <row r="152" spans="1:14" ht="15" customHeight="1" x14ac:dyDescent="0.3">
      <c r="A152" s="66" t="s">
        <v>937</v>
      </c>
      <c r="B152" s="93" t="s">
        <v>145</v>
      </c>
      <c r="C152" s="189">
        <f>SUM(C148:C151)</f>
        <v>0</v>
      </c>
      <c r="D152" s="114"/>
      <c r="E152" s="114"/>
      <c r="F152" s="181">
        <f>SUM(F148:F151)</f>
        <v>0</v>
      </c>
      <c r="G152" s="91"/>
      <c r="H152"/>
      <c r="I152" s="83"/>
      <c r="K152" s="114"/>
      <c r="L152" s="114"/>
      <c r="M152" s="92"/>
      <c r="N152" s="91"/>
    </row>
    <row r="153" spans="1:14" ht="15" customHeight="1" outlineLevel="1" x14ac:dyDescent="0.3">
      <c r="A153" s="66" t="s">
        <v>938</v>
      </c>
      <c r="B153" s="95" t="s">
        <v>939</v>
      </c>
      <c r="D153" s="114"/>
      <c r="E153" s="114"/>
      <c r="F153" s="199" t="str">
        <f>IF($C$152=0,"",IF(C153="[for completion]","",C153/$C$152))</f>
        <v/>
      </c>
      <c r="G153" s="91"/>
      <c r="H153"/>
      <c r="I153" s="83"/>
      <c r="K153" s="114"/>
      <c r="L153" s="114"/>
      <c r="M153" s="92"/>
      <c r="N153" s="91"/>
    </row>
    <row r="154" spans="1:14" ht="15" customHeight="1" outlineLevel="1" x14ac:dyDescent="0.3">
      <c r="A154" s="66" t="s">
        <v>940</v>
      </c>
      <c r="B154" s="95" t="s">
        <v>941</v>
      </c>
      <c r="D154" s="114"/>
      <c r="E154" s="114"/>
      <c r="F154" s="199" t="str">
        <f t="shared" ref="F154:F159" si="2">IF($C$152=0,"",IF(C154="[for completion]","",C154/$C$152))</f>
        <v/>
      </c>
      <c r="G154" s="91"/>
      <c r="H154"/>
      <c r="I154" s="83"/>
      <c r="K154" s="114"/>
      <c r="L154" s="114"/>
      <c r="M154" s="92"/>
      <c r="N154" s="91"/>
    </row>
    <row r="155" spans="1:14" ht="15" customHeight="1" outlineLevel="1" x14ac:dyDescent="0.3">
      <c r="A155" s="66" t="s">
        <v>942</v>
      </c>
      <c r="B155" s="95" t="s">
        <v>943</v>
      </c>
      <c r="D155" s="114"/>
      <c r="E155" s="114"/>
      <c r="F155" s="199" t="str">
        <f t="shared" si="2"/>
        <v/>
      </c>
      <c r="G155" s="91"/>
      <c r="H155"/>
      <c r="I155" s="83"/>
      <c r="K155" s="114"/>
      <c r="L155" s="114"/>
      <c r="M155" s="92"/>
      <c r="N155" s="91"/>
    </row>
    <row r="156" spans="1:14" ht="15" customHeight="1" outlineLevel="1" x14ac:dyDescent="0.3">
      <c r="A156" s="66" t="s">
        <v>944</v>
      </c>
      <c r="B156" s="95" t="s">
        <v>945</v>
      </c>
      <c r="D156" s="114"/>
      <c r="E156" s="114"/>
      <c r="F156" s="199" t="str">
        <f t="shared" si="2"/>
        <v/>
      </c>
      <c r="G156" s="91"/>
      <c r="H156"/>
      <c r="I156" s="83"/>
      <c r="K156" s="114"/>
      <c r="L156" s="114"/>
      <c r="M156" s="92"/>
      <c r="N156" s="91"/>
    </row>
    <row r="157" spans="1:14" ht="15" customHeight="1" outlineLevel="1" x14ac:dyDescent="0.3">
      <c r="A157" s="66" t="s">
        <v>946</v>
      </c>
      <c r="B157" s="95" t="s">
        <v>947</v>
      </c>
      <c r="D157" s="114"/>
      <c r="E157" s="114"/>
      <c r="F157" s="199" t="str">
        <f t="shared" si="2"/>
        <v/>
      </c>
      <c r="G157" s="91"/>
      <c r="H157"/>
      <c r="I157" s="83"/>
      <c r="K157" s="114"/>
      <c r="L157" s="114"/>
      <c r="M157" s="92"/>
      <c r="N157" s="91"/>
    </row>
    <row r="158" spans="1:14" ht="15" customHeight="1" outlineLevel="1" x14ac:dyDescent="0.3">
      <c r="A158" s="66" t="s">
        <v>948</v>
      </c>
      <c r="B158" s="95" t="s">
        <v>949</v>
      </c>
      <c r="D158" s="114"/>
      <c r="E158" s="114"/>
      <c r="F158" s="199" t="str">
        <f t="shared" si="2"/>
        <v/>
      </c>
      <c r="G158" s="91"/>
      <c r="H158"/>
      <c r="I158" s="83"/>
      <c r="K158" s="114"/>
      <c r="L158" s="114"/>
      <c r="M158" s="92"/>
      <c r="N158" s="91"/>
    </row>
    <row r="159" spans="1:14" ht="15" customHeight="1" outlineLevel="1" x14ac:dyDescent="0.3">
      <c r="A159" s="66" t="s">
        <v>950</v>
      </c>
      <c r="B159" s="95" t="s">
        <v>951</v>
      </c>
      <c r="D159" s="114"/>
      <c r="E159" s="114"/>
      <c r="F159" s="199" t="str">
        <f t="shared" si="2"/>
        <v/>
      </c>
      <c r="G159" s="91"/>
      <c r="H159"/>
      <c r="I159" s="83"/>
      <c r="K159" s="114"/>
      <c r="L159" s="114"/>
      <c r="M159" s="92"/>
      <c r="N159" s="91"/>
    </row>
    <row r="160" spans="1:14" ht="15" customHeight="1" outlineLevel="1" x14ac:dyDescent="0.3">
      <c r="A160" s="66" t="s">
        <v>952</v>
      </c>
      <c r="B160" s="95"/>
      <c r="D160" s="114"/>
      <c r="E160" s="114"/>
      <c r="F160" s="92"/>
      <c r="G160" s="91"/>
      <c r="H160"/>
      <c r="I160" s="83"/>
      <c r="K160" s="114"/>
      <c r="L160" s="114"/>
      <c r="M160" s="92"/>
      <c r="N160" s="91"/>
    </row>
    <row r="161" spans="1:14" ht="15" customHeight="1" outlineLevel="1" x14ac:dyDescent="0.3">
      <c r="A161" s="66" t="s">
        <v>953</v>
      </c>
      <c r="B161" s="95"/>
      <c r="D161" s="114"/>
      <c r="E161" s="114"/>
      <c r="F161" s="92"/>
      <c r="G161" s="91"/>
      <c r="H161"/>
      <c r="I161" s="83"/>
      <c r="K161" s="114"/>
      <c r="L161" s="114"/>
      <c r="M161" s="92"/>
      <c r="N161" s="91"/>
    </row>
    <row r="162" spans="1:14" ht="15" customHeight="1" outlineLevel="1" x14ac:dyDescent="0.3">
      <c r="A162" s="66" t="s">
        <v>954</v>
      </c>
      <c r="B162" s="95"/>
      <c r="D162" s="114"/>
      <c r="E162" s="114"/>
      <c r="F162" s="92"/>
      <c r="G162" s="91"/>
      <c r="H162"/>
      <c r="I162" s="83"/>
      <c r="K162" s="114"/>
      <c r="L162" s="114"/>
      <c r="M162" s="92"/>
      <c r="N162" s="91"/>
    </row>
    <row r="163" spans="1:14" ht="15" customHeight="1" outlineLevel="1" x14ac:dyDescent="0.3">
      <c r="A163" s="66" t="s">
        <v>955</v>
      </c>
      <c r="B163" s="95"/>
      <c r="D163" s="114"/>
      <c r="E163" s="114"/>
      <c r="F163" s="92"/>
      <c r="G163" s="91"/>
      <c r="H163"/>
      <c r="I163" s="83"/>
      <c r="K163" s="114"/>
      <c r="L163" s="114"/>
      <c r="M163" s="92"/>
      <c r="N163" s="91"/>
    </row>
    <row r="164" spans="1:14" ht="15" customHeight="1" outlineLevel="1" x14ac:dyDescent="0.3">
      <c r="A164" s="66" t="s">
        <v>956</v>
      </c>
      <c r="B164" s="83"/>
      <c r="D164" s="114"/>
      <c r="E164" s="114"/>
      <c r="F164" s="92"/>
      <c r="G164" s="91"/>
      <c r="H164"/>
      <c r="I164" s="83"/>
      <c r="K164" s="114"/>
      <c r="L164" s="114"/>
      <c r="M164" s="92"/>
      <c r="N164" s="91"/>
    </row>
    <row r="165" spans="1:14" outlineLevel="1" x14ac:dyDescent="0.3">
      <c r="A165" s="66" t="s">
        <v>957</v>
      </c>
      <c r="B165" s="96"/>
      <c r="C165" s="96"/>
      <c r="D165" s="96"/>
      <c r="E165" s="96"/>
      <c r="F165" s="92"/>
      <c r="G165" s="91"/>
      <c r="H165"/>
      <c r="I165" s="93"/>
      <c r="J165" s="83"/>
      <c r="K165" s="114"/>
      <c r="L165" s="114"/>
      <c r="M165" s="103"/>
      <c r="N165" s="91"/>
    </row>
    <row r="166" spans="1:14" ht="15" customHeight="1" x14ac:dyDescent="0.3">
      <c r="A166" s="85"/>
      <c r="B166" s="386" t="s">
        <v>958</v>
      </c>
      <c r="C166" s="85" t="s">
        <v>801</v>
      </c>
      <c r="D166" s="85"/>
      <c r="E166" s="85"/>
      <c r="F166" s="88"/>
      <c r="G166" s="88"/>
      <c r="H166"/>
      <c r="I166" s="112"/>
      <c r="J166" s="80"/>
      <c r="K166" s="80"/>
      <c r="L166" s="80"/>
      <c r="M166" s="99"/>
      <c r="N166" s="99"/>
    </row>
    <row r="167" spans="1:14" x14ac:dyDescent="0.3">
      <c r="A167" s="66" t="s">
        <v>959</v>
      </c>
      <c r="B167" s="362" t="s">
        <v>651</v>
      </c>
      <c r="C167" s="181" t="s">
        <v>82</v>
      </c>
      <c r="D167"/>
      <c r="E167" s="64"/>
      <c r="F167" s="64"/>
      <c r="G167"/>
      <c r="H167"/>
      <c r="K167" s="108"/>
      <c r="L167" s="64"/>
      <c r="M167" s="64"/>
      <c r="N167" s="108"/>
    </row>
    <row r="168" spans="1:14" outlineLevel="1" x14ac:dyDescent="0.3">
      <c r="A168" s="66" t="s">
        <v>960</v>
      </c>
      <c r="B168" s="231" t="s">
        <v>2692</v>
      </c>
      <c r="C168" s="364" t="s">
        <v>82</v>
      </c>
      <c r="D168"/>
      <c r="E168" s="64"/>
      <c r="F168" s="64"/>
      <c r="G168"/>
      <c r="H168"/>
      <c r="K168" s="108"/>
      <c r="L168" s="64"/>
      <c r="M168" s="64"/>
      <c r="N168" s="108"/>
    </row>
    <row r="169" spans="1:14" outlineLevel="1" x14ac:dyDescent="0.3">
      <c r="A169" s="66" t="s">
        <v>961</v>
      </c>
      <c r="D169"/>
      <c r="E169" s="64"/>
      <c r="F169" s="64"/>
      <c r="G169"/>
      <c r="H169"/>
      <c r="K169" s="108"/>
      <c r="L169" s="64"/>
      <c r="M169" s="64"/>
      <c r="N169" s="108"/>
    </row>
    <row r="170" spans="1:14" outlineLevel="1" x14ac:dyDescent="0.3">
      <c r="A170" s="66" t="s">
        <v>962</v>
      </c>
      <c r="D170"/>
      <c r="E170" s="64"/>
      <c r="F170" s="64"/>
      <c r="G170"/>
      <c r="H170"/>
      <c r="K170" s="108"/>
      <c r="L170" s="64"/>
      <c r="M170" s="64"/>
      <c r="N170" s="108"/>
    </row>
    <row r="171" spans="1:14" outlineLevel="1" x14ac:dyDescent="0.3">
      <c r="A171" s="66" t="s">
        <v>963</v>
      </c>
      <c r="D171"/>
      <c r="E171" s="64"/>
      <c r="F171" s="64"/>
      <c r="G171"/>
      <c r="H171"/>
      <c r="K171" s="108"/>
      <c r="L171" s="64"/>
      <c r="M171" s="64"/>
      <c r="N171" s="108"/>
    </row>
    <row r="172" spans="1:14" x14ac:dyDescent="0.3">
      <c r="A172" s="85"/>
      <c r="B172" s="86" t="s">
        <v>964</v>
      </c>
      <c r="C172" s="85" t="s">
        <v>801</v>
      </c>
      <c r="D172" s="85"/>
      <c r="E172" s="85"/>
      <c r="F172" s="88"/>
      <c r="G172" s="88"/>
      <c r="H172"/>
      <c r="I172" s="112"/>
      <c r="J172" s="80"/>
      <c r="K172" s="80"/>
      <c r="L172" s="80"/>
      <c r="M172" s="99"/>
      <c r="N172" s="99"/>
    </row>
    <row r="173" spans="1:14" ht="15" customHeight="1" x14ac:dyDescent="0.3">
      <c r="A173" s="66" t="s">
        <v>965</v>
      </c>
      <c r="B173" s="66" t="s">
        <v>966</v>
      </c>
      <c r="C173" s="181" t="s">
        <v>82</v>
      </c>
      <c r="D173"/>
      <c r="E173"/>
      <c r="F173"/>
      <c r="G173"/>
      <c r="H173"/>
      <c r="K173" s="108"/>
      <c r="L173" s="108"/>
      <c r="M173" s="108"/>
      <c r="N173" s="108"/>
    </row>
    <row r="174" spans="1:14" outlineLevel="1" x14ac:dyDescent="0.3">
      <c r="A174" s="66" t="s">
        <v>967</v>
      </c>
      <c r="D174"/>
      <c r="E174"/>
      <c r="F174"/>
      <c r="G174"/>
      <c r="H174"/>
      <c r="K174" s="108"/>
      <c r="L174" s="108"/>
      <c r="M174" s="108"/>
      <c r="N174" s="108"/>
    </row>
    <row r="175" spans="1:14" outlineLevel="1" x14ac:dyDescent="0.3">
      <c r="A175" s="66" t="s">
        <v>968</v>
      </c>
      <c r="D175"/>
      <c r="E175"/>
      <c r="F175"/>
      <c r="G175"/>
      <c r="H175"/>
      <c r="K175" s="108"/>
      <c r="L175" s="108"/>
      <c r="M175" s="108"/>
      <c r="N175" s="108"/>
    </row>
    <row r="176" spans="1:14" outlineLevel="1" x14ac:dyDescent="0.3">
      <c r="A176" s="66" t="s">
        <v>969</v>
      </c>
      <c r="D176"/>
      <c r="E176"/>
      <c r="F176"/>
      <c r="G176"/>
      <c r="H176"/>
      <c r="K176" s="108"/>
      <c r="L176" s="108"/>
      <c r="M176" s="108"/>
      <c r="N176" s="108"/>
    </row>
    <row r="177" spans="1:14" outlineLevel="1" x14ac:dyDescent="0.3">
      <c r="A177" s="66" t="s">
        <v>970</v>
      </c>
      <c r="D177"/>
      <c r="E177"/>
      <c r="F177"/>
      <c r="G177"/>
      <c r="H177"/>
      <c r="K177" s="108"/>
      <c r="L177" s="108"/>
      <c r="M177" s="108"/>
      <c r="N177" s="108"/>
    </row>
    <row r="178" spans="1:14" outlineLevel="1" x14ac:dyDescent="0.3">
      <c r="A178" s="66" t="s">
        <v>971</v>
      </c>
    </row>
    <row r="179" spans="1:14" outlineLevel="1" x14ac:dyDescent="0.3">
      <c r="A179" s="66" t="s">
        <v>972</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F42" sqref="F42"/>
    </sheetView>
  </sheetViews>
  <sheetFormatPr baseColWidth="10"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5" x14ac:dyDescent="0.25">
      <c r="A1" s="184" t="s">
        <v>973</v>
      </c>
      <c r="B1" s="184"/>
      <c r="C1" s="64"/>
      <c r="D1" s="64"/>
      <c r="E1" s="64"/>
      <c r="F1" s="369" t="s">
        <v>2795</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5" t="s">
        <v>974</v>
      </c>
      <c r="C5" s="70"/>
      <c r="E5" s="72"/>
      <c r="F5" s="72"/>
    </row>
    <row r="6" spans="1:7" ht="15.75" thickBot="1" x14ac:dyDescent="0.3">
      <c r="B6" s="116" t="s">
        <v>975</v>
      </c>
    </row>
    <row r="7" spans="1:7" ht="15" x14ac:dyDescent="0.25">
      <c r="B7" s="76"/>
    </row>
    <row r="8" spans="1:7" ht="37.5" x14ac:dyDescent="0.25">
      <c r="A8" s="77" t="s">
        <v>80</v>
      </c>
      <c r="B8" s="77" t="s">
        <v>975</v>
      </c>
      <c r="C8" s="78"/>
      <c r="D8" s="78"/>
      <c r="E8" s="78"/>
      <c r="F8" s="78"/>
      <c r="G8" s="79"/>
    </row>
    <row r="9" spans="1:7" ht="15" customHeight="1" x14ac:dyDescent="0.25">
      <c r="A9" s="85"/>
      <c r="B9" s="86" t="s">
        <v>789</v>
      </c>
      <c r="C9" s="85" t="s">
        <v>976</v>
      </c>
      <c r="D9" s="85"/>
      <c r="E9" s="87"/>
      <c r="F9" s="85"/>
      <c r="G9" s="88"/>
    </row>
    <row r="10" spans="1:7" ht="15" x14ac:dyDescent="0.25">
      <c r="A10" s="66" t="s">
        <v>977</v>
      </c>
      <c r="B10" s="66" t="s">
        <v>978</v>
      </c>
      <c r="C10" s="188" t="s">
        <v>82</v>
      </c>
    </row>
    <row r="11" spans="1:7" ht="15" outlineLevel="1" x14ac:dyDescent="0.25">
      <c r="A11" s="66" t="s">
        <v>979</v>
      </c>
      <c r="B11" s="81" t="s">
        <v>480</v>
      </c>
      <c r="C11" s="188"/>
    </row>
    <row r="12" spans="1:7" ht="15" outlineLevel="1" x14ac:dyDescent="0.25">
      <c r="A12" s="66" t="s">
        <v>980</v>
      </c>
      <c r="B12" s="81" t="s">
        <v>482</v>
      </c>
      <c r="C12" s="188"/>
    </row>
    <row r="13" spans="1:7" ht="15" outlineLevel="1" x14ac:dyDescent="0.25">
      <c r="A13" s="66" t="s">
        <v>981</v>
      </c>
      <c r="B13" s="81"/>
    </row>
    <row r="14" spans="1:7" ht="15" outlineLevel="1" x14ac:dyDescent="0.25">
      <c r="A14" s="66" t="s">
        <v>982</v>
      </c>
      <c r="B14" s="81"/>
    </row>
    <row r="15" spans="1:7" ht="15" outlineLevel="1" x14ac:dyDescent="0.25">
      <c r="A15" s="66" t="s">
        <v>983</v>
      </c>
      <c r="B15" s="81"/>
    </row>
    <row r="16" spans="1:7" ht="15" outlineLevel="1" x14ac:dyDescent="0.25">
      <c r="A16" s="66" t="s">
        <v>984</v>
      </c>
      <c r="B16" s="81"/>
    </row>
    <row r="17" spans="1:7" ht="15" customHeight="1" x14ac:dyDescent="0.25">
      <c r="A17" s="85"/>
      <c r="B17" s="86" t="s">
        <v>985</v>
      </c>
      <c r="C17" s="85" t="s">
        <v>986</v>
      </c>
      <c r="D17" s="85"/>
      <c r="E17" s="87"/>
      <c r="F17" s="88"/>
      <c r="G17" s="88"/>
    </row>
    <row r="18" spans="1:7" ht="15" x14ac:dyDescent="0.25">
      <c r="A18" s="66" t="s">
        <v>987</v>
      </c>
      <c r="B18" s="66" t="s">
        <v>489</v>
      </c>
      <c r="C18" s="181" t="s">
        <v>82</v>
      </c>
    </row>
    <row r="19" spans="1:7" ht="15" outlineLevel="1" x14ac:dyDescent="0.25">
      <c r="A19" s="66" t="s">
        <v>988</v>
      </c>
      <c r="C19" s="181"/>
    </row>
    <row r="20" spans="1:7" ht="15" outlineLevel="1" x14ac:dyDescent="0.25">
      <c r="A20" s="66" t="s">
        <v>989</v>
      </c>
      <c r="C20" s="181"/>
    </row>
    <row r="21" spans="1:7" ht="15" outlineLevel="1" x14ac:dyDescent="0.25">
      <c r="A21" s="66" t="s">
        <v>990</v>
      </c>
      <c r="C21" s="181"/>
    </row>
    <row r="22" spans="1:7" ht="15" outlineLevel="1" x14ac:dyDescent="0.25">
      <c r="A22" s="66" t="s">
        <v>991</v>
      </c>
      <c r="C22" s="181"/>
    </row>
    <row r="23" spans="1:7" ht="15" outlineLevel="1" x14ac:dyDescent="0.25">
      <c r="A23" s="66" t="s">
        <v>992</v>
      </c>
      <c r="C23" s="181"/>
    </row>
    <row r="24" spans="1:7" ht="15" outlineLevel="1" x14ac:dyDescent="0.25">
      <c r="A24" s="66" t="s">
        <v>993</v>
      </c>
      <c r="C24" s="181"/>
    </row>
    <row r="25" spans="1:7" ht="15" customHeight="1" x14ac:dyDescent="0.25">
      <c r="A25" s="85"/>
      <c r="B25" s="86" t="s">
        <v>994</v>
      </c>
      <c r="C25" s="85" t="s">
        <v>986</v>
      </c>
      <c r="D25" s="85"/>
      <c r="E25" s="87"/>
      <c r="F25" s="88"/>
      <c r="G25" s="88"/>
    </row>
    <row r="26" spans="1:7" ht="15" x14ac:dyDescent="0.25">
      <c r="A26" s="66" t="s">
        <v>995</v>
      </c>
      <c r="B26" s="111" t="s">
        <v>498</v>
      </c>
      <c r="C26" s="181">
        <f>SUM(C27:C53)</f>
        <v>0</v>
      </c>
      <c r="D26" s="111"/>
      <c r="F26" s="111"/>
      <c r="G26" s="66"/>
    </row>
    <row r="27" spans="1:7" ht="15" x14ac:dyDescent="0.25">
      <c r="A27" s="66" t="s">
        <v>996</v>
      </c>
      <c r="B27" s="66" t="s">
        <v>500</v>
      </c>
      <c r="C27" s="181" t="s">
        <v>82</v>
      </c>
      <c r="D27" s="111"/>
      <c r="F27" s="111"/>
      <c r="G27" s="66"/>
    </row>
    <row r="28" spans="1:7" ht="15" x14ac:dyDescent="0.25">
      <c r="A28" s="66" t="s">
        <v>997</v>
      </c>
      <c r="B28" s="66" t="s">
        <v>502</v>
      </c>
      <c r="C28" s="181" t="s">
        <v>82</v>
      </c>
      <c r="D28" s="111"/>
      <c r="F28" s="111"/>
      <c r="G28" s="66"/>
    </row>
    <row r="29" spans="1:7" ht="15" x14ac:dyDescent="0.25">
      <c r="A29" s="66" t="s">
        <v>998</v>
      </c>
      <c r="B29" s="66" t="s">
        <v>504</v>
      </c>
      <c r="C29" s="181" t="s">
        <v>82</v>
      </c>
      <c r="D29" s="111"/>
      <c r="F29" s="111"/>
      <c r="G29" s="66"/>
    </row>
    <row r="30" spans="1:7" ht="15" x14ac:dyDescent="0.25">
      <c r="A30" s="66" t="s">
        <v>999</v>
      </c>
      <c r="B30" s="66" t="s">
        <v>506</v>
      </c>
      <c r="C30" s="181" t="s">
        <v>82</v>
      </c>
      <c r="D30" s="111"/>
      <c r="F30" s="111"/>
      <c r="G30" s="66"/>
    </row>
    <row r="31" spans="1:7" ht="15" x14ac:dyDescent="0.25">
      <c r="A31" s="66" t="s">
        <v>1000</v>
      </c>
      <c r="B31" s="66" t="s">
        <v>508</v>
      </c>
      <c r="C31" s="181" t="s">
        <v>82</v>
      </c>
      <c r="D31" s="111"/>
      <c r="F31" s="111"/>
      <c r="G31" s="66"/>
    </row>
    <row r="32" spans="1:7" ht="15" x14ac:dyDescent="0.25">
      <c r="A32" s="66" t="s">
        <v>1001</v>
      </c>
      <c r="B32" s="66" t="s">
        <v>2319</v>
      </c>
      <c r="C32" s="181" t="s">
        <v>82</v>
      </c>
      <c r="D32" s="111"/>
      <c r="F32" s="111"/>
      <c r="G32" s="66"/>
    </row>
    <row r="33" spans="1:7" ht="15" x14ac:dyDescent="0.25">
      <c r="A33" s="66" t="s">
        <v>1002</v>
      </c>
      <c r="B33" s="66" t="s">
        <v>511</v>
      </c>
      <c r="C33" s="181" t="s">
        <v>82</v>
      </c>
      <c r="D33" s="111"/>
      <c r="F33" s="111"/>
      <c r="G33" s="66"/>
    </row>
    <row r="34" spans="1:7" ht="15" x14ac:dyDescent="0.25">
      <c r="A34" s="66" t="s">
        <v>1003</v>
      </c>
      <c r="B34" s="66" t="s">
        <v>513</v>
      </c>
      <c r="C34" s="181" t="s">
        <v>82</v>
      </c>
      <c r="D34" s="111"/>
      <c r="F34" s="111"/>
      <c r="G34" s="66"/>
    </row>
    <row r="35" spans="1:7" ht="15" x14ac:dyDescent="0.25">
      <c r="A35" s="66" t="s">
        <v>1004</v>
      </c>
      <c r="B35" s="66" t="s">
        <v>515</v>
      </c>
      <c r="C35" s="181" t="s">
        <v>82</v>
      </c>
      <c r="D35" s="111"/>
      <c r="F35" s="111"/>
      <c r="G35" s="66"/>
    </row>
    <row r="36" spans="1:7" ht="15" x14ac:dyDescent="0.25">
      <c r="A36" s="66" t="s">
        <v>1005</v>
      </c>
      <c r="B36" s="66" t="s">
        <v>517</v>
      </c>
      <c r="C36" s="181" t="s">
        <v>82</v>
      </c>
      <c r="D36" s="111"/>
      <c r="F36" s="111"/>
      <c r="G36" s="66"/>
    </row>
    <row r="37" spans="1:7" ht="15" x14ac:dyDescent="0.25">
      <c r="A37" s="66" t="s">
        <v>1006</v>
      </c>
      <c r="B37" s="66" t="s">
        <v>519</v>
      </c>
      <c r="C37" s="181" t="s">
        <v>82</v>
      </c>
      <c r="D37" s="111"/>
      <c r="F37" s="111"/>
      <c r="G37" s="66"/>
    </row>
    <row r="38" spans="1:7" ht="15" x14ac:dyDescent="0.25">
      <c r="A38" s="66" t="s">
        <v>1007</v>
      </c>
      <c r="B38" s="66" t="s">
        <v>521</v>
      </c>
      <c r="C38" s="181" t="s">
        <v>82</v>
      </c>
      <c r="D38" s="111"/>
      <c r="F38" s="111"/>
      <c r="G38" s="66"/>
    </row>
    <row r="39" spans="1:7" ht="15" x14ac:dyDescent="0.25">
      <c r="A39" s="66" t="s">
        <v>1008</v>
      </c>
      <c r="B39" s="66" t="s">
        <v>523</v>
      </c>
      <c r="C39" s="181" t="s">
        <v>82</v>
      </c>
      <c r="D39" s="111"/>
      <c r="F39" s="111"/>
      <c r="G39" s="66"/>
    </row>
    <row r="40" spans="1:7" ht="15" x14ac:dyDescent="0.25">
      <c r="A40" s="66" t="s">
        <v>1009</v>
      </c>
      <c r="B40" s="66" t="s">
        <v>525</v>
      </c>
      <c r="C40" s="181" t="s">
        <v>82</v>
      </c>
      <c r="D40" s="111"/>
      <c r="F40" s="111"/>
      <c r="G40" s="66"/>
    </row>
    <row r="41" spans="1:7" ht="15" x14ac:dyDescent="0.25">
      <c r="A41" s="66" t="s">
        <v>1010</v>
      </c>
      <c r="B41" s="66" t="s">
        <v>527</v>
      </c>
      <c r="C41" s="181" t="s">
        <v>82</v>
      </c>
      <c r="D41" s="111"/>
      <c r="F41" s="111"/>
      <c r="G41" s="66"/>
    </row>
    <row r="42" spans="1:7" ht="15" x14ac:dyDescent="0.25">
      <c r="A42" s="66" t="s">
        <v>1011</v>
      </c>
      <c r="B42" s="66" t="s">
        <v>3</v>
      </c>
      <c r="C42" s="181" t="s">
        <v>82</v>
      </c>
      <c r="D42" s="111"/>
      <c r="F42" s="111"/>
      <c r="G42" s="66"/>
    </row>
    <row r="43" spans="1:7" ht="15" x14ac:dyDescent="0.25">
      <c r="A43" s="66" t="s">
        <v>1012</v>
      </c>
      <c r="B43" s="66" t="s">
        <v>530</v>
      </c>
      <c r="C43" s="181" t="s">
        <v>82</v>
      </c>
      <c r="D43" s="111"/>
      <c r="F43" s="111"/>
      <c r="G43" s="66"/>
    </row>
    <row r="44" spans="1:7" x14ac:dyDescent="0.3">
      <c r="A44" s="66" t="s">
        <v>1013</v>
      </c>
      <c r="B44" s="66" t="s">
        <v>532</v>
      </c>
      <c r="C44" s="181" t="s">
        <v>82</v>
      </c>
      <c r="D44" s="111"/>
      <c r="F44" s="111"/>
      <c r="G44" s="66"/>
    </row>
    <row r="45" spans="1:7" x14ac:dyDescent="0.3">
      <c r="A45" s="66" t="s">
        <v>1014</v>
      </c>
      <c r="B45" s="66" t="s">
        <v>534</v>
      </c>
      <c r="C45" s="181" t="s">
        <v>82</v>
      </c>
      <c r="D45" s="111"/>
      <c r="F45" s="111"/>
      <c r="G45" s="66"/>
    </row>
    <row r="46" spans="1:7" x14ac:dyDescent="0.3">
      <c r="A46" s="66" t="s">
        <v>1015</v>
      </c>
      <c r="B46" s="66" t="s">
        <v>536</v>
      </c>
      <c r="C46" s="181" t="s">
        <v>82</v>
      </c>
      <c r="D46" s="111"/>
      <c r="F46" s="111"/>
      <c r="G46" s="66"/>
    </row>
    <row r="47" spans="1:7" x14ac:dyDescent="0.3">
      <c r="A47" s="66" t="s">
        <v>1016</v>
      </c>
      <c r="B47" s="66" t="s">
        <v>538</v>
      </c>
      <c r="C47" s="181" t="s">
        <v>82</v>
      </c>
      <c r="D47" s="111"/>
      <c r="F47" s="111"/>
      <c r="G47" s="66"/>
    </row>
    <row r="48" spans="1:7" x14ac:dyDescent="0.3">
      <c r="A48" s="66" t="s">
        <v>1017</v>
      </c>
      <c r="B48" s="66" t="s">
        <v>540</v>
      </c>
      <c r="C48" s="181" t="s">
        <v>82</v>
      </c>
      <c r="D48" s="111"/>
      <c r="F48" s="111"/>
      <c r="G48" s="66"/>
    </row>
    <row r="49" spans="1:7" x14ac:dyDescent="0.3">
      <c r="A49" s="66" t="s">
        <v>1018</v>
      </c>
      <c r="B49" s="66" t="s">
        <v>542</v>
      </c>
      <c r="C49" s="181" t="s">
        <v>82</v>
      </c>
      <c r="D49" s="111"/>
      <c r="F49" s="111"/>
      <c r="G49" s="66"/>
    </row>
    <row r="50" spans="1:7" x14ac:dyDescent="0.3">
      <c r="A50" s="66" t="s">
        <v>1019</v>
      </c>
      <c r="B50" s="66" t="s">
        <v>544</v>
      </c>
      <c r="C50" s="181" t="s">
        <v>82</v>
      </c>
      <c r="D50" s="111"/>
      <c r="F50" s="111"/>
      <c r="G50" s="66"/>
    </row>
    <row r="51" spans="1:7" x14ac:dyDescent="0.3">
      <c r="A51" s="66" t="s">
        <v>1020</v>
      </c>
      <c r="B51" s="66" t="s">
        <v>546</v>
      </c>
      <c r="C51" s="181" t="s">
        <v>82</v>
      </c>
      <c r="D51" s="111"/>
      <c r="F51" s="111"/>
      <c r="G51" s="66"/>
    </row>
    <row r="52" spans="1:7" x14ac:dyDescent="0.3">
      <c r="A52" s="66" t="s">
        <v>1021</v>
      </c>
      <c r="B52" s="66" t="s">
        <v>548</v>
      </c>
      <c r="C52" s="181" t="s">
        <v>82</v>
      </c>
      <c r="D52" s="111"/>
      <c r="F52" s="111"/>
      <c r="G52" s="66"/>
    </row>
    <row r="53" spans="1:7" x14ac:dyDescent="0.3">
      <c r="A53" s="66" t="s">
        <v>1022</v>
      </c>
      <c r="B53" s="66" t="s">
        <v>6</v>
      </c>
      <c r="C53" s="181" t="s">
        <v>82</v>
      </c>
      <c r="D53" s="111"/>
      <c r="F53" s="111"/>
      <c r="G53" s="66"/>
    </row>
    <row r="54" spans="1:7" x14ac:dyDescent="0.3">
      <c r="A54" s="275" t="s">
        <v>1023</v>
      </c>
      <c r="B54" s="111" t="s">
        <v>313</v>
      </c>
      <c r="C54" s="183">
        <f>SUM(C55:C57)</f>
        <v>0</v>
      </c>
      <c r="D54" s="111"/>
      <c r="F54" s="111"/>
      <c r="G54" s="66"/>
    </row>
    <row r="55" spans="1:7" x14ac:dyDescent="0.3">
      <c r="A55" s="275" t="s">
        <v>1024</v>
      </c>
      <c r="B55" s="66" t="s">
        <v>554</v>
      </c>
      <c r="C55" s="181" t="s">
        <v>82</v>
      </c>
      <c r="D55" s="111"/>
      <c r="F55" s="111"/>
      <c r="G55" s="66"/>
    </row>
    <row r="56" spans="1:7" x14ac:dyDescent="0.3">
      <c r="A56" s="275" t="s">
        <v>1025</v>
      </c>
      <c r="B56" s="66" t="s">
        <v>556</v>
      </c>
      <c r="C56" s="181" t="s">
        <v>82</v>
      </c>
      <c r="D56" s="111"/>
      <c r="F56" s="111"/>
      <c r="G56" s="66"/>
    </row>
    <row r="57" spans="1:7" x14ac:dyDescent="0.3">
      <c r="A57" s="275" t="s">
        <v>1026</v>
      </c>
      <c r="B57" s="66" t="s">
        <v>2</v>
      </c>
      <c r="C57" s="181" t="s">
        <v>82</v>
      </c>
      <c r="D57" s="111"/>
      <c r="F57" s="111"/>
      <c r="G57" s="66"/>
    </row>
    <row r="58" spans="1:7" x14ac:dyDescent="0.3">
      <c r="A58" s="275" t="s">
        <v>1027</v>
      </c>
      <c r="B58" s="111" t="s">
        <v>143</v>
      </c>
      <c r="C58" s="183">
        <f>SUM(C59:C69)</f>
        <v>0</v>
      </c>
      <c r="D58" s="111"/>
      <c r="F58" s="111"/>
      <c r="G58" s="66"/>
    </row>
    <row r="59" spans="1:7" x14ac:dyDescent="0.3">
      <c r="A59" s="275" t="s">
        <v>1028</v>
      </c>
      <c r="B59" s="83" t="s">
        <v>315</v>
      </c>
      <c r="C59" s="181" t="s">
        <v>82</v>
      </c>
      <c r="D59" s="111"/>
      <c r="F59" s="111"/>
      <c r="G59" s="66"/>
    </row>
    <row r="60" spans="1:7" x14ac:dyDescent="0.3">
      <c r="A60" s="275" t="s">
        <v>1029</v>
      </c>
      <c r="B60" s="275" t="s">
        <v>551</v>
      </c>
      <c r="C60" s="181" t="s">
        <v>82</v>
      </c>
      <c r="D60" s="111"/>
      <c r="E60" s="275"/>
      <c r="F60" s="111"/>
      <c r="G60" s="275"/>
    </row>
    <row r="61" spans="1:7" x14ac:dyDescent="0.3">
      <c r="A61" s="275" t="s">
        <v>1030</v>
      </c>
      <c r="B61" s="83" t="s">
        <v>317</v>
      </c>
      <c r="C61" s="181" t="s">
        <v>82</v>
      </c>
      <c r="D61" s="111"/>
      <c r="F61" s="111"/>
      <c r="G61" s="66"/>
    </row>
    <row r="62" spans="1:7" x14ac:dyDescent="0.3">
      <c r="A62" s="275" t="s">
        <v>1031</v>
      </c>
      <c r="B62" s="83" t="s">
        <v>319</v>
      </c>
      <c r="C62" s="181" t="s">
        <v>82</v>
      </c>
      <c r="D62" s="111"/>
      <c r="F62" s="111"/>
      <c r="G62" s="66"/>
    </row>
    <row r="63" spans="1:7" x14ac:dyDescent="0.3">
      <c r="A63" s="275" t="s">
        <v>1032</v>
      </c>
      <c r="B63" s="83" t="s">
        <v>12</v>
      </c>
      <c r="C63" s="181" t="s">
        <v>82</v>
      </c>
      <c r="D63" s="111"/>
      <c r="F63" s="111"/>
      <c r="G63" s="66"/>
    </row>
    <row r="64" spans="1:7" x14ac:dyDescent="0.3">
      <c r="A64" s="275" t="s">
        <v>1033</v>
      </c>
      <c r="B64" s="83" t="s">
        <v>322</v>
      </c>
      <c r="C64" s="181" t="s">
        <v>82</v>
      </c>
      <c r="D64" s="111"/>
      <c r="F64" s="111"/>
      <c r="G64" s="66"/>
    </row>
    <row r="65" spans="1:7" x14ac:dyDescent="0.3">
      <c r="A65" s="275" t="s">
        <v>1034</v>
      </c>
      <c r="B65" s="83" t="s">
        <v>324</v>
      </c>
      <c r="C65" s="181" t="s">
        <v>82</v>
      </c>
      <c r="D65" s="111"/>
      <c r="F65" s="111"/>
      <c r="G65" s="66"/>
    </row>
    <row r="66" spans="1:7" x14ac:dyDescent="0.3">
      <c r="A66" s="275" t="s">
        <v>1035</v>
      </c>
      <c r="B66" s="83" t="s">
        <v>326</v>
      </c>
      <c r="C66" s="181" t="s">
        <v>82</v>
      </c>
      <c r="D66" s="111"/>
      <c r="F66" s="111"/>
      <c r="G66" s="66"/>
    </row>
    <row r="67" spans="1:7" x14ac:dyDescent="0.3">
      <c r="A67" s="275" t="s">
        <v>1036</v>
      </c>
      <c r="B67" s="83" t="s">
        <v>328</v>
      </c>
      <c r="C67" s="181" t="s">
        <v>82</v>
      </c>
      <c r="D67" s="111"/>
      <c r="F67" s="111"/>
      <c r="G67" s="66"/>
    </row>
    <row r="68" spans="1:7" x14ac:dyDescent="0.3">
      <c r="A68" s="275" t="s">
        <v>1037</v>
      </c>
      <c r="B68" s="83" t="s">
        <v>330</v>
      </c>
      <c r="C68" s="181" t="s">
        <v>82</v>
      </c>
      <c r="D68" s="111"/>
      <c r="F68" s="111"/>
      <c r="G68" s="66"/>
    </row>
    <row r="69" spans="1:7" x14ac:dyDescent="0.3">
      <c r="A69" s="275" t="s">
        <v>1038</v>
      </c>
      <c r="B69" s="83" t="s">
        <v>143</v>
      </c>
      <c r="C69" s="181" t="s">
        <v>82</v>
      </c>
      <c r="D69" s="111"/>
      <c r="F69" s="111"/>
      <c r="G69" s="66"/>
    </row>
    <row r="70" spans="1:7" outlineLevel="1" x14ac:dyDescent="0.3">
      <c r="A70" s="66" t="s">
        <v>1039</v>
      </c>
      <c r="B70" s="95" t="s">
        <v>147</v>
      </c>
      <c r="C70" s="181"/>
      <c r="G70" s="66"/>
    </row>
    <row r="71" spans="1:7" outlineLevel="1" x14ac:dyDescent="0.3">
      <c r="A71" s="66" t="s">
        <v>1040</v>
      </c>
      <c r="B71" s="95" t="s">
        <v>147</v>
      </c>
      <c r="C71" s="181"/>
      <c r="G71" s="66"/>
    </row>
    <row r="72" spans="1:7" outlineLevel="1" x14ac:dyDescent="0.3">
      <c r="A72" s="66" t="s">
        <v>1041</v>
      </c>
      <c r="B72" s="95" t="s">
        <v>147</v>
      </c>
      <c r="C72" s="181"/>
      <c r="G72" s="66"/>
    </row>
    <row r="73" spans="1:7" outlineLevel="1" x14ac:dyDescent="0.3">
      <c r="A73" s="66" t="s">
        <v>1042</v>
      </c>
      <c r="B73" s="95" t="s">
        <v>147</v>
      </c>
      <c r="C73" s="181"/>
      <c r="G73" s="66"/>
    </row>
    <row r="74" spans="1:7" outlineLevel="1" x14ac:dyDescent="0.3">
      <c r="A74" s="66" t="s">
        <v>1043</v>
      </c>
      <c r="B74" s="95" t="s">
        <v>147</v>
      </c>
      <c r="C74" s="181"/>
      <c r="G74" s="66"/>
    </row>
    <row r="75" spans="1:7" outlineLevel="1" x14ac:dyDescent="0.3">
      <c r="A75" s="66" t="s">
        <v>1044</v>
      </c>
      <c r="B75" s="95" t="s">
        <v>147</v>
      </c>
      <c r="C75" s="181"/>
      <c r="G75" s="66"/>
    </row>
    <row r="76" spans="1:7" outlineLevel="1" x14ac:dyDescent="0.3">
      <c r="A76" s="66" t="s">
        <v>1045</v>
      </c>
      <c r="B76" s="95" t="s">
        <v>147</v>
      </c>
      <c r="C76" s="181"/>
      <c r="G76" s="66"/>
    </row>
    <row r="77" spans="1:7" outlineLevel="1" x14ac:dyDescent="0.3">
      <c r="A77" s="66" t="s">
        <v>1046</v>
      </c>
      <c r="B77" s="95" t="s">
        <v>147</v>
      </c>
      <c r="C77" s="181"/>
      <c r="G77" s="66"/>
    </row>
    <row r="78" spans="1:7" outlineLevel="1" x14ac:dyDescent="0.3">
      <c r="A78" s="66" t="s">
        <v>1047</v>
      </c>
      <c r="B78" s="95" t="s">
        <v>147</v>
      </c>
      <c r="C78" s="181"/>
      <c r="G78" s="66"/>
    </row>
    <row r="79" spans="1:7" outlineLevel="1" x14ac:dyDescent="0.3">
      <c r="A79" s="66" t="s">
        <v>1048</v>
      </c>
      <c r="B79" s="95" t="s">
        <v>147</v>
      </c>
      <c r="C79" s="181"/>
      <c r="G79" s="66"/>
    </row>
    <row r="80" spans="1:7" ht="15" customHeight="1" x14ac:dyDescent="0.3">
      <c r="A80" s="85"/>
      <c r="B80" s="86" t="s">
        <v>1049</v>
      </c>
      <c r="C80" s="85" t="s">
        <v>986</v>
      </c>
      <c r="D80" s="85"/>
      <c r="E80" s="87"/>
      <c r="F80" s="88"/>
      <c r="G80" s="88"/>
    </row>
    <row r="81" spans="1:7" x14ac:dyDescent="0.3">
      <c r="A81" s="66" t="s">
        <v>1050</v>
      </c>
      <c r="B81" s="66" t="s">
        <v>612</v>
      </c>
      <c r="C81" s="181" t="s">
        <v>82</v>
      </c>
      <c r="E81" s="64"/>
    </row>
    <row r="82" spans="1:7" x14ac:dyDescent="0.3">
      <c r="A82" s="66" t="s">
        <v>1051</v>
      </c>
      <c r="B82" s="66" t="s">
        <v>614</v>
      </c>
      <c r="C82" s="181" t="s">
        <v>82</v>
      </c>
      <c r="E82" s="64"/>
    </row>
    <row r="83" spans="1:7" x14ac:dyDescent="0.3">
      <c r="A83" s="66" t="s">
        <v>1052</v>
      </c>
      <c r="B83" s="66" t="s">
        <v>143</v>
      </c>
      <c r="C83" s="181" t="s">
        <v>82</v>
      </c>
      <c r="E83" s="64"/>
    </row>
    <row r="84" spans="1:7" outlineLevel="1" x14ac:dyDescent="0.3">
      <c r="A84" s="66" t="s">
        <v>1053</v>
      </c>
      <c r="C84" s="181"/>
      <c r="E84" s="64"/>
    </row>
    <row r="85" spans="1:7" outlineLevel="1" x14ac:dyDescent="0.3">
      <c r="A85" s="66" t="s">
        <v>1054</v>
      </c>
      <c r="C85" s="181"/>
      <c r="E85" s="64"/>
    </row>
    <row r="86" spans="1:7" outlineLevel="1" x14ac:dyDescent="0.3">
      <c r="A86" s="66" t="s">
        <v>1055</v>
      </c>
      <c r="C86" s="181"/>
      <c r="E86" s="64"/>
    </row>
    <row r="87" spans="1:7" outlineLevel="1" x14ac:dyDescent="0.3">
      <c r="A87" s="66" t="s">
        <v>1056</v>
      </c>
      <c r="C87" s="181"/>
      <c r="E87" s="64"/>
    </row>
    <row r="88" spans="1:7" outlineLevel="1" x14ac:dyDescent="0.3">
      <c r="A88" s="66" t="s">
        <v>1057</v>
      </c>
      <c r="C88" s="181"/>
      <c r="E88" s="64"/>
    </row>
    <row r="89" spans="1:7" outlineLevel="1" x14ac:dyDescent="0.3">
      <c r="A89" s="66" t="s">
        <v>1058</v>
      </c>
      <c r="C89" s="181"/>
      <c r="E89" s="64"/>
    </row>
    <row r="90" spans="1:7" ht="15" customHeight="1" x14ac:dyDescent="0.3">
      <c r="A90" s="85"/>
      <c r="B90" s="86" t="s">
        <v>1059</v>
      </c>
      <c r="C90" s="85" t="s">
        <v>986</v>
      </c>
      <c r="D90" s="85"/>
      <c r="E90" s="87"/>
      <c r="F90" s="88"/>
      <c r="G90" s="88"/>
    </row>
    <row r="91" spans="1:7" x14ac:dyDescent="0.3">
      <c r="A91" s="66" t="s">
        <v>1060</v>
      </c>
      <c r="B91" s="66" t="s">
        <v>624</v>
      </c>
      <c r="C91" s="181" t="s">
        <v>82</v>
      </c>
      <c r="E91" s="64"/>
    </row>
    <row r="92" spans="1:7" x14ac:dyDescent="0.3">
      <c r="A92" s="66" t="s">
        <v>1061</v>
      </c>
      <c r="B92" s="66" t="s">
        <v>626</v>
      </c>
      <c r="C92" s="181" t="s">
        <v>82</v>
      </c>
      <c r="E92" s="64"/>
    </row>
    <row r="93" spans="1:7" x14ac:dyDescent="0.3">
      <c r="A93" s="66" t="s">
        <v>1062</v>
      </c>
      <c r="B93" s="66" t="s">
        <v>143</v>
      </c>
      <c r="C93" s="181" t="s">
        <v>82</v>
      </c>
      <c r="E93" s="64"/>
    </row>
    <row r="94" spans="1:7" outlineLevel="1" x14ac:dyDescent="0.3">
      <c r="A94" s="66" t="s">
        <v>1063</v>
      </c>
      <c r="C94" s="181"/>
      <c r="E94" s="64"/>
    </row>
    <row r="95" spans="1:7" outlineLevel="1" x14ac:dyDescent="0.3">
      <c r="A95" s="66" t="s">
        <v>1064</v>
      </c>
      <c r="C95" s="181"/>
      <c r="E95" s="64"/>
    </row>
    <row r="96" spans="1:7" outlineLevel="1" x14ac:dyDescent="0.3">
      <c r="A96" s="66" t="s">
        <v>1065</v>
      </c>
      <c r="C96" s="181"/>
      <c r="E96" s="64"/>
    </row>
    <row r="97" spans="1:7" outlineLevel="1" x14ac:dyDescent="0.3">
      <c r="A97" s="66" t="s">
        <v>1066</v>
      </c>
      <c r="C97" s="181"/>
      <c r="E97" s="64"/>
    </row>
    <row r="98" spans="1:7" outlineLevel="1" x14ac:dyDescent="0.3">
      <c r="A98" s="66" t="s">
        <v>1067</v>
      </c>
      <c r="C98" s="181"/>
      <c r="E98" s="64"/>
    </row>
    <row r="99" spans="1:7" outlineLevel="1" x14ac:dyDescent="0.3">
      <c r="A99" s="66" t="s">
        <v>1068</v>
      </c>
      <c r="C99" s="181"/>
      <c r="E99" s="64"/>
    </row>
    <row r="100" spans="1:7" ht="15" customHeight="1" x14ac:dyDescent="0.3">
      <c r="A100" s="85"/>
      <c r="B100" s="86" t="s">
        <v>1069</v>
      </c>
      <c r="C100" s="85" t="s">
        <v>986</v>
      </c>
      <c r="D100" s="85"/>
      <c r="E100" s="87"/>
      <c r="F100" s="88"/>
      <c r="G100" s="88"/>
    </row>
    <row r="101" spans="1:7" x14ac:dyDescent="0.3">
      <c r="A101" s="66" t="s">
        <v>1070</v>
      </c>
      <c r="B101" s="62" t="s">
        <v>636</v>
      </c>
      <c r="C101" s="181" t="s">
        <v>82</v>
      </c>
      <c r="E101" s="64"/>
    </row>
    <row r="102" spans="1:7" x14ac:dyDescent="0.3">
      <c r="A102" s="66" t="s">
        <v>1071</v>
      </c>
      <c r="B102" s="62" t="s">
        <v>638</v>
      </c>
      <c r="C102" s="181" t="s">
        <v>82</v>
      </c>
      <c r="E102" s="64"/>
    </row>
    <row r="103" spans="1:7" x14ac:dyDescent="0.3">
      <c r="A103" s="66" t="s">
        <v>1072</v>
      </c>
      <c r="B103" s="62" t="s">
        <v>640</v>
      </c>
      <c r="C103" s="181" t="s">
        <v>82</v>
      </c>
    </row>
    <row r="104" spans="1:7" x14ac:dyDescent="0.3">
      <c r="A104" s="66" t="s">
        <v>1073</v>
      </c>
      <c r="B104" s="62" t="s">
        <v>642</v>
      </c>
      <c r="C104" s="181" t="s">
        <v>82</v>
      </c>
    </row>
    <row r="105" spans="1:7" x14ac:dyDescent="0.3">
      <c r="A105" s="66" t="s">
        <v>1074</v>
      </c>
      <c r="B105" s="62" t="s">
        <v>644</v>
      </c>
      <c r="C105" s="181" t="s">
        <v>82</v>
      </c>
    </row>
    <row r="106" spans="1:7" outlineLevel="1" x14ac:dyDescent="0.3">
      <c r="A106" s="66" t="s">
        <v>1075</v>
      </c>
      <c r="B106" s="62"/>
      <c r="C106" s="181"/>
    </row>
    <row r="107" spans="1:7" outlineLevel="1" x14ac:dyDescent="0.3">
      <c r="A107" s="66" t="s">
        <v>1076</v>
      </c>
      <c r="B107" s="62"/>
      <c r="C107" s="181"/>
    </row>
    <row r="108" spans="1:7" outlineLevel="1" x14ac:dyDescent="0.3">
      <c r="A108" s="66" t="s">
        <v>1077</v>
      </c>
      <c r="B108" s="62"/>
      <c r="C108" s="181"/>
    </row>
    <row r="109" spans="1:7" outlineLevel="1" x14ac:dyDescent="0.3">
      <c r="A109" s="66" t="s">
        <v>1078</v>
      </c>
      <c r="B109" s="62"/>
      <c r="C109" s="181"/>
    </row>
    <row r="110" spans="1:7" ht="15" customHeight="1" x14ac:dyDescent="0.3">
      <c r="A110" s="85"/>
      <c r="B110" s="85" t="s">
        <v>1079</v>
      </c>
      <c r="C110" s="85" t="s">
        <v>986</v>
      </c>
      <c r="D110" s="85"/>
      <c r="E110" s="87"/>
      <c r="F110" s="88"/>
      <c r="G110" s="88"/>
    </row>
    <row r="111" spans="1:7" x14ac:dyDescent="0.3">
      <c r="A111" s="66" t="s">
        <v>1080</v>
      </c>
      <c r="B111" s="362" t="s">
        <v>651</v>
      </c>
      <c r="C111" s="181" t="s">
        <v>82</v>
      </c>
      <c r="E111" s="64"/>
    </row>
    <row r="112" spans="1:7" outlineLevel="1" x14ac:dyDescent="0.3">
      <c r="A112" s="66" t="s">
        <v>1081</v>
      </c>
      <c r="B112" s="231" t="s">
        <v>2692</v>
      </c>
      <c r="C112" s="364" t="s">
        <v>82</v>
      </c>
      <c r="E112" s="64"/>
    </row>
    <row r="113" spans="1:7" outlineLevel="1" x14ac:dyDescent="0.3">
      <c r="A113" s="66" t="s">
        <v>1082</v>
      </c>
      <c r="B113" s="362"/>
      <c r="C113" s="181"/>
      <c r="E113" s="64"/>
    </row>
    <row r="114" spans="1:7" outlineLevel="1" x14ac:dyDescent="0.3">
      <c r="A114" s="66" t="s">
        <v>1083</v>
      </c>
      <c r="C114" s="181"/>
      <c r="E114" s="64"/>
    </row>
    <row r="115" spans="1:7" outlineLevel="1" x14ac:dyDescent="0.3">
      <c r="A115" s="66" t="s">
        <v>1084</v>
      </c>
      <c r="C115" s="181"/>
      <c r="E115" s="64"/>
    </row>
    <row r="116" spans="1:7" ht="15" customHeight="1" x14ac:dyDescent="0.3">
      <c r="A116" s="85"/>
      <c r="B116" s="86" t="s">
        <v>1085</v>
      </c>
      <c r="C116" s="85" t="s">
        <v>656</v>
      </c>
      <c r="D116" s="85" t="s">
        <v>657</v>
      </c>
      <c r="E116" s="87"/>
      <c r="F116" s="85" t="s">
        <v>986</v>
      </c>
      <c r="G116" s="85" t="s">
        <v>658</v>
      </c>
    </row>
    <row r="117" spans="1:7" x14ac:dyDescent="0.3">
      <c r="A117" s="66" t="s">
        <v>1086</v>
      </c>
      <c r="B117" s="83" t="s">
        <v>660</v>
      </c>
      <c r="C117" s="187" t="s">
        <v>82</v>
      </c>
      <c r="D117" s="80"/>
      <c r="E117" s="80"/>
      <c r="F117" s="99"/>
      <c r="G117" s="99"/>
    </row>
    <row r="118" spans="1:7" x14ac:dyDescent="0.3">
      <c r="A118" s="80"/>
      <c r="B118" s="112"/>
      <c r="C118" s="80"/>
      <c r="D118" s="80"/>
      <c r="E118" s="80"/>
      <c r="F118" s="99"/>
      <c r="G118" s="99"/>
    </row>
    <row r="119" spans="1:7" x14ac:dyDescent="0.3">
      <c r="B119" s="83" t="s">
        <v>661</v>
      </c>
      <c r="C119" s="80"/>
      <c r="D119" s="80"/>
      <c r="E119" s="80"/>
      <c r="F119" s="99"/>
      <c r="G119" s="99"/>
    </row>
    <row r="120" spans="1:7" x14ac:dyDescent="0.3">
      <c r="A120" s="66" t="s">
        <v>1087</v>
      </c>
      <c r="B120" s="83" t="s">
        <v>579</v>
      </c>
      <c r="C120" s="187" t="s">
        <v>82</v>
      </c>
      <c r="D120" s="188" t="s">
        <v>82</v>
      </c>
      <c r="E120" s="80"/>
      <c r="F120" s="199" t="str">
        <f t="shared" ref="F120:F143" si="0">IF($C$144=0,"",IF(C120="[for completion]","",C120/$C$144))</f>
        <v/>
      </c>
      <c r="G120" s="199" t="str">
        <f t="shared" ref="G120:G143" si="1">IF($D$144=0,"",IF(D120="[for completion]","",D120/$D$144))</f>
        <v/>
      </c>
    </row>
    <row r="121" spans="1:7" x14ac:dyDescent="0.3">
      <c r="A121" s="66" t="s">
        <v>1088</v>
      </c>
      <c r="B121" s="83" t="s">
        <v>579</v>
      </c>
      <c r="C121" s="187" t="s">
        <v>82</v>
      </c>
      <c r="D121" s="188" t="s">
        <v>82</v>
      </c>
      <c r="E121" s="80"/>
      <c r="F121" s="199" t="str">
        <f t="shared" si="0"/>
        <v/>
      </c>
      <c r="G121" s="199" t="str">
        <f t="shared" si="1"/>
        <v/>
      </c>
    </row>
    <row r="122" spans="1:7" x14ac:dyDescent="0.3">
      <c r="A122" s="66" t="s">
        <v>1089</v>
      </c>
      <c r="B122" s="83" t="s">
        <v>579</v>
      </c>
      <c r="C122" s="187" t="s">
        <v>82</v>
      </c>
      <c r="D122" s="188" t="s">
        <v>82</v>
      </c>
      <c r="E122" s="80"/>
      <c r="F122" s="199" t="str">
        <f t="shared" si="0"/>
        <v/>
      </c>
      <c r="G122" s="199" t="str">
        <f t="shared" si="1"/>
        <v/>
      </c>
    </row>
    <row r="123" spans="1:7" x14ac:dyDescent="0.3">
      <c r="A123" s="66" t="s">
        <v>1090</v>
      </c>
      <c r="B123" s="83" t="s">
        <v>579</v>
      </c>
      <c r="C123" s="187" t="s">
        <v>82</v>
      </c>
      <c r="D123" s="188" t="s">
        <v>82</v>
      </c>
      <c r="E123" s="80"/>
      <c r="F123" s="199" t="str">
        <f t="shared" si="0"/>
        <v/>
      </c>
      <c r="G123" s="199" t="str">
        <f t="shared" si="1"/>
        <v/>
      </c>
    </row>
    <row r="124" spans="1:7" x14ac:dyDescent="0.3">
      <c r="A124" s="66" t="s">
        <v>1091</v>
      </c>
      <c r="B124" s="83" t="s">
        <v>579</v>
      </c>
      <c r="C124" s="187" t="s">
        <v>82</v>
      </c>
      <c r="D124" s="188" t="s">
        <v>82</v>
      </c>
      <c r="E124" s="80"/>
      <c r="F124" s="199" t="str">
        <f t="shared" si="0"/>
        <v/>
      </c>
      <c r="G124" s="199" t="str">
        <f t="shared" si="1"/>
        <v/>
      </c>
    </row>
    <row r="125" spans="1:7" x14ac:dyDescent="0.3">
      <c r="A125" s="66" t="s">
        <v>1092</v>
      </c>
      <c r="B125" s="83" t="s">
        <v>579</v>
      </c>
      <c r="C125" s="187" t="s">
        <v>82</v>
      </c>
      <c r="D125" s="188" t="s">
        <v>82</v>
      </c>
      <c r="E125" s="80"/>
      <c r="F125" s="199" t="str">
        <f t="shared" si="0"/>
        <v/>
      </c>
      <c r="G125" s="199" t="str">
        <f t="shared" si="1"/>
        <v/>
      </c>
    </row>
    <row r="126" spans="1:7" x14ac:dyDescent="0.3">
      <c r="A126" s="66" t="s">
        <v>1093</v>
      </c>
      <c r="B126" s="83" t="s">
        <v>579</v>
      </c>
      <c r="C126" s="187" t="s">
        <v>82</v>
      </c>
      <c r="D126" s="188" t="s">
        <v>82</v>
      </c>
      <c r="E126" s="80"/>
      <c r="F126" s="199" t="str">
        <f t="shared" si="0"/>
        <v/>
      </c>
      <c r="G126" s="199" t="str">
        <f t="shared" si="1"/>
        <v/>
      </c>
    </row>
    <row r="127" spans="1:7" x14ac:dyDescent="0.3">
      <c r="A127" s="66" t="s">
        <v>1094</v>
      </c>
      <c r="B127" s="83" t="s">
        <v>579</v>
      </c>
      <c r="C127" s="187" t="s">
        <v>82</v>
      </c>
      <c r="D127" s="188" t="s">
        <v>82</v>
      </c>
      <c r="E127" s="80"/>
      <c r="F127" s="199" t="str">
        <f t="shared" si="0"/>
        <v/>
      </c>
      <c r="G127" s="199" t="str">
        <f t="shared" si="1"/>
        <v/>
      </c>
    </row>
    <row r="128" spans="1:7" x14ac:dyDescent="0.3">
      <c r="A128" s="66" t="s">
        <v>1095</v>
      </c>
      <c r="B128" s="83" t="s">
        <v>579</v>
      </c>
      <c r="C128" s="187" t="s">
        <v>82</v>
      </c>
      <c r="D128" s="188" t="s">
        <v>82</v>
      </c>
      <c r="E128" s="80"/>
      <c r="F128" s="199" t="str">
        <f t="shared" si="0"/>
        <v/>
      </c>
      <c r="G128" s="199" t="str">
        <f t="shared" si="1"/>
        <v/>
      </c>
    </row>
    <row r="129" spans="1:7" x14ac:dyDescent="0.3">
      <c r="A129" s="66" t="s">
        <v>1096</v>
      </c>
      <c r="B129" s="83" t="s">
        <v>579</v>
      </c>
      <c r="C129" s="187" t="s">
        <v>82</v>
      </c>
      <c r="D129" s="188" t="s">
        <v>82</v>
      </c>
      <c r="E129" s="83"/>
      <c r="F129" s="199" t="str">
        <f t="shared" si="0"/>
        <v/>
      </c>
      <c r="G129" s="199" t="str">
        <f t="shared" si="1"/>
        <v/>
      </c>
    </row>
    <row r="130" spans="1:7" x14ac:dyDescent="0.3">
      <c r="A130" s="66" t="s">
        <v>1097</v>
      </c>
      <c r="B130" s="83" t="s">
        <v>579</v>
      </c>
      <c r="C130" s="187" t="s">
        <v>82</v>
      </c>
      <c r="D130" s="188" t="s">
        <v>82</v>
      </c>
      <c r="E130" s="83"/>
      <c r="F130" s="199" t="str">
        <f t="shared" si="0"/>
        <v/>
      </c>
      <c r="G130" s="199" t="str">
        <f t="shared" si="1"/>
        <v/>
      </c>
    </row>
    <row r="131" spans="1:7" x14ac:dyDescent="0.3">
      <c r="A131" s="66" t="s">
        <v>1098</v>
      </c>
      <c r="B131" s="83" t="s">
        <v>579</v>
      </c>
      <c r="C131" s="187" t="s">
        <v>82</v>
      </c>
      <c r="D131" s="188" t="s">
        <v>82</v>
      </c>
      <c r="E131" s="83"/>
      <c r="F131" s="199" t="str">
        <f t="shared" si="0"/>
        <v/>
      </c>
      <c r="G131" s="199" t="str">
        <f t="shared" si="1"/>
        <v/>
      </c>
    </row>
    <row r="132" spans="1:7" x14ac:dyDescent="0.3">
      <c r="A132" s="66" t="s">
        <v>1099</v>
      </c>
      <c r="B132" s="83" t="s">
        <v>579</v>
      </c>
      <c r="C132" s="187" t="s">
        <v>82</v>
      </c>
      <c r="D132" s="188" t="s">
        <v>82</v>
      </c>
      <c r="E132" s="83"/>
      <c r="F132" s="199" t="str">
        <f t="shared" si="0"/>
        <v/>
      </c>
      <c r="G132" s="199" t="str">
        <f t="shared" si="1"/>
        <v/>
      </c>
    </row>
    <row r="133" spans="1:7" x14ac:dyDescent="0.3">
      <c r="A133" s="66" t="s">
        <v>1100</v>
      </c>
      <c r="B133" s="83" t="s">
        <v>579</v>
      </c>
      <c r="C133" s="187" t="s">
        <v>82</v>
      </c>
      <c r="D133" s="188" t="s">
        <v>82</v>
      </c>
      <c r="E133" s="83"/>
      <c r="F133" s="199" t="str">
        <f t="shared" si="0"/>
        <v/>
      </c>
      <c r="G133" s="199" t="str">
        <f t="shared" si="1"/>
        <v/>
      </c>
    </row>
    <row r="134" spans="1:7" x14ac:dyDescent="0.3">
      <c r="A134" s="66" t="s">
        <v>1101</v>
      </c>
      <c r="B134" s="83" t="s">
        <v>579</v>
      </c>
      <c r="C134" s="187" t="s">
        <v>82</v>
      </c>
      <c r="D134" s="188" t="s">
        <v>82</v>
      </c>
      <c r="E134" s="83"/>
      <c r="F134" s="199" t="str">
        <f t="shared" si="0"/>
        <v/>
      </c>
      <c r="G134" s="199" t="str">
        <f t="shared" si="1"/>
        <v/>
      </c>
    </row>
    <row r="135" spans="1:7" x14ac:dyDescent="0.3">
      <c r="A135" s="66" t="s">
        <v>1102</v>
      </c>
      <c r="B135" s="83" t="s">
        <v>579</v>
      </c>
      <c r="C135" s="187" t="s">
        <v>82</v>
      </c>
      <c r="D135" s="188" t="s">
        <v>82</v>
      </c>
      <c r="F135" s="199" t="str">
        <f t="shared" si="0"/>
        <v/>
      </c>
      <c r="G135" s="199" t="str">
        <f t="shared" si="1"/>
        <v/>
      </c>
    </row>
    <row r="136" spans="1:7" x14ac:dyDescent="0.3">
      <c r="A136" s="66" t="s">
        <v>1103</v>
      </c>
      <c r="B136" s="83" t="s">
        <v>579</v>
      </c>
      <c r="C136" s="187" t="s">
        <v>82</v>
      </c>
      <c r="D136" s="188" t="s">
        <v>82</v>
      </c>
      <c r="E136" s="103"/>
      <c r="F136" s="199" t="str">
        <f t="shared" si="0"/>
        <v/>
      </c>
      <c r="G136" s="199" t="str">
        <f t="shared" si="1"/>
        <v/>
      </c>
    </row>
    <row r="137" spans="1:7" x14ac:dyDescent="0.3">
      <c r="A137" s="66" t="s">
        <v>1104</v>
      </c>
      <c r="B137" s="83" t="s">
        <v>579</v>
      </c>
      <c r="C137" s="187" t="s">
        <v>82</v>
      </c>
      <c r="D137" s="188" t="s">
        <v>82</v>
      </c>
      <c r="E137" s="103"/>
      <c r="F137" s="199" t="str">
        <f t="shared" si="0"/>
        <v/>
      </c>
      <c r="G137" s="199" t="str">
        <f t="shared" si="1"/>
        <v/>
      </c>
    </row>
    <row r="138" spans="1:7" x14ac:dyDescent="0.3">
      <c r="A138" s="66" t="s">
        <v>1105</v>
      </c>
      <c r="B138" s="83" t="s">
        <v>579</v>
      </c>
      <c r="C138" s="187" t="s">
        <v>82</v>
      </c>
      <c r="D138" s="188" t="s">
        <v>82</v>
      </c>
      <c r="E138" s="103"/>
      <c r="F138" s="199" t="str">
        <f t="shared" si="0"/>
        <v/>
      </c>
      <c r="G138" s="199" t="str">
        <f t="shared" si="1"/>
        <v/>
      </c>
    </row>
    <row r="139" spans="1:7" x14ac:dyDescent="0.3">
      <c r="A139" s="66" t="s">
        <v>1106</v>
      </c>
      <c r="B139" s="83" t="s">
        <v>579</v>
      </c>
      <c r="C139" s="187" t="s">
        <v>82</v>
      </c>
      <c r="D139" s="188" t="s">
        <v>82</v>
      </c>
      <c r="E139" s="103"/>
      <c r="F139" s="199" t="str">
        <f t="shared" si="0"/>
        <v/>
      </c>
      <c r="G139" s="199" t="str">
        <f t="shared" si="1"/>
        <v/>
      </c>
    </row>
    <row r="140" spans="1:7" x14ac:dyDescent="0.3">
      <c r="A140" s="66" t="s">
        <v>1107</v>
      </c>
      <c r="B140" s="83" t="s">
        <v>579</v>
      </c>
      <c r="C140" s="187" t="s">
        <v>82</v>
      </c>
      <c r="D140" s="188" t="s">
        <v>82</v>
      </c>
      <c r="E140" s="103"/>
      <c r="F140" s="199" t="str">
        <f t="shared" si="0"/>
        <v/>
      </c>
      <c r="G140" s="199" t="str">
        <f t="shared" si="1"/>
        <v/>
      </c>
    </row>
    <row r="141" spans="1:7" x14ac:dyDescent="0.3">
      <c r="A141" s="66" t="s">
        <v>1108</v>
      </c>
      <c r="B141" s="83" t="s">
        <v>579</v>
      </c>
      <c r="C141" s="187" t="s">
        <v>82</v>
      </c>
      <c r="D141" s="188" t="s">
        <v>82</v>
      </c>
      <c r="E141" s="103"/>
      <c r="F141" s="199" t="str">
        <f t="shared" si="0"/>
        <v/>
      </c>
      <c r="G141" s="199" t="str">
        <f t="shared" si="1"/>
        <v/>
      </c>
    </row>
    <row r="142" spans="1:7" x14ac:dyDescent="0.3">
      <c r="A142" s="66" t="s">
        <v>1109</v>
      </c>
      <c r="B142" s="83" t="s">
        <v>579</v>
      </c>
      <c r="C142" s="187" t="s">
        <v>82</v>
      </c>
      <c r="D142" s="188" t="s">
        <v>82</v>
      </c>
      <c r="E142" s="103"/>
      <c r="F142" s="199" t="str">
        <f t="shared" si="0"/>
        <v/>
      </c>
      <c r="G142" s="199" t="str">
        <f t="shared" si="1"/>
        <v/>
      </c>
    </row>
    <row r="143" spans="1:7" x14ac:dyDescent="0.3">
      <c r="A143" s="66" t="s">
        <v>1110</v>
      </c>
      <c r="B143" s="83" t="s">
        <v>579</v>
      </c>
      <c r="C143" s="187" t="s">
        <v>82</v>
      </c>
      <c r="D143" s="188" t="s">
        <v>82</v>
      </c>
      <c r="E143" s="103"/>
      <c r="F143" s="199" t="str">
        <f t="shared" si="0"/>
        <v/>
      </c>
      <c r="G143" s="199" t="str">
        <f t="shared" si="1"/>
        <v/>
      </c>
    </row>
    <row r="144" spans="1:7" x14ac:dyDescent="0.3">
      <c r="A144" s="66" t="s">
        <v>1111</v>
      </c>
      <c r="B144" s="93" t="s">
        <v>145</v>
      </c>
      <c r="C144" s="189">
        <f>SUM(C120:C143)</f>
        <v>0</v>
      </c>
      <c r="D144" s="91">
        <f>SUM(D120:D143)</f>
        <v>0</v>
      </c>
      <c r="E144" s="103"/>
      <c r="F144" s="200">
        <f>SUM(F120:F143)</f>
        <v>0</v>
      </c>
      <c r="G144" s="200">
        <f>SUM(G120:G143)</f>
        <v>0</v>
      </c>
    </row>
    <row r="145" spans="1:7" ht="15" customHeight="1" x14ac:dyDescent="0.3">
      <c r="A145" s="85"/>
      <c r="B145" s="86" t="s">
        <v>1112</v>
      </c>
      <c r="C145" s="85" t="s">
        <v>656</v>
      </c>
      <c r="D145" s="85" t="s">
        <v>657</v>
      </c>
      <c r="E145" s="87"/>
      <c r="F145" s="85" t="s">
        <v>986</v>
      </c>
      <c r="G145" s="85" t="s">
        <v>658</v>
      </c>
    </row>
    <row r="146" spans="1:7" x14ac:dyDescent="0.3">
      <c r="A146" s="66" t="s">
        <v>1113</v>
      </c>
      <c r="B146" s="66" t="s">
        <v>689</v>
      </c>
      <c r="C146" s="181" t="s">
        <v>82</v>
      </c>
      <c r="G146" s="66"/>
    </row>
    <row r="147" spans="1:7" x14ac:dyDescent="0.3">
      <c r="G147" s="66"/>
    </row>
    <row r="148" spans="1:7" x14ac:dyDescent="0.3">
      <c r="B148" s="83" t="s">
        <v>690</v>
      </c>
      <c r="G148" s="66"/>
    </row>
    <row r="149" spans="1:7" x14ac:dyDescent="0.3">
      <c r="A149" s="66" t="s">
        <v>1114</v>
      </c>
      <c r="B149" s="66" t="s">
        <v>692</v>
      </c>
      <c r="C149" s="187" t="s">
        <v>82</v>
      </c>
      <c r="D149" s="188" t="s">
        <v>82</v>
      </c>
      <c r="F149" s="199" t="str">
        <f t="shared" ref="F149:F163" si="2">IF($C$157=0,"",IF(C149="[for completion]","",C149/$C$157))</f>
        <v/>
      </c>
      <c r="G149" s="199" t="str">
        <f t="shared" ref="G149:G163" si="3">IF($D$157=0,"",IF(D149="[for completion]","",D149/$D$157))</f>
        <v/>
      </c>
    </row>
    <row r="150" spans="1:7" x14ac:dyDescent="0.3">
      <c r="A150" s="66" t="s">
        <v>1115</v>
      </c>
      <c r="B150" s="66" t="s">
        <v>694</v>
      </c>
      <c r="C150" s="187" t="s">
        <v>82</v>
      </c>
      <c r="D150" s="188" t="s">
        <v>82</v>
      </c>
      <c r="F150" s="199" t="str">
        <f t="shared" si="2"/>
        <v/>
      </c>
      <c r="G150" s="199" t="str">
        <f t="shared" si="3"/>
        <v/>
      </c>
    </row>
    <row r="151" spans="1:7" x14ac:dyDescent="0.3">
      <c r="A151" s="66" t="s">
        <v>1116</v>
      </c>
      <c r="B151" s="66" t="s">
        <v>696</v>
      </c>
      <c r="C151" s="187" t="s">
        <v>82</v>
      </c>
      <c r="D151" s="188" t="s">
        <v>82</v>
      </c>
      <c r="F151" s="199" t="str">
        <f t="shared" si="2"/>
        <v/>
      </c>
      <c r="G151" s="199" t="str">
        <f t="shared" si="3"/>
        <v/>
      </c>
    </row>
    <row r="152" spans="1:7" x14ac:dyDescent="0.3">
      <c r="A152" s="66" t="s">
        <v>1117</v>
      </c>
      <c r="B152" s="66" t="s">
        <v>698</v>
      </c>
      <c r="C152" s="187" t="s">
        <v>82</v>
      </c>
      <c r="D152" s="188" t="s">
        <v>82</v>
      </c>
      <c r="F152" s="199" t="str">
        <f t="shared" si="2"/>
        <v/>
      </c>
      <c r="G152" s="199" t="str">
        <f t="shared" si="3"/>
        <v/>
      </c>
    </row>
    <row r="153" spans="1:7" x14ac:dyDescent="0.3">
      <c r="A153" s="66" t="s">
        <v>1118</v>
      </c>
      <c r="B153" s="66" t="s">
        <v>700</v>
      </c>
      <c r="C153" s="187" t="s">
        <v>82</v>
      </c>
      <c r="D153" s="188" t="s">
        <v>82</v>
      </c>
      <c r="F153" s="199" t="str">
        <f t="shared" si="2"/>
        <v/>
      </c>
      <c r="G153" s="199" t="str">
        <f t="shared" si="3"/>
        <v/>
      </c>
    </row>
    <row r="154" spans="1:7" x14ac:dyDescent="0.3">
      <c r="A154" s="66" t="s">
        <v>1119</v>
      </c>
      <c r="B154" s="66" t="s">
        <v>702</v>
      </c>
      <c r="C154" s="187" t="s">
        <v>82</v>
      </c>
      <c r="D154" s="188" t="s">
        <v>82</v>
      </c>
      <c r="F154" s="199" t="str">
        <f t="shared" si="2"/>
        <v/>
      </c>
      <c r="G154" s="199" t="str">
        <f t="shared" si="3"/>
        <v/>
      </c>
    </row>
    <row r="155" spans="1:7" x14ac:dyDescent="0.3">
      <c r="A155" s="66" t="s">
        <v>1120</v>
      </c>
      <c r="B155" s="66" t="s">
        <v>704</v>
      </c>
      <c r="C155" s="187" t="s">
        <v>82</v>
      </c>
      <c r="D155" s="188" t="s">
        <v>82</v>
      </c>
      <c r="F155" s="199" t="str">
        <f t="shared" si="2"/>
        <v/>
      </c>
      <c r="G155" s="199" t="str">
        <f t="shared" si="3"/>
        <v/>
      </c>
    </row>
    <row r="156" spans="1:7" x14ac:dyDescent="0.3">
      <c r="A156" s="66" t="s">
        <v>1121</v>
      </c>
      <c r="B156" s="66" t="s">
        <v>706</v>
      </c>
      <c r="C156" s="187" t="s">
        <v>82</v>
      </c>
      <c r="D156" s="188" t="s">
        <v>82</v>
      </c>
      <c r="F156" s="199" t="str">
        <f t="shared" si="2"/>
        <v/>
      </c>
      <c r="G156" s="199" t="str">
        <f t="shared" si="3"/>
        <v/>
      </c>
    </row>
    <row r="157" spans="1:7" x14ac:dyDescent="0.3">
      <c r="A157" s="66" t="s">
        <v>1122</v>
      </c>
      <c r="B157" s="93" t="s">
        <v>145</v>
      </c>
      <c r="C157" s="187">
        <f>SUM(C149:C156)</f>
        <v>0</v>
      </c>
      <c r="D157" s="188">
        <f>SUM(D149:D156)</f>
        <v>0</v>
      </c>
      <c r="F157" s="181">
        <f>SUM(F149:F156)</f>
        <v>0</v>
      </c>
      <c r="G157" s="181">
        <f>SUM(G149:G156)</f>
        <v>0</v>
      </c>
    </row>
    <row r="158" spans="1:7" outlineLevel="1" x14ac:dyDescent="0.3">
      <c r="A158" s="66" t="s">
        <v>1123</v>
      </c>
      <c r="B158" s="95" t="s">
        <v>709</v>
      </c>
      <c r="C158" s="187"/>
      <c r="D158" s="188"/>
      <c r="F158" s="199" t="str">
        <f t="shared" si="2"/>
        <v/>
      </c>
      <c r="G158" s="199" t="str">
        <f t="shared" si="3"/>
        <v/>
      </c>
    </row>
    <row r="159" spans="1:7" outlineLevel="1" x14ac:dyDescent="0.3">
      <c r="A159" s="66" t="s">
        <v>1124</v>
      </c>
      <c r="B159" s="95" t="s">
        <v>711</v>
      </c>
      <c r="C159" s="187"/>
      <c r="D159" s="188"/>
      <c r="F159" s="199" t="str">
        <f t="shared" si="2"/>
        <v/>
      </c>
      <c r="G159" s="199" t="str">
        <f t="shared" si="3"/>
        <v/>
      </c>
    </row>
    <row r="160" spans="1:7" outlineLevel="1" x14ac:dyDescent="0.3">
      <c r="A160" s="66" t="s">
        <v>1125</v>
      </c>
      <c r="B160" s="95" t="s">
        <v>713</v>
      </c>
      <c r="C160" s="187"/>
      <c r="D160" s="188"/>
      <c r="F160" s="199" t="str">
        <f t="shared" si="2"/>
        <v/>
      </c>
      <c r="G160" s="199" t="str">
        <f t="shared" si="3"/>
        <v/>
      </c>
    </row>
    <row r="161" spans="1:7" outlineLevel="1" x14ac:dyDescent="0.3">
      <c r="A161" s="66" t="s">
        <v>1126</v>
      </c>
      <c r="B161" s="95" t="s">
        <v>715</v>
      </c>
      <c r="C161" s="187"/>
      <c r="D161" s="188"/>
      <c r="F161" s="199" t="str">
        <f t="shared" si="2"/>
        <v/>
      </c>
      <c r="G161" s="199" t="str">
        <f t="shared" si="3"/>
        <v/>
      </c>
    </row>
    <row r="162" spans="1:7" outlineLevel="1" x14ac:dyDescent="0.3">
      <c r="A162" s="66" t="s">
        <v>1127</v>
      </c>
      <c r="B162" s="95" t="s">
        <v>717</v>
      </c>
      <c r="C162" s="187"/>
      <c r="D162" s="188"/>
      <c r="F162" s="199" t="str">
        <f t="shared" si="2"/>
        <v/>
      </c>
      <c r="G162" s="199" t="str">
        <f t="shared" si="3"/>
        <v/>
      </c>
    </row>
    <row r="163" spans="1:7" outlineLevel="1" x14ac:dyDescent="0.3">
      <c r="A163" s="66" t="s">
        <v>1128</v>
      </c>
      <c r="B163" s="95" t="s">
        <v>719</v>
      </c>
      <c r="C163" s="187"/>
      <c r="D163" s="188"/>
      <c r="F163" s="199" t="str">
        <f t="shared" si="2"/>
        <v/>
      </c>
      <c r="G163" s="199" t="str">
        <f t="shared" si="3"/>
        <v/>
      </c>
    </row>
    <row r="164" spans="1:7" outlineLevel="1" x14ac:dyDescent="0.3">
      <c r="A164" s="66" t="s">
        <v>1129</v>
      </c>
      <c r="B164" s="95"/>
      <c r="F164" s="92"/>
      <c r="G164" s="92"/>
    </row>
    <row r="165" spans="1:7" outlineLevel="1" x14ac:dyDescent="0.3">
      <c r="A165" s="66" t="s">
        <v>1130</v>
      </c>
      <c r="B165" s="95"/>
      <c r="F165" s="92"/>
      <c r="G165" s="92"/>
    </row>
    <row r="166" spans="1:7" outlineLevel="1" x14ac:dyDescent="0.3">
      <c r="A166" s="66" t="s">
        <v>1131</v>
      </c>
      <c r="B166" s="95"/>
      <c r="F166" s="92"/>
      <c r="G166" s="92"/>
    </row>
    <row r="167" spans="1:7" ht="15" customHeight="1" x14ac:dyDescent="0.3">
      <c r="A167" s="85"/>
      <c r="B167" s="86" t="s">
        <v>1132</v>
      </c>
      <c r="C167" s="85" t="s">
        <v>656</v>
      </c>
      <c r="D167" s="85" t="s">
        <v>657</v>
      </c>
      <c r="E167" s="87"/>
      <c r="F167" s="85" t="s">
        <v>986</v>
      </c>
      <c r="G167" s="85" t="s">
        <v>658</v>
      </c>
    </row>
    <row r="168" spans="1:7" x14ac:dyDescent="0.3">
      <c r="A168" s="66" t="s">
        <v>1133</v>
      </c>
      <c r="B168" s="66" t="s">
        <v>689</v>
      </c>
      <c r="C168" s="181" t="s">
        <v>117</v>
      </c>
      <c r="G168" s="66"/>
    </row>
    <row r="169" spans="1:7" x14ac:dyDescent="0.3">
      <c r="G169" s="66"/>
    </row>
    <row r="170" spans="1:7" x14ac:dyDescent="0.3">
      <c r="B170" s="83" t="s">
        <v>690</v>
      </c>
      <c r="G170" s="66"/>
    </row>
    <row r="171" spans="1:7" x14ac:dyDescent="0.3">
      <c r="A171" s="66" t="s">
        <v>1134</v>
      </c>
      <c r="B171" s="66" t="s">
        <v>692</v>
      </c>
      <c r="C171" s="187" t="s">
        <v>117</v>
      </c>
      <c r="D171" s="188" t="s">
        <v>117</v>
      </c>
      <c r="F171" s="199" t="str">
        <f>IF($C$179=0,"",IF(C171="[Mark as ND1 if not relevant]","",C171/$C$179))</f>
        <v/>
      </c>
      <c r="G171" s="199" t="str">
        <f>IF($D$179=0,"",IF(D171="[Mark as ND1 if not relevant]","",D171/$D$179))</f>
        <v/>
      </c>
    </row>
    <row r="172" spans="1:7" x14ac:dyDescent="0.3">
      <c r="A172" s="66" t="s">
        <v>1135</v>
      </c>
      <c r="B172" s="66" t="s">
        <v>694</v>
      </c>
      <c r="C172" s="187" t="s">
        <v>117</v>
      </c>
      <c r="D172" s="188" t="s">
        <v>117</v>
      </c>
      <c r="F172" s="199" t="str">
        <f t="shared" ref="F172:F178" si="4">IF($C$179=0,"",IF(C172="[Mark as ND1 if not relevant]","",C172/$C$179))</f>
        <v/>
      </c>
      <c r="G172" s="199" t="str">
        <f t="shared" ref="G172:G178" si="5">IF($D$179=0,"",IF(D172="[Mark as ND1 if not relevant]","",D172/$D$179))</f>
        <v/>
      </c>
    </row>
    <row r="173" spans="1:7" x14ac:dyDescent="0.3">
      <c r="A173" s="66" t="s">
        <v>1136</v>
      </c>
      <c r="B173" s="66" t="s">
        <v>696</v>
      </c>
      <c r="C173" s="187" t="s">
        <v>117</v>
      </c>
      <c r="D173" s="188" t="s">
        <v>117</v>
      </c>
      <c r="F173" s="199" t="str">
        <f t="shared" si="4"/>
        <v/>
      </c>
      <c r="G173" s="199" t="str">
        <f t="shared" si="5"/>
        <v/>
      </c>
    </row>
    <row r="174" spans="1:7" x14ac:dyDescent="0.3">
      <c r="A174" s="66" t="s">
        <v>1137</v>
      </c>
      <c r="B174" s="66" t="s">
        <v>698</v>
      </c>
      <c r="C174" s="187" t="s">
        <v>117</v>
      </c>
      <c r="D174" s="188" t="s">
        <v>117</v>
      </c>
      <c r="F174" s="199" t="str">
        <f t="shared" si="4"/>
        <v/>
      </c>
      <c r="G174" s="199" t="str">
        <f t="shared" si="5"/>
        <v/>
      </c>
    </row>
    <row r="175" spans="1:7" x14ac:dyDescent="0.3">
      <c r="A175" s="66" t="s">
        <v>1138</v>
      </c>
      <c r="B175" s="66" t="s">
        <v>700</v>
      </c>
      <c r="C175" s="187" t="s">
        <v>117</v>
      </c>
      <c r="D175" s="188" t="s">
        <v>117</v>
      </c>
      <c r="F175" s="199" t="str">
        <f t="shared" si="4"/>
        <v/>
      </c>
      <c r="G175" s="199" t="str">
        <f t="shared" si="5"/>
        <v/>
      </c>
    </row>
    <row r="176" spans="1:7" x14ac:dyDescent="0.3">
      <c r="A176" s="66" t="s">
        <v>1139</v>
      </c>
      <c r="B176" s="66" t="s">
        <v>702</v>
      </c>
      <c r="C176" s="187" t="s">
        <v>117</v>
      </c>
      <c r="D176" s="188" t="s">
        <v>117</v>
      </c>
      <c r="F176" s="199" t="str">
        <f t="shared" si="4"/>
        <v/>
      </c>
      <c r="G176" s="199" t="str">
        <f t="shared" si="5"/>
        <v/>
      </c>
    </row>
    <row r="177" spans="1:7" x14ac:dyDescent="0.3">
      <c r="A177" s="66" t="s">
        <v>1140</v>
      </c>
      <c r="B177" s="66" t="s">
        <v>704</v>
      </c>
      <c r="C177" s="187" t="s">
        <v>117</v>
      </c>
      <c r="D177" s="188" t="s">
        <v>117</v>
      </c>
      <c r="F177" s="199" t="str">
        <f t="shared" si="4"/>
        <v/>
      </c>
      <c r="G177" s="199" t="str">
        <f t="shared" si="5"/>
        <v/>
      </c>
    </row>
    <row r="178" spans="1:7" x14ac:dyDescent="0.3">
      <c r="A178" s="66" t="s">
        <v>1141</v>
      </c>
      <c r="B178" s="66" t="s">
        <v>706</v>
      </c>
      <c r="C178" s="187" t="s">
        <v>117</v>
      </c>
      <c r="D178" s="188" t="s">
        <v>117</v>
      </c>
      <c r="F178" s="199" t="str">
        <f t="shared" si="4"/>
        <v/>
      </c>
      <c r="G178" s="199" t="str">
        <f t="shared" si="5"/>
        <v/>
      </c>
    </row>
    <row r="179" spans="1:7" x14ac:dyDescent="0.3">
      <c r="A179" s="66" t="s">
        <v>1142</v>
      </c>
      <c r="B179" s="93" t="s">
        <v>145</v>
      </c>
      <c r="C179" s="187">
        <f>SUM(C171:C178)</f>
        <v>0</v>
      </c>
      <c r="D179" s="188">
        <f>SUM(D171:D178)</f>
        <v>0</v>
      </c>
      <c r="F179" s="181">
        <f>SUM(F171:F178)</f>
        <v>0</v>
      </c>
      <c r="G179" s="181">
        <f>SUM(G171:G178)</f>
        <v>0</v>
      </c>
    </row>
    <row r="180" spans="1:7" outlineLevel="1" x14ac:dyDescent="0.3">
      <c r="A180" s="66" t="s">
        <v>1143</v>
      </c>
      <c r="B180" s="95" t="s">
        <v>709</v>
      </c>
      <c r="C180" s="187"/>
      <c r="D180" s="188"/>
      <c r="F180" s="199" t="str">
        <f t="shared" ref="F180:F185" si="6">IF($C$179=0,"",IF(C180="[for completion]","",C180/$C$179))</f>
        <v/>
      </c>
      <c r="G180" s="199" t="str">
        <f t="shared" ref="G180:G185" si="7">IF($D$179=0,"",IF(D180="[for completion]","",D180/$D$179))</f>
        <v/>
      </c>
    </row>
    <row r="181" spans="1:7" outlineLevel="1" x14ac:dyDescent="0.3">
      <c r="A181" s="66" t="s">
        <v>1144</v>
      </c>
      <c r="B181" s="95" t="s">
        <v>711</v>
      </c>
      <c r="C181" s="187"/>
      <c r="D181" s="188"/>
      <c r="F181" s="199" t="str">
        <f t="shared" si="6"/>
        <v/>
      </c>
      <c r="G181" s="199" t="str">
        <f t="shared" si="7"/>
        <v/>
      </c>
    </row>
    <row r="182" spans="1:7" outlineLevel="1" x14ac:dyDescent="0.3">
      <c r="A182" s="66" t="s">
        <v>1145</v>
      </c>
      <c r="B182" s="95" t="s">
        <v>713</v>
      </c>
      <c r="C182" s="187"/>
      <c r="D182" s="188"/>
      <c r="F182" s="199" t="str">
        <f t="shared" si="6"/>
        <v/>
      </c>
      <c r="G182" s="199" t="str">
        <f t="shared" si="7"/>
        <v/>
      </c>
    </row>
    <row r="183" spans="1:7" outlineLevel="1" x14ac:dyDescent="0.3">
      <c r="A183" s="66" t="s">
        <v>1146</v>
      </c>
      <c r="B183" s="95" t="s">
        <v>715</v>
      </c>
      <c r="C183" s="187"/>
      <c r="D183" s="188"/>
      <c r="F183" s="199" t="str">
        <f t="shared" si="6"/>
        <v/>
      </c>
      <c r="G183" s="199" t="str">
        <f t="shared" si="7"/>
        <v/>
      </c>
    </row>
    <row r="184" spans="1:7" outlineLevel="1" x14ac:dyDescent="0.3">
      <c r="A184" s="66" t="s">
        <v>1147</v>
      </c>
      <c r="B184" s="95" t="s">
        <v>717</v>
      </c>
      <c r="C184" s="187"/>
      <c r="D184" s="188"/>
      <c r="F184" s="199" t="str">
        <f t="shared" si="6"/>
        <v/>
      </c>
      <c r="G184" s="199" t="str">
        <f t="shared" si="7"/>
        <v/>
      </c>
    </row>
    <row r="185" spans="1:7" outlineLevel="1" x14ac:dyDescent="0.3">
      <c r="A185" s="66" t="s">
        <v>1148</v>
      </c>
      <c r="B185" s="95" t="s">
        <v>719</v>
      </c>
      <c r="C185" s="187"/>
      <c r="D185" s="188"/>
      <c r="F185" s="199" t="str">
        <f t="shared" si="6"/>
        <v/>
      </c>
      <c r="G185" s="199" t="str">
        <f t="shared" si="7"/>
        <v/>
      </c>
    </row>
    <row r="186" spans="1:7" outlineLevel="1" x14ac:dyDescent="0.3">
      <c r="A186" s="66" t="s">
        <v>1149</v>
      </c>
      <c r="B186" s="95"/>
      <c r="F186" s="92"/>
      <c r="G186" s="92"/>
    </row>
    <row r="187" spans="1:7" outlineLevel="1" x14ac:dyDescent="0.3">
      <c r="A187" s="66" t="s">
        <v>1150</v>
      </c>
      <c r="B187" s="95"/>
      <c r="F187" s="92"/>
      <c r="G187" s="92"/>
    </row>
    <row r="188" spans="1:7" outlineLevel="1" x14ac:dyDescent="0.3">
      <c r="A188" s="66" t="s">
        <v>1151</v>
      </c>
      <c r="B188" s="95"/>
      <c r="F188" s="92"/>
      <c r="G188" s="92"/>
    </row>
    <row r="189" spans="1:7" ht="15" customHeight="1" x14ac:dyDescent="0.3">
      <c r="A189" s="85"/>
      <c r="B189" s="86" t="s">
        <v>1152</v>
      </c>
      <c r="C189" s="85" t="s">
        <v>986</v>
      </c>
      <c r="D189" s="85"/>
      <c r="E189" s="87"/>
      <c r="F189" s="85"/>
      <c r="G189" s="85"/>
    </row>
    <row r="190" spans="1:7" x14ac:dyDescent="0.3">
      <c r="A190" s="66" t="s">
        <v>1153</v>
      </c>
      <c r="B190" s="83" t="s">
        <v>579</v>
      </c>
      <c r="C190" s="181" t="s">
        <v>82</v>
      </c>
      <c r="E190" s="103"/>
      <c r="F190" s="103"/>
      <c r="G190" s="103"/>
    </row>
    <row r="191" spans="1:7" x14ac:dyDescent="0.3">
      <c r="A191" s="66" t="s">
        <v>1154</v>
      </c>
      <c r="B191" s="83" t="s">
        <v>579</v>
      </c>
      <c r="C191" s="181" t="s">
        <v>82</v>
      </c>
      <c r="E191" s="103"/>
      <c r="F191" s="103"/>
      <c r="G191" s="103"/>
    </row>
    <row r="192" spans="1:7" x14ac:dyDescent="0.3">
      <c r="A192" s="66" t="s">
        <v>1155</v>
      </c>
      <c r="B192" s="83" t="s">
        <v>579</v>
      </c>
      <c r="C192" s="181" t="s">
        <v>82</v>
      </c>
      <c r="E192" s="103"/>
      <c r="F192" s="103"/>
      <c r="G192" s="103"/>
    </row>
    <row r="193" spans="1:7" x14ac:dyDescent="0.3">
      <c r="A193" s="66" t="s">
        <v>1156</v>
      </c>
      <c r="B193" s="83" t="s">
        <v>579</v>
      </c>
      <c r="C193" s="181" t="s">
        <v>82</v>
      </c>
      <c r="E193" s="103"/>
      <c r="F193" s="103"/>
      <c r="G193" s="103"/>
    </row>
    <row r="194" spans="1:7" x14ac:dyDescent="0.3">
      <c r="A194" s="66" t="s">
        <v>1157</v>
      </c>
      <c r="B194" s="83" t="s">
        <v>579</v>
      </c>
      <c r="C194" s="181" t="s">
        <v>82</v>
      </c>
      <c r="E194" s="103"/>
      <c r="F194" s="103"/>
      <c r="G194" s="103"/>
    </row>
    <row r="195" spans="1:7" x14ac:dyDescent="0.3">
      <c r="A195" s="66" t="s">
        <v>1158</v>
      </c>
      <c r="B195" s="166" t="s">
        <v>579</v>
      </c>
      <c r="C195" s="181" t="s">
        <v>82</v>
      </c>
      <c r="E195" s="103"/>
      <c r="F195" s="103"/>
      <c r="G195" s="103"/>
    </row>
    <row r="196" spans="1:7" x14ac:dyDescent="0.3">
      <c r="A196" s="66" t="s">
        <v>1159</v>
      </c>
      <c r="B196" s="83" t="s">
        <v>579</v>
      </c>
      <c r="C196" s="181" t="s">
        <v>82</v>
      </c>
      <c r="E196" s="103"/>
      <c r="F196" s="103"/>
      <c r="G196" s="103"/>
    </row>
    <row r="197" spans="1:7" x14ac:dyDescent="0.3">
      <c r="A197" s="66" t="s">
        <v>1160</v>
      </c>
      <c r="B197" s="83" t="s">
        <v>579</v>
      </c>
      <c r="C197" s="181" t="s">
        <v>82</v>
      </c>
      <c r="E197" s="103"/>
      <c r="F197" s="103"/>
    </row>
    <row r="198" spans="1:7" x14ac:dyDescent="0.3">
      <c r="A198" s="66" t="s">
        <v>1161</v>
      </c>
      <c r="B198" s="83" t="s">
        <v>579</v>
      </c>
      <c r="C198" s="181" t="s">
        <v>82</v>
      </c>
      <c r="E198" s="103"/>
      <c r="F198" s="103"/>
    </row>
    <row r="199" spans="1:7" x14ac:dyDescent="0.3">
      <c r="A199" s="66" t="s">
        <v>1162</v>
      </c>
      <c r="B199" s="83" t="s">
        <v>579</v>
      </c>
      <c r="C199" s="181" t="s">
        <v>82</v>
      </c>
      <c r="E199" s="103"/>
      <c r="F199" s="103"/>
    </row>
    <row r="200" spans="1:7" x14ac:dyDescent="0.3">
      <c r="A200" s="66" t="s">
        <v>1163</v>
      </c>
      <c r="B200" s="83" t="s">
        <v>579</v>
      </c>
      <c r="C200" s="181" t="s">
        <v>82</v>
      </c>
      <c r="E200" s="103"/>
      <c r="F200" s="103"/>
    </row>
    <row r="201" spans="1:7" x14ac:dyDescent="0.3">
      <c r="A201" s="66" t="s">
        <v>1164</v>
      </c>
      <c r="B201" s="83" t="s">
        <v>579</v>
      </c>
      <c r="C201" s="181" t="s">
        <v>82</v>
      </c>
      <c r="E201" s="103"/>
      <c r="F201" s="103"/>
    </row>
    <row r="202" spans="1:7" x14ac:dyDescent="0.3">
      <c r="A202" s="66" t="s">
        <v>1165</v>
      </c>
      <c r="B202" s="83" t="s">
        <v>579</v>
      </c>
      <c r="C202" s="181" t="s">
        <v>82</v>
      </c>
    </row>
    <row r="203" spans="1:7" x14ac:dyDescent="0.3">
      <c r="A203" s="66" t="s">
        <v>1166</v>
      </c>
      <c r="B203" s="83" t="s">
        <v>579</v>
      </c>
      <c r="C203" s="181" t="s">
        <v>82</v>
      </c>
    </row>
    <row r="204" spans="1:7" x14ac:dyDescent="0.3">
      <c r="A204" s="66" t="s">
        <v>1167</v>
      </c>
      <c r="B204" s="83" t="s">
        <v>579</v>
      </c>
      <c r="C204" s="181" t="s">
        <v>82</v>
      </c>
    </row>
    <row r="205" spans="1:7" x14ac:dyDescent="0.3">
      <c r="A205" s="66" t="s">
        <v>1168</v>
      </c>
      <c r="B205" s="83" t="s">
        <v>579</v>
      </c>
      <c r="C205" s="181" t="s">
        <v>82</v>
      </c>
    </row>
    <row r="206" spans="1:7" x14ac:dyDescent="0.3">
      <c r="A206" s="66" t="s">
        <v>1169</v>
      </c>
      <c r="B206" s="83" t="s">
        <v>579</v>
      </c>
      <c r="C206" s="181" t="s">
        <v>82</v>
      </c>
    </row>
    <row r="207" spans="1:7" outlineLevel="1" x14ac:dyDescent="0.3">
      <c r="A207" s="66" t="s">
        <v>1170</v>
      </c>
    </row>
    <row r="208" spans="1:7" outlineLevel="1" x14ac:dyDescent="0.3">
      <c r="A208" s="66" t="s">
        <v>1171</v>
      </c>
    </row>
    <row r="209" spans="1:1" outlineLevel="1" x14ac:dyDescent="0.3">
      <c r="A209" s="66" t="s">
        <v>1172</v>
      </c>
    </row>
    <row r="210" spans="1:1" outlineLevel="1" x14ac:dyDescent="0.3">
      <c r="A210" s="66" t="s">
        <v>1173</v>
      </c>
    </row>
    <row r="211" spans="1:1" outlineLevel="1" x14ac:dyDescent="0.3">
      <c r="A211" s="66" t="s">
        <v>1174</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C18" sqref="C18"/>
    </sheetView>
  </sheetViews>
  <sheetFormatPr baseColWidth="10"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86" customFormat="1" ht="31.5" x14ac:dyDescent="0.25">
      <c r="A1" s="184" t="s">
        <v>1175</v>
      </c>
      <c r="B1" s="184"/>
      <c r="C1" s="369" t="s">
        <v>2795</v>
      </c>
      <c r="D1" s="23"/>
      <c r="E1" s="23"/>
      <c r="F1" s="23"/>
      <c r="G1" s="23"/>
      <c r="H1" s="23"/>
      <c r="I1" s="23"/>
      <c r="J1" s="23"/>
      <c r="K1" s="23"/>
      <c r="L1" s="23"/>
      <c r="M1" s="23"/>
    </row>
    <row r="2" spans="1:13" ht="15" x14ac:dyDescent="0.25">
      <c r="B2" s="64"/>
      <c r="C2" s="64"/>
    </row>
    <row r="3" spans="1:13" ht="15" x14ac:dyDescent="0.25">
      <c r="A3" s="117" t="s">
        <v>1176</v>
      </c>
      <c r="B3" s="118"/>
      <c r="C3" s="64"/>
    </row>
    <row r="4" spans="1:13" ht="15" x14ac:dyDescent="0.25">
      <c r="C4" s="64"/>
    </row>
    <row r="5" spans="1:13" ht="37.5" x14ac:dyDescent="0.25">
      <c r="A5" s="77" t="s">
        <v>80</v>
      </c>
      <c r="B5" s="77" t="s">
        <v>1177</v>
      </c>
      <c r="C5" s="119" t="s">
        <v>1579</v>
      </c>
    </row>
    <row r="6" spans="1:13" ht="30" x14ac:dyDescent="0.25">
      <c r="A6" s="1" t="s">
        <v>1178</v>
      </c>
      <c r="B6" s="80" t="s">
        <v>2770</v>
      </c>
      <c r="C6" s="387" t="s">
        <v>2769</v>
      </c>
    </row>
    <row r="7" spans="1:13" ht="30" x14ac:dyDescent="0.25">
      <c r="A7" s="1" t="s">
        <v>1179</v>
      </c>
      <c r="B7" s="80" t="s">
        <v>2772</v>
      </c>
      <c r="C7" s="387" t="s">
        <v>2773</v>
      </c>
    </row>
    <row r="8" spans="1:13" ht="30" x14ac:dyDescent="0.25">
      <c r="A8" s="1" t="s">
        <v>1180</v>
      </c>
      <c r="B8" s="80" t="s">
        <v>2771</v>
      </c>
      <c r="C8" s="387" t="s">
        <v>2774</v>
      </c>
    </row>
    <row r="9" spans="1:13" ht="15" x14ac:dyDescent="0.25">
      <c r="A9" s="1" t="s">
        <v>1181</v>
      </c>
      <c r="B9" s="80" t="s">
        <v>1182</v>
      </c>
      <c r="C9" s="339" t="s">
        <v>82</v>
      </c>
    </row>
    <row r="10" spans="1:13" ht="44.25" customHeight="1" x14ac:dyDescent="0.25">
      <c r="A10" s="1" t="s">
        <v>1183</v>
      </c>
      <c r="B10" s="80" t="s">
        <v>1397</v>
      </c>
      <c r="C10" s="339" t="s">
        <v>82</v>
      </c>
    </row>
    <row r="11" spans="1:13" ht="54.75" customHeight="1" x14ac:dyDescent="0.25">
      <c r="A11" s="1" t="s">
        <v>1184</v>
      </c>
      <c r="B11" s="80" t="s">
        <v>1185</v>
      </c>
      <c r="C11" s="339" t="s">
        <v>82</v>
      </c>
    </row>
    <row r="12" spans="1:13" ht="15" x14ac:dyDescent="0.25">
      <c r="A12" s="1" t="s">
        <v>1186</v>
      </c>
      <c r="B12" s="80" t="s">
        <v>2700</v>
      </c>
      <c r="C12" s="339" t="s">
        <v>2701</v>
      </c>
    </row>
    <row r="13" spans="1:13" ht="15" x14ac:dyDescent="0.25">
      <c r="A13" s="1" t="s">
        <v>1188</v>
      </c>
      <c r="B13" s="80" t="s">
        <v>1187</v>
      </c>
      <c r="C13" s="339" t="s">
        <v>82</v>
      </c>
    </row>
    <row r="14" spans="1:13" ht="15" x14ac:dyDescent="0.25">
      <c r="A14" s="1" t="s">
        <v>1190</v>
      </c>
      <c r="B14" s="80" t="s">
        <v>1189</v>
      </c>
      <c r="C14" s="339" t="s">
        <v>82</v>
      </c>
    </row>
    <row r="15" spans="1:13" ht="30" x14ac:dyDescent="0.25">
      <c r="A15" s="1" t="s">
        <v>1192</v>
      </c>
      <c r="B15" s="80" t="s">
        <v>1191</v>
      </c>
      <c r="C15" s="339" t="s">
        <v>82</v>
      </c>
    </row>
    <row r="16" spans="1:13" ht="15" x14ac:dyDescent="0.25">
      <c r="A16" s="1" t="s">
        <v>1194</v>
      </c>
      <c r="B16" s="80" t="s">
        <v>1193</v>
      </c>
      <c r="C16" s="339" t="s">
        <v>82</v>
      </c>
    </row>
    <row r="17" spans="1:13" ht="30" customHeight="1" x14ac:dyDescent="0.3">
      <c r="A17" s="1" t="s">
        <v>1196</v>
      </c>
      <c r="B17" s="84" t="s">
        <v>1195</v>
      </c>
      <c r="C17" s="339" t="s">
        <v>82</v>
      </c>
    </row>
    <row r="18" spans="1:13" x14ac:dyDescent="0.3">
      <c r="A18" s="1" t="s">
        <v>1198</v>
      </c>
      <c r="B18" s="84" t="s">
        <v>1197</v>
      </c>
      <c r="C18" s="339" t="s">
        <v>82</v>
      </c>
    </row>
    <row r="19" spans="1:13" s="258" customFormat="1" x14ac:dyDescent="0.3">
      <c r="A19" s="217" t="s">
        <v>2699</v>
      </c>
      <c r="B19" s="84" t="s">
        <v>1199</v>
      </c>
      <c r="C19" s="339" t="s">
        <v>82</v>
      </c>
      <c r="D19" s="2"/>
      <c r="E19" s="2"/>
      <c r="F19" s="2"/>
      <c r="G19" s="2"/>
      <c r="H19" s="2"/>
      <c r="I19" s="2"/>
      <c r="J19" s="2"/>
    </row>
    <row r="20" spans="1:13" s="258" customFormat="1" x14ac:dyDescent="0.3">
      <c r="A20" s="217" t="s">
        <v>2702</v>
      </c>
      <c r="B20" s="80" t="s">
        <v>2698</v>
      </c>
      <c r="C20" s="339" t="s">
        <v>82</v>
      </c>
      <c r="D20" s="2"/>
      <c r="E20" s="2"/>
      <c r="F20" s="2"/>
      <c r="G20" s="2"/>
      <c r="H20" s="2"/>
      <c r="I20" s="2"/>
      <c r="J20" s="2"/>
    </row>
    <row r="21" spans="1:13" s="258" customFormat="1" x14ac:dyDescent="0.3">
      <c r="A21" s="107" t="s">
        <v>1200</v>
      </c>
      <c r="B21" s="81" t="s">
        <v>1201</v>
      </c>
      <c r="C21" s="390"/>
      <c r="D21" s="2"/>
      <c r="E21" s="2"/>
      <c r="F21" s="2"/>
      <c r="G21" s="2"/>
      <c r="H21" s="2"/>
      <c r="I21" s="2"/>
      <c r="J21" s="2"/>
    </row>
    <row r="22" spans="1:13" s="258" customFormat="1" x14ac:dyDescent="0.3">
      <c r="A22" s="107" t="s">
        <v>1202</v>
      </c>
      <c r="C22" s="390"/>
      <c r="D22" s="2"/>
      <c r="E22" s="2"/>
      <c r="F22" s="2"/>
      <c r="G22" s="2"/>
      <c r="H22" s="2"/>
      <c r="I22" s="2"/>
      <c r="J22" s="2"/>
    </row>
    <row r="23" spans="1:13" outlineLevel="1" x14ac:dyDescent="0.3">
      <c r="A23" s="107" t="s">
        <v>1203</v>
      </c>
      <c r="B23" s="275"/>
      <c r="C23" s="339"/>
    </row>
    <row r="24" spans="1:13" outlineLevel="1" x14ac:dyDescent="0.3">
      <c r="A24" s="107" t="s">
        <v>1204</v>
      </c>
      <c r="B24" s="112"/>
      <c r="C24" s="339"/>
    </row>
    <row r="25" spans="1:13" outlineLevel="1" x14ac:dyDescent="0.3">
      <c r="A25" s="107" t="s">
        <v>1205</v>
      </c>
      <c r="B25" s="112"/>
      <c r="C25" s="339"/>
    </row>
    <row r="26" spans="1:13" outlineLevel="1" x14ac:dyDescent="0.3">
      <c r="A26" s="107" t="s">
        <v>2360</v>
      </c>
      <c r="B26" s="112"/>
      <c r="C26" s="339"/>
    </row>
    <row r="27" spans="1:13" outlineLevel="1" x14ac:dyDescent="0.3">
      <c r="A27" s="107" t="s">
        <v>2361</v>
      </c>
      <c r="B27" s="112"/>
      <c r="C27" s="339"/>
    </row>
    <row r="28" spans="1:13" s="258" customFormat="1" ht="18" outlineLevel="1" x14ac:dyDescent="0.3">
      <c r="A28" s="327"/>
      <c r="B28" s="320" t="s">
        <v>2293</v>
      </c>
      <c r="C28" s="119" t="s">
        <v>1579</v>
      </c>
      <c r="D28" s="2"/>
      <c r="E28" s="2"/>
      <c r="F28" s="2"/>
      <c r="G28" s="2"/>
      <c r="H28" s="2"/>
      <c r="I28" s="2"/>
      <c r="J28" s="2"/>
      <c r="K28" s="2"/>
      <c r="L28" s="2"/>
      <c r="M28" s="2"/>
    </row>
    <row r="29" spans="1:13" s="258" customFormat="1" outlineLevel="1" x14ac:dyDescent="0.3">
      <c r="A29" s="107" t="s">
        <v>1207</v>
      </c>
      <c r="B29" s="80" t="s">
        <v>2291</v>
      </c>
      <c r="C29" s="339" t="s">
        <v>82</v>
      </c>
      <c r="D29" s="2"/>
      <c r="E29" s="2"/>
      <c r="F29" s="2"/>
      <c r="G29" s="2"/>
      <c r="H29" s="2"/>
      <c r="I29" s="2"/>
      <c r="J29" s="2"/>
      <c r="K29" s="2"/>
      <c r="L29" s="2"/>
      <c r="M29" s="2"/>
    </row>
    <row r="30" spans="1:13" s="258" customFormat="1" outlineLevel="1" x14ac:dyDescent="0.3">
      <c r="A30" s="107" t="s">
        <v>1210</v>
      </c>
      <c r="B30" s="80" t="s">
        <v>2292</v>
      </c>
      <c r="C30" s="339" t="s">
        <v>82</v>
      </c>
      <c r="D30" s="2"/>
      <c r="E30" s="2"/>
      <c r="F30" s="2"/>
      <c r="G30" s="2"/>
      <c r="H30" s="2"/>
      <c r="I30" s="2"/>
      <c r="J30" s="2"/>
      <c r="K30" s="2"/>
      <c r="L30" s="2"/>
      <c r="M30" s="2"/>
    </row>
    <row r="31" spans="1:13" s="258" customFormat="1" outlineLevel="1" x14ac:dyDescent="0.3">
      <c r="A31" s="107" t="s">
        <v>1213</v>
      </c>
      <c r="B31" s="80" t="s">
        <v>2290</v>
      </c>
      <c r="C31" s="339" t="s">
        <v>82</v>
      </c>
      <c r="D31" s="2"/>
      <c r="E31" s="2"/>
      <c r="F31" s="2"/>
      <c r="G31" s="2"/>
      <c r="H31" s="2"/>
      <c r="I31" s="2"/>
      <c r="J31" s="2"/>
      <c r="K31" s="2"/>
      <c r="L31" s="2"/>
      <c r="M31" s="2"/>
    </row>
    <row r="32" spans="1:13" s="258" customFormat="1" outlineLevel="1" x14ac:dyDescent="0.3">
      <c r="A32" s="107" t="s">
        <v>1216</v>
      </c>
      <c r="B32" s="391"/>
      <c r="C32" s="339"/>
      <c r="D32" s="2"/>
      <c r="E32" s="2"/>
      <c r="F32" s="2"/>
      <c r="G32" s="2"/>
      <c r="H32" s="2"/>
      <c r="I32" s="2"/>
      <c r="J32" s="2"/>
      <c r="K32" s="2"/>
      <c r="L32" s="2"/>
      <c r="M32" s="2"/>
    </row>
    <row r="33" spans="1:13" s="258" customFormat="1" outlineLevel="1" x14ac:dyDescent="0.3">
      <c r="A33" s="107" t="s">
        <v>1217</v>
      </c>
      <c r="B33" s="391"/>
      <c r="C33" s="339"/>
      <c r="D33" s="2"/>
      <c r="E33" s="2"/>
      <c r="F33" s="2"/>
      <c r="G33" s="2"/>
      <c r="H33" s="2"/>
      <c r="I33" s="2"/>
      <c r="J33" s="2"/>
      <c r="K33" s="2"/>
      <c r="L33" s="2"/>
      <c r="M33" s="2"/>
    </row>
    <row r="34" spans="1:13" s="258" customFormat="1" outlineLevel="1" x14ac:dyDescent="0.3">
      <c r="A34" s="107" t="s">
        <v>1565</v>
      </c>
      <c r="B34" s="391"/>
      <c r="C34" s="339"/>
      <c r="D34" s="2"/>
      <c r="E34" s="2"/>
      <c r="F34" s="2"/>
      <c r="G34" s="2"/>
      <c r="H34" s="2"/>
      <c r="I34" s="2"/>
      <c r="J34" s="2"/>
      <c r="K34" s="2"/>
      <c r="L34" s="2"/>
      <c r="M34" s="2"/>
    </row>
    <row r="35" spans="1:13" s="258" customFormat="1" outlineLevel="1" x14ac:dyDescent="0.3">
      <c r="A35" s="107" t="s">
        <v>2304</v>
      </c>
      <c r="B35" s="391"/>
      <c r="C35" s="339"/>
      <c r="D35" s="2"/>
      <c r="E35" s="2"/>
      <c r="F35" s="2"/>
      <c r="G35" s="2"/>
      <c r="H35" s="2"/>
      <c r="I35" s="2"/>
      <c r="J35" s="2"/>
      <c r="K35" s="2"/>
      <c r="L35" s="2"/>
      <c r="M35" s="2"/>
    </row>
    <row r="36" spans="1:13" s="258" customFormat="1" outlineLevel="1" x14ac:dyDescent="0.3">
      <c r="A36" s="107" t="s">
        <v>2305</v>
      </c>
      <c r="B36" s="391"/>
      <c r="C36" s="339"/>
      <c r="D36" s="2"/>
      <c r="E36" s="2"/>
      <c r="F36" s="2"/>
      <c r="G36" s="2"/>
      <c r="H36" s="2"/>
      <c r="I36" s="2"/>
      <c r="J36" s="2"/>
      <c r="K36" s="2"/>
      <c r="L36" s="2"/>
      <c r="M36" s="2"/>
    </row>
    <row r="37" spans="1:13" s="258" customFormat="1" outlineLevel="1" x14ac:dyDescent="0.3">
      <c r="A37" s="107" t="s">
        <v>2306</v>
      </c>
      <c r="B37" s="391"/>
      <c r="C37" s="339"/>
      <c r="D37" s="2"/>
      <c r="E37" s="2"/>
      <c r="F37" s="2"/>
      <c r="G37" s="2"/>
      <c r="H37" s="2"/>
      <c r="I37" s="2"/>
      <c r="J37" s="2"/>
      <c r="K37" s="2"/>
      <c r="L37" s="2"/>
      <c r="M37" s="2"/>
    </row>
    <row r="38" spans="1:13" s="258" customFormat="1" outlineLevel="1" x14ac:dyDescent="0.3">
      <c r="A38" s="107" t="s">
        <v>2307</v>
      </c>
      <c r="B38" s="391"/>
      <c r="C38" s="339"/>
      <c r="D38" s="2"/>
      <c r="E38" s="2"/>
      <c r="F38" s="2"/>
      <c r="G38" s="2"/>
      <c r="H38" s="2"/>
      <c r="I38" s="2"/>
      <c r="J38" s="2"/>
      <c r="K38" s="2"/>
      <c r="L38" s="2"/>
      <c r="M38" s="2"/>
    </row>
    <row r="39" spans="1:13" s="258" customFormat="1" outlineLevel="1" x14ac:dyDescent="0.3">
      <c r="A39" s="107" t="s">
        <v>2308</v>
      </c>
      <c r="B39" s="391"/>
      <c r="C39" s="339"/>
      <c r="D39" s="2"/>
      <c r="E39" s="2"/>
      <c r="F39" s="2"/>
      <c r="G39" s="2"/>
      <c r="H39" s="2"/>
      <c r="I39" s="2"/>
      <c r="J39" s="2"/>
      <c r="K39" s="2"/>
      <c r="L39" s="2"/>
      <c r="M39" s="2"/>
    </row>
    <row r="40" spans="1:13" s="258" customFormat="1" outlineLevel="1" x14ac:dyDescent="0.3">
      <c r="A40" s="107" t="s">
        <v>2309</v>
      </c>
      <c r="B40" s="391"/>
      <c r="C40" s="339"/>
      <c r="D40" s="2"/>
      <c r="E40" s="2"/>
      <c r="F40" s="2"/>
      <c r="G40" s="2"/>
      <c r="H40" s="2"/>
      <c r="I40" s="2"/>
      <c r="J40" s="2"/>
      <c r="K40" s="2"/>
      <c r="L40" s="2"/>
      <c r="M40" s="2"/>
    </row>
    <row r="41" spans="1:13" s="258" customFormat="1" outlineLevel="1" x14ac:dyDescent="0.3">
      <c r="A41" s="107" t="s">
        <v>2310</v>
      </c>
      <c r="B41" s="391"/>
      <c r="C41" s="339"/>
      <c r="D41" s="2"/>
      <c r="E41" s="2"/>
      <c r="F41" s="2"/>
      <c r="G41" s="2"/>
      <c r="H41" s="2"/>
      <c r="I41" s="2"/>
      <c r="J41" s="2"/>
      <c r="K41" s="2"/>
      <c r="L41" s="2"/>
      <c r="M41" s="2"/>
    </row>
    <row r="42" spans="1:13" s="258" customFormat="1" outlineLevel="1" x14ac:dyDescent="0.3">
      <c r="A42" s="107" t="s">
        <v>2311</v>
      </c>
      <c r="B42" s="391"/>
      <c r="C42" s="339"/>
      <c r="D42" s="2"/>
      <c r="E42" s="2"/>
      <c r="F42" s="2"/>
      <c r="G42" s="2"/>
      <c r="H42" s="2"/>
      <c r="I42" s="2"/>
      <c r="J42" s="2"/>
      <c r="K42" s="2"/>
      <c r="L42" s="2"/>
      <c r="M42" s="2"/>
    </row>
    <row r="43" spans="1:13" s="258" customFormat="1" outlineLevel="1" x14ac:dyDescent="0.3">
      <c r="A43" s="107" t="s">
        <v>2312</v>
      </c>
      <c r="B43" s="391"/>
      <c r="C43" s="339"/>
      <c r="D43" s="2"/>
      <c r="E43" s="2"/>
      <c r="F43" s="2"/>
      <c r="G43" s="2"/>
      <c r="H43" s="2"/>
      <c r="I43" s="2"/>
      <c r="J43" s="2"/>
      <c r="K43" s="2"/>
      <c r="L43" s="2"/>
      <c r="M43" s="2"/>
    </row>
    <row r="44" spans="1:13" ht="18" x14ac:dyDescent="0.3">
      <c r="A44" s="77"/>
      <c r="B44" s="77" t="s">
        <v>2294</v>
      </c>
      <c r="C44" s="119" t="s">
        <v>1206</v>
      </c>
    </row>
    <row r="45" spans="1:13" x14ac:dyDescent="0.3">
      <c r="A45" s="1" t="s">
        <v>1218</v>
      </c>
      <c r="B45" s="84" t="s">
        <v>1208</v>
      </c>
      <c r="C45" s="66" t="s">
        <v>1209</v>
      </c>
    </row>
    <row r="46" spans="1:13" x14ac:dyDescent="0.3">
      <c r="A46" s="217" t="s">
        <v>2296</v>
      </c>
      <c r="B46" s="84" t="s">
        <v>1211</v>
      </c>
      <c r="C46" s="66" t="s">
        <v>1212</v>
      </c>
    </row>
    <row r="47" spans="1:13" x14ac:dyDescent="0.3">
      <c r="A47" s="217" t="s">
        <v>2297</v>
      </c>
      <c r="B47" s="84" t="s">
        <v>1214</v>
      </c>
      <c r="C47" s="66" t="s">
        <v>1215</v>
      </c>
    </row>
    <row r="48" spans="1:13" outlineLevel="1" x14ac:dyDescent="0.3">
      <c r="A48" s="1" t="s">
        <v>1220</v>
      </c>
      <c r="B48" s="333"/>
      <c r="C48" s="339"/>
    </row>
    <row r="49" spans="1:3" outlineLevel="1" x14ac:dyDescent="0.3">
      <c r="A49" s="217" t="s">
        <v>1221</v>
      </c>
      <c r="B49" s="333"/>
      <c r="C49" s="339"/>
    </row>
    <row r="50" spans="1:3" outlineLevel="1" x14ac:dyDescent="0.3">
      <c r="A50" s="217" t="s">
        <v>1222</v>
      </c>
      <c r="B50" s="392"/>
      <c r="C50" s="339"/>
    </row>
    <row r="51" spans="1:3" ht="18" x14ac:dyDescent="0.3">
      <c r="A51" s="77"/>
      <c r="B51" s="77" t="s">
        <v>2295</v>
      </c>
      <c r="C51" s="119" t="s">
        <v>1579</v>
      </c>
    </row>
    <row r="52" spans="1:3" x14ac:dyDescent="0.3">
      <c r="A52" s="1" t="s">
        <v>2298</v>
      </c>
      <c r="B52" s="80" t="s">
        <v>1219</v>
      </c>
      <c r="C52" s="66" t="s">
        <v>82</v>
      </c>
    </row>
    <row r="53" spans="1:3" x14ac:dyDescent="0.3">
      <c r="A53" s="1" t="s">
        <v>2299</v>
      </c>
      <c r="B53" s="333"/>
      <c r="C53" s="393"/>
    </row>
    <row r="54" spans="1:3" x14ac:dyDescent="0.3">
      <c r="A54" s="217" t="s">
        <v>2300</v>
      </c>
      <c r="B54" s="333"/>
      <c r="C54" s="393"/>
    </row>
    <row r="55" spans="1:3" x14ac:dyDescent="0.3">
      <c r="A55" s="217" t="s">
        <v>2301</v>
      </c>
      <c r="B55" s="333"/>
      <c r="C55" s="393"/>
    </row>
    <row r="56" spans="1:3" x14ac:dyDescent="0.3">
      <c r="A56" s="217" t="s">
        <v>2302</v>
      </c>
      <c r="B56" s="333"/>
      <c r="C56" s="393"/>
    </row>
    <row r="57" spans="1:3" x14ac:dyDescent="0.3">
      <c r="A57" s="217" t="s">
        <v>2303</v>
      </c>
      <c r="B57" s="333"/>
      <c r="C57" s="39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0"/>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KRAJA ERJONA</cp:lastModifiedBy>
  <cp:lastPrinted>2016-05-20T08:25:54Z</cp:lastPrinted>
  <dcterms:created xsi:type="dcterms:W3CDTF">2016-04-21T08:07:20Z</dcterms:created>
  <dcterms:modified xsi:type="dcterms:W3CDTF">2023-04-28T12:56:23Z</dcterms:modified>
</cp:coreProperties>
</file>