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90" windowWidth="12915" windowHeight="10995"/>
  </bookViews>
  <sheets>
    <sheet name="Intro - Avertissement" sheetId="7" r:id="rId1"/>
    <sheet name="Compte de résultat" sheetId="9" r:id="rId2"/>
    <sheet name="Arkéa - Bilan" sheetId="8" r:id="rId3"/>
    <sheet name="Arkéa - Capital" sheetId="5" r:id="rId4"/>
  </sheets>
  <definedNames>
    <definedName name="q">#REF!</definedName>
    <definedName name="_xlnm.Print_Area" localSheetId="2">'Arkéa - Bilan'!$B$1:$L$38</definedName>
    <definedName name="_xlnm.Print_Area" localSheetId="3">'Arkéa - Capital'!$B$1:$J$22</definedName>
    <definedName name="_xlnm.Print_Area" localSheetId="0">'Intro - Avertissement'!$B$1:$M$20</definedName>
  </definedNames>
  <calcPr calcId="145621"/>
</workbook>
</file>

<file path=xl/calcChain.xml><?xml version="1.0" encoding="utf-8"?>
<calcChain xmlns="http://schemas.openxmlformats.org/spreadsheetml/2006/main">
  <c r="C15" i="5" l="1"/>
  <c r="D15" i="5"/>
  <c r="D17" i="5"/>
  <c r="D16" i="5"/>
  <c r="F17" i="5"/>
  <c r="F16" i="5"/>
  <c r="F15" i="5"/>
  <c r="C17" i="5"/>
  <c r="C16" i="5"/>
  <c r="E17" i="5"/>
  <c r="E16" i="5"/>
  <c r="E15" i="5"/>
  <c r="G17" i="5"/>
  <c r="G16" i="5"/>
  <c r="H17" i="5"/>
  <c r="H16" i="5"/>
  <c r="H15" i="5"/>
  <c r="I17" i="5"/>
  <c r="I16" i="5"/>
  <c r="I15" i="5"/>
  <c r="J16" i="5"/>
  <c r="J8" i="5"/>
  <c r="J17" i="5"/>
  <c r="J15" i="5"/>
  <c r="C38" i="8"/>
  <c r="C23" i="8"/>
  <c r="G9" i="8"/>
  <c r="L16" i="9" l="1"/>
  <c r="L17" i="9"/>
  <c r="J14" i="9"/>
  <c r="J13" i="9"/>
  <c r="L18" i="9"/>
  <c r="L12" i="9"/>
  <c r="L11" i="9"/>
  <c r="L10" i="9"/>
  <c r="L9" i="9"/>
  <c r="L7" i="9"/>
  <c r="J8" i="9"/>
  <c r="L8" i="9" s="1"/>
  <c r="G9" i="5" l="1"/>
  <c r="G15" i="5" s="1"/>
</calcChain>
</file>

<file path=xl/sharedStrings.xml><?xml version="1.0" encoding="utf-8"?>
<sst xmlns="http://schemas.openxmlformats.org/spreadsheetml/2006/main" count="94" uniqueCount="68">
  <si>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</si>
  <si>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</si>
  <si>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</si>
  <si>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</si>
  <si>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</si>
  <si>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</si>
  <si>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</si>
  <si>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</si>
  <si>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</si>
  <si>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</si>
  <si>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</si>
  <si>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</si>
  <si>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</si>
  <si>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</si>
  <si>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</si>
  <si>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</si>
  <si>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</si>
  <si>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</si>
  <si>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</si>
  <si>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</si>
  <si>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</si>
  <si>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Produit net bancaire</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</si>
  <si>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</si>
  <si>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</si>
  <si>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</si>
  <si>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</si>
  <si>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</si>
  <si>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</si>
  <si>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</si>
  <si>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</si>
  <si>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</si>
  <si>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</si>
  <si>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</si>
  <si>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</si>
  <si>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S1-19 / S1-18</t>
  </si>
  <si>
    <t>n.s.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</si>
  <si>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</si>
  <si>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</si>
  <si>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</si>
  <si>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</si>
  <si>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</si>
  <si>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</si>
  <si>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</si>
  <si>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</si>
  <si>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</si>
  <si>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</si>
  <si>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</si>
  <si>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</si>
  <si>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</si>
  <si>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</si>
  <si>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</si>
  <si>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</si>
  <si>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</si>
  <si>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</si>
  <si>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</si>
  <si>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Immobilisations</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</si>
  <si>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</si>
  <si>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</si>
  <si>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</si>
  <si>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</si>
  <si>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</si>
  <si>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</si>
  <si>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</si>
  <si>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</si>
  <si>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</si>
  <si>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</si>
  <si>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r>
      <rPr>
        <b/>
        <sz val="20"/>
        <color rgb="FFFF0000"/>
        <rFont val="Arial"/>
        <family val="2"/>
      </rPr>
      <t>Avertissement</t>
    </r>
    <r>
      <rPr>
        <b/>
        <sz val="20"/>
        <color rgb="FFED1C24"/>
        <rFont val="Arial"/>
        <family val="2"/>
      </rPr>
      <t xml:space="preserve">
</t>
    </r>
    <r>
      <rPr>
        <sz val="10"/>
        <color theme="0" tint="-0.499984740745262"/>
        <rFont val="Arial"/>
        <family val="2"/>
      </rPr>
      <t xml:space="preserve">
- Les informations financières sont issues des documents de référence des années 2015, 2016, 2017 et 2018 ainsi que du document d’enregistrement universel relatif à l’exercice 2018 valant rapport financier semestriel au 30 juin 2019, disponibles sur le site www.arkea.com. En cas de contradiction entre les données du présent fichier et les documents de référence et le document d'enregistrement universel,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groupe Arkéa détient un contrôle exclusif ou conjoint ou exerce une influence notable et dont les états financiers présentent un caractère significatif par rapport aux comptes consolidés du groupe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Arkéa,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
</t>
    </r>
  </si>
  <si>
    <t>* Ratios de solvabilité intégrant, pour les ratios au 30 juin, le résultat semestriel, sans prise en compte des IPC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</si>
</sst>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43" formatCode="_-* #,##0.00\ _€_-;\-* #,##0.00\ _€_-;_-* &quot;-&quot;??\ _€_-;_-@_-"/>
    <numFmt numFmtId="164" formatCode="0.0%"/>
    <numFmt numFmtId="165" formatCode="_-* #,##0.00_-;\-* #,##0.00_-;_-* &quot;-&quot;??_-;_-@_-"/>
    <numFmt numFmtId="166" formatCode="_-* #,##0.00\ _X_D_R_-;\-* #,##0.00\ _X_D_R_-;_-* &quot;-&quot;??\ _X_D_R_-;_-@_-"/>
    <numFmt numFmtId="167" formatCode="dd/mm/yy;@"/>
    <numFmt numFmtId="168" formatCode="0.0"/>
    <numFmt numFmtId="169" formatCode="0.0000"/>
    <numFmt numFmtId="170" formatCode="&quot;$&quot;#,##0;\(&quot;$&quot;#,##0\)"/>
    <numFmt numFmtId="171" formatCode="&quot;$&quot;#,##0.0_);\(&quot;$&quot;#,##0.0\)"/>
    <numFmt numFmtId="172" formatCode="&quot;$&quot;#,##0.00_);\(&quot;$&quot;#,##0.00\)"/>
    <numFmt numFmtId="173" formatCode="&quot;$&quot;#,##0.000_);\(&quot;$&quot;#,##0.000\)"/>
    <numFmt numFmtId="174" formatCode="#,##0.0\ ;\(#,##0.0\)"/>
    <numFmt numFmtId="175" formatCode="&quot;\&quot;#,##0.00;[Red]&quot;\&quot;\-#,##0.00"/>
    <numFmt numFmtId="176" formatCode="_(* #,##0.00_);_(* \(#,##0.00\);_(* &quot;-&quot;??_);_(@_)"/>
    <numFmt numFmtId="177" formatCode="_(* #,##0_);_(* \(#,##0\);_(* &quot;-&quot;_);_(@_)"/>
    <numFmt numFmtId="178" formatCode="&quot;\&quot;#,##0;[Red]&quot;\&quot;\-#,##0"/>
    <numFmt numFmtId="179" formatCode="0.0_)\%;\(0.0\)\%;0.0_)\%;@_)_%"/>
    <numFmt numFmtId="180" formatCode="&quot;£&quot;_(#,##0.00_);&quot;£&quot;\(#,##0.00\);&quot;£&quot;_(0.00_);@_)"/>
    <numFmt numFmtId="181" formatCode="#,##0.0_)_%;\(#,##0.0\)_%;0.0_)_%;@_)_%"/>
    <numFmt numFmtId="182" formatCode="&quot;$&quot;_(#,##0.00_);&quot;$&quot;\(#,##0.00\);&quot;$&quot;_(0.00_);@_)"/>
    <numFmt numFmtId="183" formatCode="#,##0.0_);\(#,##0.0\);@_)"/>
    <numFmt numFmtId="184" formatCode="0.000000"/>
    <numFmt numFmtId="185" formatCode="#,##0_ ;[Red]\-#,##0\ "/>
    <numFmt numFmtId="186" formatCode="#,##0_ ;[Red]\(#,##0\)\ "/>
    <numFmt numFmtId="187" formatCode="#,##0.00_);\(#,##0.00\);0.00_);@_)"/>
    <numFmt numFmtId="188" formatCode="&quot;£&quot;_(#,##0.00_);&quot;£&quot;\(#,##0.00\)"/>
    <numFmt numFmtId="189" formatCode="#,##0.0_);\(#,##0.0\)"/>
    <numFmt numFmtId="190" formatCode="\€_(#,##0.00_);\€\(#,##0.00\);\€_(0.00_);@_)"/>
    <numFmt numFmtId="191" formatCode="#,##0.0_)\x;\(#,##0.0\)\x"/>
    <numFmt numFmtId="192" formatCode="&quot;$&quot;_(#,##0.00_);&quot;$&quot;\(#,##0.00\)"/>
    <numFmt numFmtId="193" formatCode="#,##0_)\x;\(#,##0\)\x;0_)\x;@_)_x"/>
    <numFmt numFmtId="194" formatCode="#,##0.0_)_x;\(#,##0.0\)_x"/>
    <numFmt numFmtId="195" formatCode="#,##0_)_x;\(#,##0\)_x;0_)_x;@_)_x"/>
    <numFmt numFmtId="196" formatCode="0.0_)\%;\(0.0\)\%"/>
    <numFmt numFmtId="197" formatCode="0_)"/>
    <numFmt numFmtId="198" formatCode="#,##0.0_)_%;\(#,##0.0\)_%"/>
    <numFmt numFmtId="199" formatCode="_-[$€-2]* #,##0.00_-;\-[$€-2]* #,##0.00_-;_-[$€-2]* &quot;-&quot;??_-"/>
    <numFmt numFmtId="200" formatCode="_ &quot;DEM&quot;* #,##0.00_ ;_ &quot;DEM&quot;* \-#,##0.00_ ;_ &quot;DEM&quot;* &quot;-&quot;??_ ;_ @_ "/>
    <numFmt numFmtId="201" formatCode="#,##0.000"/>
    <numFmt numFmtId="202" formatCode="[$-409]dddd\,\ mmmm\ dd\,\ yyyy"/>
    <numFmt numFmtId="203" formatCode="#,##0.0;\(#,##0.0\);\-"/>
    <numFmt numFmtId="204" formatCode="#,##0.0&quot; F&quot;;\(#,##0.0&quot; F&quot;\);\-"/>
    <numFmt numFmtId="205" formatCode="0.0%;\(0.0%\);\-"/>
    <numFmt numFmtId="206" formatCode="\ "/>
    <numFmt numFmtId="207" formatCode="0.00\x"/>
    <numFmt numFmtId="208" formatCode="0.0\x"/>
    <numFmt numFmtId="209" formatCode="#,##0;\(#,##0\);\-"/>
    <numFmt numFmtId="210" formatCode="#,##0&quot; MF&quot;;\(#,##0&quot; MF&quot;\);\-"/>
    <numFmt numFmtId="211" formatCode="mmmm\-yy"/>
    <numFmt numFmtId="212" formatCode="&quot;$&quot;#,##0_);[Red]\(&quot;$&quot;#,##0\)"/>
    <numFmt numFmtId="213" formatCode="&quot;+ &quot;0.000%;&quot;- &quot;0.000%"/>
    <numFmt numFmtId="214" formatCode="0&quot;A&quot;"/>
    <numFmt numFmtId="215" formatCode="#,##0;\(#,##0\)"/>
    <numFmt numFmtId="216" formatCode="[$$-C09]#,##0.00;[Red]\-[$$-C09]#,##0.00"/>
    <numFmt numFmtId="217" formatCode="#,##0_);\(#,##0\);\-_);"/>
    <numFmt numFmtId="218" formatCode="&quot;$&quot;#,##0_);[Red]\(&quot;$&quot;#,##0\);&quot;-&quot;"/>
    <numFmt numFmtId="219" formatCode="0.0_)"/>
    <numFmt numFmtId="220" formatCode="0.00000000"/>
    <numFmt numFmtId="221" formatCode="#,##0.0_x\);\(#,##0.0\)_x;#,##0.0_x\);@_x\)"/>
    <numFmt numFmtId="222" formatCode="General_)"/>
    <numFmt numFmtId="223" formatCode="#,##0_);\(#,##0\);\-_)"/>
    <numFmt numFmtId="224" formatCode="_-* #,##0.00\ _F_-;\-* #,##0.00\ _F_-;_-* &quot;-&quot;??\ _F_-;_-@_-"/>
    <numFmt numFmtId="225" formatCode="\ \ \ \ @"/>
    <numFmt numFmtId="226" formatCode="\ \ \ \ \ \ \ \ @"/>
    <numFmt numFmtId="227" formatCode="\ \ \ \ \ \ \ \ \ \ @"/>
    <numFmt numFmtId="228" formatCode="\ \ \ \ \ \ \ @"/>
    <numFmt numFmtId="229" formatCode="_-* #,##0_-;\-* #,##0_-;_-* &quot;-&quot;_-;_-@_-"/>
    <numFmt numFmtId="230" formatCode="#,##0_%_);\(#,##0\)_%;#,##0_%_);@_%_)"/>
    <numFmt numFmtId="231" formatCode="#,##0_%_);\(#,##0\)_%;**;@_%_)"/>
    <numFmt numFmtId="232" formatCode="#,##0.00_%_);\(#,##0.00\)_%;#,##0.00_%_);@_%_)"/>
    <numFmt numFmtId="233" formatCode="_(&quot;€&quot;* #,##0.00_);_(&quot;€&quot;* \(#,##0.00\);_(&quot;€&quot;* &quot;-&quot;??_);_(@_)"/>
    <numFmt numFmtId="234" formatCode="_(&quot;€&quot;* #,##0_);_(&quot;€&quot;* \(#,##0\);_(&quot;€&quot;* &quot;-&quot;_);_(@_)"/>
    <numFmt numFmtId="235" formatCode="_-&quot;£&quot;* #,##0_-;\-&quot;£&quot;* #,##0_-;_-&quot;£&quot;* &quot;-&quot;_-;_-@_-"/>
    <numFmt numFmtId="236" formatCode="_(&quot;$&quot;* #,##0_);_(&quot;$&quot;* \(#,##0\);_(&quot;$&quot;* &quot;-&quot;_);_(@_)"/>
    <numFmt numFmtId="237" formatCode="&quot;$&quot;#,##0_%_);\(&quot;$&quot;#,##0\)_%;&quot;$&quot;#,##0_%_);@_%_)"/>
    <numFmt numFmtId="238" formatCode="_-&quot;£&quot;* #,##0.00_-;\-&quot;£&quot;* #,##0.00_-;_-&quot;£&quot;* &quot;-&quot;??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dd\ mmm\ yy"/>
    <numFmt numFmtId="273" formatCode="_(* 0_);_(* \-0_);_(* 0_);@"/>
    <numFmt numFmtId="274" formatCode="_-* #,##0.00_-;_-* #,##0.00\-;_-* &quot;-&quot;??_-;_-@_-"/>
    <numFmt numFmtId="275" formatCode="_(* #,##0_);_(* \-#,##0_);_(* #,##0_);@"/>
    <numFmt numFmtId="276" formatCode="#,##0.00&quot; F&quot;;\-#,##0.00&quot; F&quot;"/>
    <numFmt numFmtId="277" formatCode="[Blue]General"/>
    <numFmt numFmtId="278" formatCode="###,###"/>
    <numFmt numFmtId="279" formatCode="_(* #,##0.000_);_(* \(#,##0.000\);_(* &quot;-&quot;??_);_(@_)"/>
    <numFmt numFmtId="280" formatCode="#,##0_)&quot;m&quot;;\(#,##0\)&quot;m&quot;;\-_)&quot;m&quot;"/>
    <numFmt numFmtId="281" formatCode="#,##0.00\ &quot;K?&quot;;[Red]\-#,##0.00\ &quot;K?&quot;"/>
    <numFmt numFmtId="282" formatCode="#,##0.00\ &quot;Kc&quot;;[Red]\-#,##0.00\ &quot;Kc&quot;"/>
    <numFmt numFmtId="283" formatCode="#,##0.00\ &quot;Kč&quot;;[Red]\-#,##0.00\ &quot;Kč&quot;"/>
    <numFmt numFmtId="284" formatCode="&quot;$&quot;#,##0.00_);[Red]\(&quot;$&quot;#,##0.00\)"/>
    <numFmt numFmtId="285" formatCode="d\.m\.yy\ h:mm"/>
    <numFmt numFmtId="286" formatCode="#,##0.0000000"/>
    <numFmt numFmtId="287" formatCode="_ * #,##0.00_)_F_ ;_ * \(#,##0.00\)_F_ ;_ * &quot;-&quot;??_)_F_ ;_ @_ "/>
    <numFmt numFmtId="288" formatCode="#,##0.0_);[Red]\(#,##0.0\)"/>
    <numFmt numFmtId="289" formatCode="_-* #,##0\ _F_-;\-* #,##0\ _F_-;_-* &quot;-&quot;\ _F_-;_-@_-"/>
    <numFmt numFmtId="290" formatCode="_-* #,##0.00_-;\-* #,##0.00_-;_-* \-??_-;_-@_-"/>
    <numFmt numFmtId="291" formatCode="_-* #,##0\ &quot;F&quot;_-;\-* #,##0\ &quot;F&quot;_-;_-* &quot;-&quot;\ &quot;F&quot;_-;_-@_-"/>
    <numFmt numFmtId="292" formatCode="_-* #,##0.00\ &quot;F&quot;_-;\-* #,##0.00\ &quot;F&quot;_-;_-* &quot;-&quot;??\ &quot;F&quot;_-;_-@_-"/>
    <numFmt numFmtId="293" formatCode="#,##0\ &quot;F&quot;;[Red]\-#,##0\ &quot;F&quot;"/>
    <numFmt numFmtId="294" formatCode="0.000000%"/>
    <numFmt numFmtId="295" formatCode="0.0\x;\(0.0\)\x"/>
    <numFmt numFmtId="296" formatCode="0.0\x_);\(0.0\)\x;@_)"/>
    <numFmt numFmtId="297" formatCode="0.00\x_);\(0.00\)\x;@_)"/>
    <numFmt numFmtId="298" formatCode="0.0\x;&quot;nm&quot;;@_)"/>
    <numFmt numFmtId="299" formatCode="_-* #,##0.0000_-;\-* #,##0.0000_-;_-* &quot;-&quot;????_-;_-@_-"/>
    <numFmt numFmtId="300" formatCode="[$$-409]#,##0_ ;[Red]\-[$$-409]#,##0\ "/>
    <numFmt numFmtId="301" formatCode="#,##0.00000;[Red]\-#,##0.00000"/>
    <numFmt numFmtId="302" formatCode="#,###_ ;\(#,###\);\-_ "/>
    <numFmt numFmtId="303" formatCode="#,##0;[Red]\(#,##0\)"/>
    <numFmt numFmtId="304" formatCode="ddd\ dd/mm/yy"/>
    <numFmt numFmtId="305" formatCode="0.000%;0;"/>
    <numFmt numFmtId="306" formatCode="0.000"/>
    <numFmt numFmtId="307" formatCode="#,##0_)&quot;p&quot;;\(#,##0\)&quot;p&quot;;\-_)&quot;p&quot;"/>
    <numFmt numFmtId="308" formatCode="#,##0.00;\(#,##0.00\);\-"/>
    <numFmt numFmtId="309" formatCode="0.0&quot;x&quot;;@_)"/>
    <numFmt numFmtId="310" formatCode="\+0.00%;\-0.00%"/>
    <numFmt numFmtId="311" formatCode="\+#,##0;\-#,##0"/>
    <numFmt numFmtId="312" formatCode="_ * #,##0_ ;_ * \-#,##0_ ;_ * &quot;-&quot;??_ ;_ @_ "/>
    <numFmt numFmtId="313" formatCode="\g\ \=\ 0.0%;\g\ \=\ \-0.0%"/>
    <numFmt numFmtId="314" formatCode="_(* #,##0_);_(* \(#,##0\);_(* &quot;-&quot;??_);_(@_)"/>
    <numFmt numFmtId="315" formatCode="&quot;Yes&quot;;[Red]&quot;No&quot;"/>
    <numFmt numFmtId="316" formatCode="0.00000"/>
    <numFmt numFmtId="317" formatCode="[&gt;0]General"/>
    <numFmt numFmtId="318" formatCode="0.0\x\ "/>
    <numFmt numFmtId="319" formatCode="_(* #,##0.00000_);_(* \(#,##0.00000\);_(* &quot;-&quot;??_);_(@_)"/>
    <numFmt numFmtId="320" formatCode="dd\-mmm\-yy\ ;\ 0;"/>
    <numFmt numFmtId="321" formatCode="dd\-mmm\-yy\ hh:mm:ss"/>
    <numFmt numFmtId="322" formatCode="_-&quot;F&quot;\ * #,##0.00_-;_-&quot;F&quot;\ * #,##0.00\-;_-&quot;F&quot;\ * &quot;-&quot;??_-;_-@_-"/>
    <numFmt numFmtId="323" formatCode="_-* #,##0.00\ _L_E_I_-;\-* #,##0.00\ _L_E_I_-;_-* &quot;-&quot;??\ _L_E_I_-;_-@_-"/>
    <numFmt numFmtId="324" formatCode="_-* #,##0\ &quot;DM&quot;_-;\-* #,##0\ &quot;DM&quot;_-;_-* &quot;-&quot;\ &quot;DM&quot;_-;_-@_-"/>
    <numFmt numFmtId="325" formatCode="_-* #,##0\ &quot;zł&quot;_-;\-* #,##0\ &quot;zł&quot;_-;_-* &quot;-&quot;\ &quot;zł&quot;_-;_-@_-"/>
    <numFmt numFmtId="326" formatCode="_-* #,##0.00\ &quot;zł&quot;_-;\-* #,##0.00\ &quot;zł&quot;_-;_-* &quot;-&quot;??\ &quot;zł&quot;_-;_-@_-"/>
    <numFmt numFmtId="327" formatCode="0.00_)"/>
    <numFmt numFmtId="328" formatCode="0\ \ ;\(0\)\ \ \ "/>
    <numFmt numFmtId="329" formatCode="_-* #,##0\ _G_R_D_-;\-* #,##0\ _G_R_D_-;_-* &quot;-&quot;\ _G_R_D_-;_-@_-"/>
    <numFmt numFmtId="330" formatCode="_-* #,##0.00\ _G_R_D_-;\-* #,##0.00\ _G_R_D_-;_-* &quot;-&quot;??\ _G_R_D_-;_-@_-"/>
    <numFmt numFmtId="331" formatCode="_-* #,##0\ &quot;GRD&quot;_-;\-* #,##0\ &quot;GRD&quot;_-;_-* &quot;-&quot;\ &quot;GRD&quot;_-;_-@_-"/>
    <numFmt numFmtId="332" formatCode="_-* #,##0.00\ &quot;GRD&quot;_-;\-* #,##0.00\ &quot;GRD&quot;_-;_-* &quot;-&quot;??\ &quot;GRD&quot;_-;_-@_-"/>
    <numFmt numFmtId="333" formatCode="_ * #,##0_ ;_ * \-#,##0_ ;_ * &quot;-&quot;_ ;_ @_ "/>
    <numFmt numFmtId="334" formatCode="_-&quot;$&quot;* #,##0_-;\-&quot;$&quot;* #,##0_-;_-&quot;$&quot;* &quot;-&quot;_-;_-@_-"/>
    <numFmt numFmtId="335" formatCode="_-&quot;$&quot;* #,##0.00_-;\-&quot;$&quot;* #,##0.00_-;_-&quot;$&quot;* &quot;-&quot;??_-;_-@_-"/>
    <numFmt numFmtId="336" formatCode="&quot;£&quot;#,##0.00;[Red]\-&quot;£&quot;#,##0.00"/>
    <numFmt numFmtId="337" formatCode="&quot;£&quot;#,##0;[Red]\-&quot;£&quot;#,##0"/>
    <numFmt numFmtId="338" formatCode="&quot;+ &quot;0.0&quot; pts&quot;"/>
    <numFmt numFmtId="339" formatCode="_-* #,##0\ _€_-;\-* #,##0\ _€_-;_-* &quot;-&quot;??\ _€_-;_-@_-"/>
  </numFmts>
  <fonts count="270">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1"/>
      <name val="Calibri"/>
      <family val="2"/>
      <scheme val="minor"/>
    </font>
    <font>
      <sz val="10"/>
      <color theme="0" tint="-0.499984740745262"/>
      <name val="Calibri"/>
      <family val="2"/>
      <scheme val="minor"/>
    </font>
    <font>
      <b/>
      <sz val="10"/>
      <color theme="0" tint="-0.499984740745262"/>
      <name val="Arial"/>
      <family val="2"/>
    </font>
    <font>
      <b/>
      <sz val="20"/>
      <color rgb="FFED1C24"/>
      <name val="Arial"/>
      <family val="2"/>
    </font>
    <font>
      <sz val="10"/>
      <color theme="0"/>
      <name val="Arial"/>
      <family val="2"/>
    </font>
    <font>
      <b/>
      <sz val="20"/>
      <color rgb="FFFF000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Calibri"/>
      <family val="2"/>
      <scheme val="minor"/>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s>
  <fills count="94">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theme="0" tint="-0.14999847407452621"/>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4" fontId="16" fillId="0" borderId="0"/>
    <xf numFmtId="0" fontId="16" fillId="0" borderId="0"/>
    <xf numFmtId="174" fontId="16" fillId="0" borderId="0"/>
    <xf numFmtId="0" fontId="15" fillId="0" borderId="0" applyFont="0" applyFill="0" applyBorder="0" applyAlignment="0" applyProtection="0"/>
    <xf numFmtId="170"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5" fontId="20"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4" fontId="3" fillId="0" borderId="0">
      <alignment horizontal="left" wrapText="1"/>
    </xf>
    <xf numFmtId="0" fontId="3" fillId="0" borderId="0">
      <alignment horizontal="left" wrapText="1"/>
    </xf>
    <xf numFmtId="184"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5"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6"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3"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3"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23" fillId="6"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2"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6"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90" fontId="3" fillId="0" borderId="0" applyFont="0" applyFill="0" applyBorder="0" applyAlignment="0" applyProtection="0"/>
    <xf numFmtId="196"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7"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197" fontId="16" fillId="9"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30" fillId="9"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0" fillId="10"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197" fontId="16" fillId="9"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16" fillId="10" borderId="0" applyNumberFormat="0" applyFont="0" applyAlignment="0" applyProtection="0"/>
    <xf numFmtId="0" fontId="3" fillId="7"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8" borderId="0" applyNumberFormat="0" applyFont="0" applyAlignment="0" applyProtection="0"/>
    <xf numFmtId="0" fontId="3" fillId="11"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12" borderId="0" applyNumberFormat="0" applyFont="0" applyAlignment="0" applyProtection="0"/>
    <xf numFmtId="0" fontId="3" fillId="8"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3"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1"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Protection="0">
      <alignment horizontal="right"/>
    </xf>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0" applyFont="0" applyFill="0" applyBorder="0" applyProtection="0">
      <alignment horizontal="right"/>
    </xf>
    <xf numFmtId="200" fontId="3" fillId="0" borderId="0" applyFont="0" applyFill="0" applyBorder="0" applyAlignment="0" applyProtection="0"/>
    <xf numFmtId="200" fontId="3" fillId="0" borderId="0" applyFont="0" applyFill="0" applyBorder="0" applyAlignment="0" applyProtection="0"/>
    <xf numFmtId="195" fontId="3" fillId="0" borderId="0" applyFont="0" applyFill="0" applyBorder="0" applyProtection="0">
      <alignment horizontal="right"/>
    </xf>
    <xf numFmtId="196" fontId="3" fillId="0" borderId="0" applyFont="0" applyFill="0" applyBorder="0" applyAlignment="0" applyProtection="0"/>
    <xf numFmtId="196" fontId="3" fillId="0" borderId="0" applyFont="0" applyFill="0" applyBorder="0" applyAlignment="0" applyProtection="0"/>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201" fontId="3" fillId="0" borderId="0" applyFont="0" applyFill="0" applyBorder="0" applyProtection="0">
      <alignment horizontal="right"/>
    </xf>
    <xf numFmtId="201" fontId="3" fillId="0" borderId="0" applyFont="0" applyFill="0" applyBorder="0" applyProtection="0">
      <alignment horizontal="right"/>
    </xf>
    <xf numFmtId="198" fontId="3" fillId="0" borderId="0" applyFont="0" applyFill="0" applyBorder="0" applyProtection="0">
      <alignment horizontal="right"/>
    </xf>
    <xf numFmtId="198"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6" fontId="3" fillId="0" borderId="0" applyFont="0" applyFill="0" applyBorder="0" applyAlignment="0" applyProtection="0"/>
    <xf numFmtId="202"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196"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8" fontId="3" fillId="0" borderId="0" applyFont="0" applyFill="0" applyBorder="0" applyAlignment="0" applyProtection="0"/>
    <xf numFmtId="164"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98"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5" fontId="25" fillId="0" borderId="0" applyBorder="0">
      <alignment vertical="center"/>
    </xf>
    <xf numFmtId="186" fontId="31" fillId="0" borderId="0">
      <alignment vertical="center"/>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6"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6"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6"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3" fontId="41" fillId="0" borderId="0">
      <alignment horizontal="center"/>
    </xf>
    <xf numFmtId="204" fontId="41" fillId="0" borderId="0">
      <alignment horizontal="center"/>
    </xf>
    <xf numFmtId="205" fontId="41" fillId="0" borderId="0">
      <alignment horizontal="center"/>
    </xf>
    <xf numFmtId="206" fontId="42" fillId="0" borderId="0">
      <alignment horizontal="center"/>
    </xf>
    <xf numFmtId="207" fontId="41" fillId="0" borderId="0">
      <alignment horizontal="center"/>
    </xf>
    <xf numFmtId="208" fontId="41" fillId="0" borderId="0">
      <alignment horizontal="center"/>
    </xf>
    <xf numFmtId="207" fontId="43" fillId="0" borderId="0" applyFill="0" applyBorder="0" applyAlignment="0" applyProtection="0"/>
    <xf numFmtId="208" fontId="43" fillId="0" borderId="0" applyFill="0" applyBorder="0" applyAlignment="0" applyProtection="0"/>
    <xf numFmtId="209" fontId="41" fillId="0" borderId="0">
      <alignment horizontal="center"/>
    </xf>
    <xf numFmtId="210" fontId="41" fillId="0" borderId="0">
      <alignment horizontal="center"/>
    </xf>
    <xf numFmtId="203" fontId="41" fillId="0" borderId="0">
      <alignment horizontal="center"/>
    </xf>
    <xf numFmtId="211"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1" fillId="0" borderId="0" applyFont="0" applyFill="0" applyBorder="0" applyAlignment="0" applyProtection="0"/>
    <xf numFmtId="21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213"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7" fillId="18" borderId="0" applyNumberFormat="0" applyBorder="0" applyAlignment="0" applyProtection="0"/>
    <xf numFmtId="0" fontId="24" fillId="18" borderId="0" applyNumberFormat="0" applyBorder="0" applyAlignment="0" applyProtection="0"/>
    <xf numFmtId="0" fontId="47" fillId="24"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8"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16"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8" borderId="0" applyNumberFormat="0" applyBorder="0" applyAlignment="0" applyProtection="0"/>
    <xf numFmtId="0" fontId="24" fillId="28" borderId="0" applyNumberFormat="0" applyBorder="0" applyAlignment="0" applyProtection="0"/>
    <xf numFmtId="0" fontId="47" fillId="32"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1"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27" borderId="0" applyNumberFormat="0" applyBorder="0" applyAlignment="0" applyProtection="0"/>
    <xf numFmtId="0" fontId="50" fillId="27" borderId="0" applyNumberFormat="0" applyBorder="0" applyAlignment="0" applyProtection="0"/>
    <xf numFmtId="0" fontId="49" fillId="31" borderId="0" applyNumberFormat="0" applyBorder="0" applyAlignment="0" applyProtection="0"/>
    <xf numFmtId="0" fontId="49" fillId="11"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9" fillId="35" borderId="0" applyNumberFormat="0" applyBorder="0" applyAlignment="0" applyProtection="0"/>
    <xf numFmtId="0" fontId="50" fillId="35" borderId="0" applyNumberFormat="0" applyBorder="0" applyAlignment="0" applyProtection="0"/>
    <xf numFmtId="0" fontId="49" fillId="38"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27"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5"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4" fontId="22" fillId="0" borderId="0" applyFont="0" applyFill="0" applyBorder="0" applyAlignment="0" applyProtection="0"/>
    <xf numFmtId="0" fontId="51" fillId="37" borderId="0" applyNumberFormat="0" applyFont="0" applyBorder="0" applyAlignment="0" applyProtection="0">
      <alignment vertical="center"/>
    </xf>
    <xf numFmtId="0" fontId="51" fillId="37" borderId="0" applyNumberFormat="0" applyFont="0" applyBorder="0" applyProtection="0"/>
    <xf numFmtId="0" fontId="51" fillId="37" borderId="0" applyNumberFormat="0" applyFont="0" applyBorder="0" applyProtection="0"/>
    <xf numFmtId="0" fontId="49" fillId="39" borderId="0" applyNumberFormat="0" applyBorder="0" applyAlignment="0" applyProtection="0"/>
    <xf numFmtId="0" fontId="49" fillId="39" borderId="0" applyNumberFormat="0" applyBorder="0" applyAlignment="0" applyProtection="0"/>
    <xf numFmtId="0" fontId="48" fillId="40"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8"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8" fillId="42"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8" fillId="45" borderId="0" applyNumberFormat="0" applyBorder="0" applyAlignment="0" applyProtection="0"/>
    <xf numFmtId="0" fontId="48" fillId="12" borderId="0" applyNumberFormat="0" applyBorder="0" applyAlignment="0" applyProtection="0"/>
    <xf numFmtId="0" fontId="49" fillId="12" borderId="0" applyNumberFormat="0" applyBorder="0" applyAlignment="0" applyProtection="0"/>
    <xf numFmtId="0" fontId="48"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8" fillId="4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8" fillId="48"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4" fontId="16" fillId="0" borderId="0" applyFont="0" applyFill="0" applyBorder="0" applyAlignment="0">
      <alignment vertical="center"/>
    </xf>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4" fontId="16" fillId="0" borderId="0" applyFont="0" applyFill="0" applyBorder="0"/>
    <xf numFmtId="215" fontId="28" fillId="0" borderId="0" applyFont="0" applyFill="0" applyBorder="0" applyAlignment="0" applyProtection="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215"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0" fontId="54" fillId="49" borderId="10" applyNumberFormat="0" applyFill="0" applyBorder="0" applyAlignment="0" applyProtection="0"/>
    <xf numFmtId="216" fontId="54" fillId="49" borderId="10" applyNumberFormat="0" applyFill="0" applyBorder="0" applyAlignment="0" applyProtection="0"/>
    <xf numFmtId="0" fontId="55" fillId="14"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7" fillId="50" borderId="11" applyNumberFormat="0" applyAlignment="0" applyProtection="0"/>
    <xf numFmtId="0" fontId="58" fillId="0" borderId="0" applyNumberFormat="0" applyFill="0" applyAlignment="0"/>
    <xf numFmtId="0" fontId="59" fillId="0" borderId="12" applyNumberFormat="0" applyFont="0" applyFill="0" applyAlignment="0"/>
    <xf numFmtId="217"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60" fillId="50"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1" fillId="52"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8" fontId="28" fillId="0" borderId="0" applyFont="0" applyFill="0" applyBorder="0" applyAlignment="0" applyProtection="0"/>
    <xf numFmtId="219"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20"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50" borderId="15">
      <alignment horizontal="center" vertical="center"/>
    </xf>
    <xf numFmtId="0" fontId="68" fillId="0" borderId="0" applyProtection="0">
      <alignment horizontal="center"/>
    </xf>
    <xf numFmtId="172" fontId="3" fillId="0" borderId="0">
      <alignment horizontal="right"/>
      <protection locked="0"/>
    </xf>
    <xf numFmtId="172"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1"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2" fontId="28" fillId="0" borderId="0">
      <alignment vertical="top"/>
    </xf>
    <xf numFmtId="222" fontId="28" fillId="0" borderId="0">
      <alignment vertical="top"/>
    </xf>
    <xf numFmtId="0" fontId="5" fillId="0" borderId="0" applyNumberFormat="0" applyFill="0" applyBorder="0" applyProtection="0">
      <alignment horizontal="right"/>
    </xf>
    <xf numFmtId="222" fontId="71" fillId="0" borderId="0">
      <alignment horizontal="right"/>
    </xf>
    <xf numFmtId="0" fontId="72" fillId="15" borderId="0" applyNumberFormat="0" applyBorder="0" applyAlignment="0" applyProtection="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3" fontId="16" fillId="0" borderId="11" applyNumberFormat="0" applyFont="0" applyFill="0" applyAlignment="0">
      <alignment vertical="center"/>
    </xf>
    <xf numFmtId="0" fontId="16" fillId="0" borderId="11" applyNumberFormat="0" applyFont="0" applyFill="0"/>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224"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5" borderId="0" applyNumberFormat="0" applyBorder="0" applyAlignment="0" applyProtection="0"/>
    <xf numFmtId="0" fontId="73" fillId="15"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4" borderId="17" applyNumberFormat="0" applyAlignment="0" applyProtection="0"/>
    <xf numFmtId="0" fontId="74"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6"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3" borderId="17" applyNumberFormat="0" applyAlignment="0" applyProtection="0"/>
    <xf numFmtId="0" fontId="75" fillId="54"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229" fontId="52" fillId="55" borderId="0" applyNumberFormat="0" applyFont="0" applyBorder="0" applyAlignment="0">
      <protection locked="0"/>
    </xf>
    <xf numFmtId="229" fontId="52" fillId="55" borderId="0" applyNumberFormat="0" applyFont="0" applyBorder="0" applyAlignment="0">
      <protection locked="0"/>
    </xf>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6"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68" fontId="80" fillId="0" borderId="0"/>
    <xf numFmtId="0" fontId="81" fillId="56"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57" fillId="56"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1" fillId="57" borderId="18" applyNumberFormat="0" applyAlignment="0" applyProtection="0"/>
    <xf numFmtId="0" fontId="80" fillId="0" borderId="0"/>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3" fontId="82" fillId="5" borderId="10" applyFont="0" applyFill="0" applyProtection="0">
      <alignment horizontal="right"/>
    </xf>
    <xf numFmtId="10" fontId="83" fillId="0" borderId="0">
      <alignment vertical="center"/>
    </xf>
    <xf numFmtId="3" fontId="83" fillId="0" borderId="0">
      <alignment vertical="center"/>
    </xf>
    <xf numFmtId="0" fontId="48" fillId="5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59"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60"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61"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189" fontId="84" fillId="0" borderId="21"/>
    <xf numFmtId="43" fontId="3" fillId="0" borderId="0" applyFont="0" applyFill="0" applyBorder="0" applyAlignment="0" applyProtection="0"/>
    <xf numFmtId="0" fontId="85" fillId="0" borderId="0"/>
    <xf numFmtId="0" fontId="85" fillId="0" borderId="0"/>
    <xf numFmtId="0" fontId="85" fillId="0" borderId="0"/>
    <xf numFmtId="0" fontId="85" fillId="0" borderId="0"/>
    <xf numFmtId="183" fontId="86" fillId="0" borderId="0">
      <alignment horizontal="right" vertical="center" wrapText="1"/>
    </xf>
    <xf numFmtId="177"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5" fontId="13"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225"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0" fontId="30" fillId="0" borderId="0" applyFont="0" applyFill="0" applyBorder="0" applyAlignment="0" applyProtection="0">
      <alignment horizontal="right"/>
    </xf>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1" fontId="30" fillId="0" borderId="0" applyFont="0" applyFill="0" applyBorder="0" applyAlignment="0" applyProtection="0"/>
    <xf numFmtId="0" fontId="3" fillId="0" borderId="0" applyFont="0" applyFill="0" applyBorder="0" applyAlignment="0" applyProtection="0"/>
    <xf numFmtId="230" fontId="30" fillId="0" borderId="0" applyFont="0" applyFill="0" applyBorder="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0"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176" fontId="46"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43" fontId="6"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46" fillId="0" borderId="0" applyFont="0" applyFill="0" applyBorder="0" applyAlignment="0" applyProtection="0"/>
    <xf numFmtId="189"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5"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24"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24"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3" fontId="3" fillId="0" borderId="0" applyFont="0" applyFill="0" applyBorder="0" applyAlignment="0" applyProtection="0"/>
    <xf numFmtId="234"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6"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7" fontId="30" fillId="0" borderId="0" applyFont="0" applyFill="0" applyBorder="0" applyAlignment="0" applyProtection="0">
      <alignment horizontal="right"/>
    </xf>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7"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9" fontId="30" fillId="0" borderId="0" applyFont="0" applyFill="0" applyBorder="0" applyAlignment="0" applyProtection="0">
      <alignment horizontal="right"/>
    </xf>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9" fontId="30" fillId="0" borderId="0" applyFont="0" applyFill="0" applyBorder="0" applyProtection="0"/>
    <xf numFmtId="0" fontId="46" fillId="0" borderId="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9" fontId="30" fillId="0" borderId="0" applyFont="0" applyFill="0" applyBorder="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9" fontId="30" fillId="0" borderId="0" applyFont="0" applyFill="0" applyBorder="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238" fontId="3" fillId="0" borderId="0" applyFont="0" applyFill="0" applyBorder="0" applyAlignment="0" applyProtection="0"/>
    <xf numFmtId="238" fontId="3" fillId="0" borderId="0" applyFont="0" applyFill="0" applyBorder="0" applyAlignment="0" applyProtection="0"/>
    <xf numFmtId="238" fontId="3" fillId="0" borderId="0" applyFont="0" applyFill="0" applyBorder="0" applyAlignment="0" applyProtection="0"/>
    <xf numFmtId="0" fontId="46" fillId="0" borderId="0"/>
    <xf numFmtId="0" fontId="3" fillId="0" borderId="0" applyFont="0" applyFill="0" applyBorder="0" applyAlignment="0" applyProtection="0"/>
    <xf numFmtId="23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6" fontId="3" fillId="0" borderId="0" applyFont="0" applyFill="0" applyBorder="0" applyAlignment="0" applyProtection="0"/>
    <xf numFmtId="0" fontId="46" fillId="0" borderId="0"/>
    <xf numFmtId="240"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40" fontId="91" fillId="0" borderId="0"/>
    <xf numFmtId="240"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40" fontId="91" fillId="0" borderId="0"/>
    <xf numFmtId="0" fontId="46" fillId="0" borderId="0"/>
    <xf numFmtId="240" fontId="91" fillId="0" borderId="0"/>
    <xf numFmtId="240"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5" borderId="25" applyNumberFormat="0" applyFont="0" applyBorder="0" applyProtection="0"/>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22" fillId="63" borderId="25" applyNumberFormat="0" applyFont="0" applyBorder="0" applyAlignment="0" applyProtection="0">
      <alignment horizontal="centerContinuous"/>
    </xf>
    <xf numFmtId="0" fontId="46" fillId="0" borderId="0"/>
    <xf numFmtId="0" fontId="22" fillId="63" borderId="25" applyNumberFormat="0" applyFont="0" applyBorder="0" applyAlignment="0" applyProtection="0">
      <alignment horizontal="centerContinuous"/>
    </xf>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22" fillId="5" borderId="25" applyNumberFormat="0" applyFont="0" applyBorder="0" applyProtection="0"/>
    <xf numFmtId="0" fontId="46" fillId="0" borderId="0"/>
    <xf numFmtId="0" fontId="22" fillId="5" borderId="25" applyNumberFormat="0" applyFont="0" applyBorder="0" applyProtection="0"/>
    <xf numFmtId="0" fontId="3" fillId="20" borderId="0" applyNumberFormat="0" applyBorder="0" applyAlignment="0" applyProtection="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93" fillId="64" borderId="9" applyNumberFormat="0" applyBorder="0">
      <alignment horizontal="left"/>
    </xf>
    <xf numFmtId="0" fontId="46" fillId="0" borderId="0"/>
    <xf numFmtId="0" fontId="46" fillId="0" borderId="0"/>
    <xf numFmtId="14" fontId="94" fillId="0" borderId="0"/>
    <xf numFmtId="241"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42" fontId="3" fillId="0" borderId="0" applyFont="0" applyFill="0" applyBorder="0" applyAlignment="0" applyProtection="0"/>
    <xf numFmtId="242"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3"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4" fontId="95"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244"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46" fillId="0" borderId="0"/>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46" fillId="0" borderId="0"/>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245" fontId="3" fillId="0" borderId="20" applyFill="0" applyProtection="0">
      <alignment horizontal="centerContinuous"/>
    </xf>
    <xf numFmtId="0" fontId="3" fillId="0" borderId="20" applyFill="0" applyProtection="0">
      <alignment horizontal="centerContinuous"/>
    </xf>
    <xf numFmtId="0" fontId="97" fillId="65" borderId="10" applyNumberFormat="0" applyBorder="0" applyAlignment="0">
      <alignment horizontal="center"/>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7" fillId="65" borderId="10" applyNumberFormat="0" applyBorder="0" applyAlignment="0">
      <alignment horizontal="center"/>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8" fillId="65" borderId="10" applyNumberFormat="0" applyBorder="0">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97" fillId="65" borderId="10" applyNumberFormat="0" applyBorder="0" applyAlignment="0">
      <alignment horizontal="center"/>
      <protection locked="0"/>
    </xf>
    <xf numFmtId="0" fontId="97" fillId="65" borderId="10" applyNumberFormat="0" applyBorder="0" applyAlignment="0">
      <alignment horizontal="center"/>
      <protection locked="0"/>
    </xf>
    <xf numFmtId="0" fontId="46" fillId="0" borderId="0"/>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7" fillId="65" borderId="10" applyNumberFormat="0" applyBorder="0" applyAlignment="0">
      <alignment horizontal="center"/>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98" fillId="65" borderId="10" applyNumberFormat="0" applyBorder="0">
      <protection locked="0"/>
    </xf>
    <xf numFmtId="0" fontId="46" fillId="0" borderId="0"/>
    <xf numFmtId="0" fontId="98" fillId="65" borderId="10" applyNumberFormat="0" applyBorder="0">
      <protection locked="0"/>
    </xf>
    <xf numFmtId="3" fontId="99" fillId="66" borderId="23" applyNumberFormat="0" applyBorder="0" applyAlignment="0" applyProtection="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0" fontId="100" fillId="66" borderId="23" applyNumberFormat="0" applyBorder="0" applyAlignment="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100" fillId="66" borderId="23" applyNumberFormat="0" applyBorder="0" applyAlignment="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3" fontId="99" fillId="66" borderId="23" applyNumberFormat="0" applyBorder="0" applyAlignment="0" applyProtection="0">
      <protection hidden="1"/>
    </xf>
    <xf numFmtId="0" fontId="46" fillId="0" borderId="0"/>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3" fontId="99" fillId="66" borderId="23" applyNumberFormat="0" applyBorder="0" applyAlignment="0" applyProtection="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3" fontId="99" fillId="66" borderId="23" applyNumberFormat="0" applyBorder="0" applyAlignment="0" applyProtection="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100" fillId="66" borderId="23" applyNumberFormat="0" applyBorder="0" applyAlignment="0">
      <protection hidden="1"/>
    </xf>
    <xf numFmtId="0" fontId="46" fillId="0" borderId="0"/>
    <xf numFmtId="0" fontId="100" fillId="66"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6" fontId="3" fillId="0" borderId="0" applyFont="0" applyFill="0" applyBorder="0" applyAlignment="0" applyProtection="0"/>
    <xf numFmtId="0" fontId="3" fillId="0" borderId="0" applyFont="0" applyFill="0" applyBorder="0" applyAlignment="0" applyProtection="0"/>
    <xf numFmtId="247"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48" fontId="3" fillId="0" borderId="0" applyFill="0" applyBorder="0" applyAlignment="0" applyProtection="0"/>
    <xf numFmtId="248" fontId="3" fillId="0" borderId="0" applyFill="0" applyBorder="0" applyAlignment="0" applyProtection="0"/>
    <xf numFmtId="0" fontId="46" fillId="0" borderId="0"/>
    <xf numFmtId="0" fontId="51" fillId="67" borderId="27" applyNumberFormat="0" applyFont="0" applyFill="0" applyAlignment="0" applyProtection="0">
      <alignment vertical="center"/>
    </xf>
    <xf numFmtId="0" fontId="102" fillId="1" borderId="0" applyNumberFormat="0" applyBorder="0" applyAlignment="0" applyProtection="0"/>
    <xf numFmtId="249" fontId="103" fillId="0" borderId="0" applyFont="0" applyFill="0" applyBorder="0" applyAlignment="0" applyProtection="0"/>
    <xf numFmtId="250"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8"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0" fontId="48" fillId="11" borderId="0" applyNumberFormat="0" applyBorder="0" applyAlignment="0" applyProtection="0"/>
    <xf numFmtId="0" fontId="48" fillId="11" borderId="0" applyNumberFormat="0" applyBorder="0" applyAlignment="0" applyProtection="0"/>
    <xf numFmtId="0" fontId="46" fillId="0" borderId="0"/>
    <xf numFmtId="0" fontId="48" fillId="34" borderId="0" applyNumberFormat="0" applyBorder="0" applyAlignment="0" applyProtection="0"/>
    <xf numFmtId="0" fontId="48" fillId="34" borderId="0" applyNumberFormat="0" applyBorder="0" applyAlignment="0" applyProtection="0"/>
    <xf numFmtId="0" fontId="46" fillId="0" borderId="0"/>
    <xf numFmtId="0" fontId="48" fillId="61" borderId="0" applyNumberFormat="0" applyBorder="0" applyAlignment="0" applyProtection="0"/>
    <xf numFmtId="0" fontId="48" fillId="61" borderId="0" applyNumberFormat="0" applyBorder="0" applyAlignment="0" applyProtection="0"/>
    <xf numFmtId="0" fontId="46" fillId="0" borderId="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46" fillId="0" borderId="0"/>
    <xf numFmtId="0" fontId="106" fillId="18" borderId="17" applyNumberFormat="0" applyAlignment="0" applyProtection="0"/>
    <xf numFmtId="0" fontId="106"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106" fillId="18" borderId="17" applyNumberFormat="0" applyAlignment="0" applyProtection="0"/>
    <xf numFmtId="0" fontId="46" fillId="0" borderId="0"/>
    <xf numFmtId="0" fontId="106"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1" borderId="0" applyNumberFormat="0" applyBorder="0" applyAlignment="0" applyProtection="0">
      <alignment vertical="center"/>
    </xf>
    <xf numFmtId="251" fontId="3" fillId="0" borderId="0" applyFont="0" applyFill="0" applyBorder="0" applyAlignment="0" applyProtection="0"/>
    <xf numFmtId="252" fontId="3" fillId="0" borderId="0" applyFont="0" applyFill="0" applyBorder="0" applyAlignment="0" applyProtection="0"/>
    <xf numFmtId="252" fontId="3" fillId="0" borderId="0" applyFont="0" applyFill="0" applyBorder="0" applyAlignment="0" applyProtection="0"/>
    <xf numFmtId="253" fontId="16" fillId="0" borderId="0" applyFont="0" applyFill="0" applyBorder="0" applyAlignment="0">
      <alignment vertical="center"/>
    </xf>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253"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4" fontId="112" fillId="0" borderId="0">
      <alignment horizontal="right" vertical="top"/>
    </xf>
    <xf numFmtId="255" fontId="113" fillId="0" borderId="0">
      <alignment horizontal="right" vertical="top"/>
    </xf>
    <xf numFmtId="255" fontId="112" fillId="0" borderId="0">
      <alignment horizontal="right" vertical="top"/>
    </xf>
    <xf numFmtId="256" fontId="113" fillId="0" borderId="0" applyFill="0" applyBorder="0">
      <alignment horizontal="right" vertical="top"/>
    </xf>
    <xf numFmtId="257" fontId="113" fillId="0" borderId="0" applyFill="0" applyBorder="0">
      <alignment horizontal="right" vertical="top"/>
    </xf>
    <xf numFmtId="258" fontId="113" fillId="0" borderId="0" applyFill="0" applyBorder="0">
      <alignment horizontal="right" vertical="top"/>
    </xf>
    <xf numFmtId="259" fontId="113" fillId="0" borderId="0" applyFill="0" applyBorder="0">
      <alignment horizontal="right" vertical="top"/>
    </xf>
    <xf numFmtId="260" fontId="113" fillId="0" borderId="0" applyFill="0" applyBorder="0">
      <alignment horizontal="right" vertical="top"/>
    </xf>
    <xf numFmtId="0" fontId="114" fillId="0" borderId="0">
      <alignment horizontal="center" wrapText="1"/>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0" fontId="46" fillId="0" borderId="0"/>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5" fillId="0" borderId="29">
      <alignment horizontal="left"/>
    </xf>
    <xf numFmtId="261" fontId="116" fillId="0" borderId="0" applyFill="0" applyBorder="0">
      <alignment vertical="top"/>
    </xf>
    <xf numFmtId="261" fontId="94" fillId="0" borderId="0" applyFill="0" applyBorder="0" applyProtection="0">
      <alignment vertical="top"/>
    </xf>
    <xf numFmtId="261" fontId="117" fillId="0" borderId="0">
      <alignment vertical="top"/>
    </xf>
    <xf numFmtId="261" fontId="111" fillId="0" borderId="0">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0" fontId="46" fillId="0" borderId="0"/>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61" fontId="118" fillId="0" borderId="29">
      <alignment horizontal="center"/>
    </xf>
    <xf numFmtId="229" fontId="113" fillId="0" borderId="0" applyFill="0" applyBorder="0" applyAlignment="0" applyProtection="0">
      <alignment horizontal="right" vertical="top"/>
    </xf>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29" fontId="113" fillId="0" borderId="0" applyFill="0" applyBorder="0" applyProtection="0"/>
    <xf numFmtId="0" fontId="46" fillId="0" borderId="0"/>
    <xf numFmtId="229" fontId="113" fillId="0" borderId="0" applyFill="0" applyBorder="0" applyProtection="0"/>
    <xf numFmtId="261" fontId="1" fillId="0" borderId="0"/>
    <xf numFmtId="261" fontId="119" fillId="0" borderId="0"/>
    <xf numFmtId="261" fontId="120" fillId="0" borderId="0"/>
    <xf numFmtId="261" fontId="3" fillId="0" borderId="0"/>
    <xf numFmtId="261" fontId="121" fillId="0" borderId="0">
      <alignment horizontal="left" vertical="top"/>
    </xf>
    <xf numFmtId="0" fontId="113" fillId="0" borderId="0" applyFill="0" applyBorder="0">
      <alignment horizontal="left" vertical="top"/>
    </xf>
    <xf numFmtId="3" fontId="122" fillId="69" borderId="20">
      <alignment horizontal="centerContinuous"/>
    </xf>
    <xf numFmtId="262" fontId="123" fillId="0" borderId="0"/>
    <xf numFmtId="38" fontId="124" fillId="0" borderId="0"/>
    <xf numFmtId="0" fontId="51" fillId="70" borderId="0" applyNumberFormat="0" applyFont="0" applyBorder="0" applyAlignment="0" applyProtection="0">
      <alignment vertical="center"/>
    </xf>
    <xf numFmtId="0" fontId="125" fillId="0" borderId="0" applyFill="0" applyBorder="0" applyProtection="0">
      <alignment horizontal="left"/>
    </xf>
    <xf numFmtId="0" fontId="126" fillId="54" borderId="0"/>
    <xf numFmtId="37" fontId="127" fillId="54" borderId="0" applyNumberFormat="0" applyBorder="0" applyAlignment="0" applyProtection="0"/>
    <xf numFmtId="0" fontId="127" fillId="54" borderId="0" applyNumberFormat="0" applyBorder="0" applyAlignment="0" applyProtection="0"/>
    <xf numFmtId="0" fontId="46" fillId="0" borderId="0"/>
    <xf numFmtId="0" fontId="46" fillId="0" borderId="0"/>
    <xf numFmtId="0" fontId="128" fillId="71"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7"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131" fillId="54"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63" fontId="132" fillId="0" borderId="0" applyFont="0" applyFill="0" applyBorder="0" applyProtection="0">
      <protection hidden="1"/>
    </xf>
    <xf numFmtId="0" fontId="134" fillId="15"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5" fillId="15" borderId="0" applyNumberFormat="0" applyBorder="0" applyAlignment="0" applyProtection="0"/>
    <xf numFmtId="0" fontId="46" fillId="0" borderId="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0" fontId="134" fillId="21" borderId="0" applyNumberFormat="0" applyBorder="0" applyAlignment="0" applyProtection="0"/>
    <xf numFmtId="38"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46" fillId="0" borderId="0"/>
    <xf numFmtId="0" fontId="52" fillId="54" borderId="0" applyNumberFormat="0" applyBorder="0" applyAlignment="0" applyProtection="0"/>
    <xf numFmtId="0" fontId="46" fillId="0" borderId="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38"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6" fillId="0" borderId="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3" fillId="72" borderId="0" applyNumberFormat="0" applyFont="0" applyBorder="0" applyAlignment="0" applyProtection="0"/>
    <xf numFmtId="0" fontId="46" fillId="0" borderId="0"/>
    <xf numFmtId="39" fontId="43" fillId="73" borderId="0" applyNumberFormat="0" applyBorder="0"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7" borderId="31" applyAlignment="0" applyProtection="0"/>
    <xf numFmtId="0" fontId="46" fillId="0" borderId="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5" fillId="57" borderId="31" applyAlignment="0" applyProtection="0"/>
    <xf numFmtId="0" fontId="46" fillId="0" borderId="0"/>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Protection="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3" fillId="54" borderId="10" applyNumberFormat="0" applyFont="0" applyBorder="0" applyAlignment="0" applyProtection="0">
      <alignment horizontal="center"/>
    </xf>
    <xf numFmtId="0" fontId="3" fillId="54" borderId="10" applyNumberFormat="0" applyFont="0" applyBorder="0" applyAlignment="0" applyProtection="0">
      <alignment horizontal="center"/>
    </xf>
    <xf numFmtId="0" fontId="46" fillId="0" borderId="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Alignment="0" applyProtection="0">
      <alignment horizontal="center"/>
    </xf>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3" fillId="54" borderId="10" applyNumberFormat="0" applyFont="0" applyBorder="0" applyProtection="0"/>
    <xf numFmtId="0" fontId="46" fillId="0" borderId="0"/>
    <xf numFmtId="0" fontId="3" fillId="54" borderId="10" applyNumberFormat="0" applyFont="0" applyBorder="0" applyProtection="0"/>
    <xf numFmtId="0" fontId="136" fillId="74" borderId="0">
      <alignment vertical="center"/>
    </xf>
    <xf numFmtId="264" fontId="30" fillId="0" borderId="0" applyFont="0" applyFill="0" applyBorder="0" applyAlignment="0" applyProtection="0">
      <alignment horizontal="right"/>
    </xf>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264"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5" fillId="5" borderId="37" applyFont="0" applyBorder="0">
      <alignment horizontal="center" wrapText="1"/>
    </xf>
    <xf numFmtId="0" fontId="46" fillId="0" borderId="0"/>
    <xf numFmtId="0" fontId="46" fillId="0" borderId="0"/>
    <xf numFmtId="0" fontId="102" fillId="75"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89" fontId="43" fillId="76"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0" fontId="43" fillId="77" borderId="0" applyNumberFormat="0" applyBorder="0" applyAlignment="0" applyProtection="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0" fontId="46" fillId="0" borderId="0"/>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3"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0" fontId="46" fillId="0" borderId="0"/>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10"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0" fontId="46" fillId="0" borderId="0"/>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9" fontId="3" fillId="24" borderId="10" applyFont="0" applyProtection="0">
      <alignment horizontal="righ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Protection="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3" fillId="24" borderId="37" applyNumberFormat="0" applyFont="0" applyBorder="0" applyAlignment="0" applyProtection="0">
      <alignment horizontal="left"/>
    </xf>
    <xf numFmtId="0" fontId="3" fillId="24" borderId="37" applyNumberFormat="0" applyFont="0" applyBorder="0" applyAlignment="0" applyProtection="0">
      <alignment horizontal="left"/>
    </xf>
    <xf numFmtId="0" fontId="46" fillId="0" borderId="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Alignment="0" applyProtection="0">
      <alignment horizontal="left"/>
    </xf>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3" fillId="24" borderId="37" applyNumberFormat="0" applyFont="0" applyBorder="0" applyProtection="0"/>
    <xf numFmtId="0" fontId="46" fillId="0" borderId="0"/>
    <xf numFmtId="0" fontId="3" fillId="24"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4" borderId="0" applyNumberFormat="0" applyBorder="0" applyAlignment="0" applyProtection="0"/>
    <xf numFmtId="0" fontId="150" fillId="14" borderId="0" applyNumberFormat="0" applyBorder="0" applyAlignment="0" applyProtection="0"/>
    <xf numFmtId="0" fontId="46" fillId="0" borderId="0"/>
    <xf numFmtId="0" fontId="151" fillId="0" borderId="0"/>
    <xf numFmtId="0" fontId="152" fillId="0" borderId="16">
      <protection locked="0"/>
    </xf>
    <xf numFmtId="265" fontId="153"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5" fontId="154" fillId="0" borderId="0">
      <alignment horizontal="center"/>
      <protection locked="0"/>
    </xf>
    <xf numFmtId="266" fontId="155"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6" fontId="156" fillId="0" borderId="0">
      <alignment horizontal="center"/>
      <protection locked="0"/>
    </xf>
    <xf numFmtId="267" fontId="3" fillId="0" borderId="0"/>
    <xf numFmtId="267" fontId="3" fillId="0" borderId="0"/>
    <xf numFmtId="0" fontId="46" fillId="0" borderId="0"/>
    <xf numFmtId="1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0" fontId="46" fillId="0" borderId="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0" fontId="46" fillId="0" borderId="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10" fontId="52" fillId="49" borderId="10" applyNumberFormat="0" applyBorder="0" applyAlignment="0" applyProtection="0"/>
    <xf numFmtId="10" fontId="52" fillId="49" borderId="10" applyNumberFormat="0" applyBorder="0" applyAlignment="0" applyProtection="0"/>
    <xf numFmtId="0" fontId="46" fillId="0" borderId="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1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52" fillId="49"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46" fillId="0" borderId="0"/>
    <xf numFmtId="0" fontId="157" fillId="18" borderId="17" applyNumberFormat="0" applyAlignment="0" applyProtection="0"/>
    <xf numFmtId="0" fontId="157" fillId="18" borderId="17" applyNumberFormat="0" applyAlignment="0" applyProtection="0"/>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2" fillId="0" borderId="16">
      <protection locked="0"/>
    </xf>
    <xf numFmtId="0" fontId="157" fillId="18" borderId="17" applyNumberFormat="0" applyAlignment="0" applyProtection="0"/>
    <xf numFmtId="0" fontId="157" fillId="18" borderId="17" applyNumberFormat="0" applyAlignment="0" applyProtection="0"/>
    <xf numFmtId="0" fontId="152" fillId="0" borderId="16">
      <protection locked="0"/>
    </xf>
    <xf numFmtId="0" fontId="152" fillId="0" borderId="16">
      <protection locked="0"/>
    </xf>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157" fillId="18"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8" fontId="3" fillId="0" borderId="0" applyProtection="0">
      <alignment horizontal="center"/>
    </xf>
    <xf numFmtId="269" fontId="3" fillId="0" borderId="0" applyProtection="0">
      <alignment horizontal="center"/>
    </xf>
    <xf numFmtId="269" fontId="3" fillId="0" borderId="0" applyProtection="0">
      <alignment horizontal="center"/>
    </xf>
    <xf numFmtId="0" fontId="158" fillId="0" borderId="0" applyProtection="0">
      <alignment horizontal="center"/>
    </xf>
    <xf numFmtId="0" fontId="106" fillId="18" borderId="17" applyNumberFormat="0" applyAlignment="0" applyProtection="0"/>
    <xf numFmtId="2" fontId="99" fillId="78" borderId="16" applyNumberFormat="0" applyBorder="0" applyAlignment="0" applyProtection="0">
      <alignment horizontal="center"/>
      <protection locked="0"/>
    </xf>
    <xf numFmtId="0" fontId="100" fillId="78" borderId="16" applyNumberFormat="0" applyBorder="0">
      <protection locked="0"/>
    </xf>
    <xf numFmtId="0" fontId="100" fillId="78" borderId="16" applyNumberFormat="0" applyBorder="0">
      <protection locked="0"/>
    </xf>
    <xf numFmtId="0" fontId="46" fillId="0" borderId="0"/>
    <xf numFmtId="0" fontId="100" fillId="78" borderId="16" applyNumberFormat="0" applyBorder="0">
      <protection locked="0"/>
    </xf>
    <xf numFmtId="0" fontId="100" fillId="78" borderId="16" applyNumberFormat="0" applyBorder="0">
      <protection locked="0"/>
    </xf>
    <xf numFmtId="0" fontId="46" fillId="0" borderId="0"/>
    <xf numFmtId="0" fontId="100" fillId="78" borderId="16" applyNumberFormat="0" applyBorder="0">
      <protection locked="0"/>
    </xf>
    <xf numFmtId="0" fontId="100" fillId="78" borderId="16" applyNumberFormat="0" applyBorder="0">
      <protection locked="0"/>
    </xf>
    <xf numFmtId="0" fontId="100" fillId="78" borderId="16" applyNumberFormat="0" applyBorder="0">
      <protection locked="0"/>
    </xf>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2" fontId="99" fillId="78" borderId="16" applyNumberFormat="0" applyBorder="0" applyAlignment="0" applyProtection="0">
      <alignment horizontal="center"/>
      <protection locked="0"/>
    </xf>
    <xf numFmtId="0" fontId="46" fillId="0" borderId="0"/>
    <xf numFmtId="0" fontId="100" fillId="78" borderId="16" applyNumberFormat="0" applyBorder="0">
      <protection locked="0"/>
    </xf>
    <xf numFmtId="0" fontId="100" fillId="78" borderId="16" applyNumberFormat="0" applyBorder="0">
      <protection locked="0"/>
    </xf>
    <xf numFmtId="0" fontId="46" fillId="0" borderId="0"/>
    <xf numFmtId="0" fontId="100" fillId="78"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0" fontId="46" fillId="0" borderId="0"/>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270" fontId="3" fillId="77" borderId="10" applyFont="0" applyAlignment="0">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0" fontId="46" fillId="0" borderId="0"/>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3"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0" fontId="46" fillId="0" borderId="0"/>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8" fontId="3" fillId="77" borderId="10" applyFont="0">
      <alignment horizontal="right"/>
      <protection locked="0"/>
    </xf>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7" borderId="10" applyProtection="0"/>
    <xf numFmtId="169" fontId="3" fillId="77"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7" borderId="10" applyProtection="0"/>
    <xf numFmtId="169" fontId="3" fillId="77"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7"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9" borderId="10" applyProtection="0"/>
    <xf numFmtId="169" fontId="3" fillId="79" borderId="10" applyProtection="0"/>
    <xf numFmtId="0" fontId="46" fillId="0" borderId="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9"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69" fontId="3" fillId="77" borderId="10" applyProtection="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0" fontId="46" fillId="0" borderId="0"/>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10" fontId="3" fillId="77" borderId="10"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0" fontId="46" fillId="0" borderId="0"/>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9" fontId="3" fillId="77" borderId="23" applyFont="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0" fontId="46" fillId="0" borderId="0"/>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271" fontId="3" fillId="77" borderId="1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46" fillId="0" borderId="0"/>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164" fontId="3" fillId="77" borderId="23" applyFont="0">
      <alignment horizontal="right"/>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46" fillId="0" borderId="0"/>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0" fontId="3" fillId="77" borderId="10" applyFont="0">
      <alignment horizontal="center" wrapText="1"/>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0" fontId="46" fillId="0" borderId="0"/>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49" fontId="3" fillId="77" borderId="10" applyFont="0" applyAlignment="0">
      <protection locked="0"/>
    </xf>
    <xf numFmtId="0" fontId="150" fillId="20" borderId="0" applyNumberFormat="0" applyBorder="0" applyAlignment="0" applyProtection="0"/>
    <xf numFmtId="0" fontId="150" fillId="20" borderId="0" applyNumberFormat="0" applyBorder="0" applyAlignment="0" applyProtection="0"/>
    <xf numFmtId="0" fontId="150" fillId="14" borderId="0" applyNumberFormat="0" applyBorder="0" applyAlignment="0" applyProtection="0"/>
    <xf numFmtId="0" fontId="46" fillId="0" borderId="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46" fillId="0" borderId="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72" fontId="3" fillId="0" borderId="0" applyFont="0" applyFill="0" applyBorder="0" applyAlignment="0" applyProtection="0"/>
    <xf numFmtId="0" fontId="3" fillId="15" borderId="0" applyNumberFormat="0" applyBorder="0" applyProtection="0">
      <alignment horizontal="center"/>
    </xf>
    <xf numFmtId="272" fontId="3" fillId="15" borderId="0" applyFont="0" applyFill="0" applyBorder="0" applyAlignment="0" applyProtection="0">
      <alignment horizontal="center"/>
    </xf>
    <xf numFmtId="10" fontId="3" fillId="15" borderId="0" applyBorder="0" applyProtection="0">
      <alignment horizontal="center"/>
    </xf>
    <xf numFmtId="0" fontId="3" fillId="80" borderId="0" applyNumberFormat="0" applyBorder="0" applyProtection="0">
      <alignment horizontal="center"/>
    </xf>
    <xf numFmtId="0" fontId="3" fillId="25" borderId="0" applyNumberFormat="0" applyBorder="0" applyProtection="0">
      <alignment horizontal="center"/>
    </xf>
    <xf numFmtId="0" fontId="3" fillId="62" borderId="0" applyNumberFormat="0" applyBorder="0" applyProtection="0">
      <alignment horizontal="center"/>
    </xf>
    <xf numFmtId="272" fontId="3" fillId="62" borderId="0" applyFont="0" applyFill="0" applyBorder="0" applyAlignment="0" applyProtection="0">
      <alignment horizontal="center"/>
    </xf>
    <xf numFmtId="10" fontId="3" fillId="62" borderId="0" applyBorder="0" applyProtection="0">
      <alignment horizontal="center"/>
    </xf>
    <xf numFmtId="10" fontId="3" fillId="0" borderId="0" applyFont="0" applyFill="0" applyBorder="0" applyAlignment="0" applyProtection="0"/>
    <xf numFmtId="0" fontId="57" fillId="58" borderId="0" applyNumberFormat="0" applyBorder="0" applyProtection="0">
      <alignment horizontal="center"/>
    </xf>
    <xf numFmtId="273"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4" fontId="3" fillId="0" borderId="0" applyFont="0" applyFill="0" applyBorder="0" applyAlignment="0" applyProtection="0"/>
    <xf numFmtId="0" fontId="46" fillId="0" borderId="0"/>
    <xf numFmtId="275" fontId="95"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275"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276" fontId="113" fillId="0" borderId="16" applyBorder="0"/>
    <xf numFmtId="0" fontId="46" fillId="0" borderId="0"/>
    <xf numFmtId="276" fontId="113" fillId="0" borderId="16" applyBorder="0"/>
    <xf numFmtId="276" fontId="113" fillId="0" borderId="16" applyBorder="0"/>
    <xf numFmtId="0" fontId="46" fillId="0" borderId="0"/>
    <xf numFmtId="276" fontId="113" fillId="0" borderId="16" applyBorder="0"/>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76" fontId="113" fillId="29" borderId="38"/>
    <xf numFmtId="224" fontId="94" fillId="29"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7" fontId="153"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3"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77" fontId="154" fillId="0" borderId="0">
      <alignment horizontal="center"/>
      <protection locked="0"/>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4" fontId="3" fillId="0" borderId="0" applyProtection="0">
      <alignment horizontal="center"/>
    </xf>
    <xf numFmtId="278" fontId="3" fillId="0" borderId="0" applyProtection="0">
      <alignment horizontal="center"/>
    </xf>
    <xf numFmtId="279" fontId="3" fillId="0" borderId="0" applyProtection="0">
      <alignment horizontal="center"/>
    </xf>
    <xf numFmtId="0" fontId="158" fillId="0" borderId="0" applyProtection="0">
      <alignment horizontal="center"/>
    </xf>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68" fontId="127" fillId="20" borderId="0" applyNumberFormat="0" applyBorder="0" applyAlignment="0" applyProtection="0"/>
    <xf numFmtId="0" fontId="46" fillId="0" borderId="0"/>
    <xf numFmtId="215" fontId="3" fillId="0" borderId="0" applyFont="0" applyFill="0" applyBorder="0" applyAlignment="0" applyProtection="0"/>
    <xf numFmtId="280" fontId="16" fillId="0" borderId="0" applyFont="0" applyFill="0" applyBorder="0" applyAlignment="0">
      <alignment vertical="center"/>
    </xf>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0" fontId="16" fillId="0" borderId="0" applyFont="0" applyFill="0" applyBorder="0"/>
    <xf numFmtId="281" fontId="22" fillId="0" borderId="0" applyFont="0" applyFill="0" applyBorder="0" applyAlignment="0" applyProtection="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0" fontId="46" fillId="0" borderId="0"/>
    <xf numFmtId="280" fontId="16" fillId="0" borderId="0" applyFont="0" applyFill="0" applyBorder="0"/>
    <xf numFmtId="0" fontId="46" fillId="0" borderId="0"/>
    <xf numFmtId="0" fontId="46" fillId="0" borderId="0"/>
    <xf numFmtId="280" fontId="16" fillId="0" borderId="0" applyFont="0" applyFill="0" applyBorder="0"/>
    <xf numFmtId="280"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80" fontId="16" fillId="0" borderId="0" applyFont="0" applyFill="0" applyBorder="0" applyAlignment="0">
      <alignment vertical="center"/>
    </xf>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0" fontId="46" fillId="0" borderId="0"/>
    <xf numFmtId="280" fontId="16" fillId="0" borderId="0" applyFont="0" applyFill="0" applyBorder="0"/>
    <xf numFmtId="280" fontId="16" fillId="0" borderId="0" applyFont="0" applyFill="0" applyBorder="0"/>
    <xf numFmtId="0" fontId="46" fillId="0" borderId="0"/>
    <xf numFmtId="0" fontId="46" fillId="0" borderId="0"/>
    <xf numFmtId="280"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82" fontId="22" fillId="0" borderId="0" applyFont="0" applyFill="0" applyBorder="0" applyAlignment="0" applyProtection="0"/>
    <xf numFmtId="283" fontId="22"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4" fontId="21" fillId="0" borderId="0" applyFont="0" applyFill="0" applyBorder="0" applyAlignment="0" applyProtection="0"/>
    <xf numFmtId="284"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5" fontId="3" fillId="0" borderId="0" applyFont="0" applyFill="0" applyBorder="0" applyAlignment="0" applyProtection="0"/>
    <xf numFmtId="283" fontId="22" fillId="0" borderId="0" applyFont="0" applyFill="0" applyBorder="0" applyAlignment="0" applyProtection="0"/>
    <xf numFmtId="286" fontId="3" fillId="0" borderId="0" applyFont="0" applyFill="0" applyBorder="0" applyAlignment="0" applyProtection="0"/>
    <xf numFmtId="0" fontId="46" fillId="0" borderId="0"/>
    <xf numFmtId="282"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6"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7"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7"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83"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8"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10" fontId="41" fillId="0" borderId="0">
      <alignment horizontal="center"/>
    </xf>
    <xf numFmtId="177" fontId="167"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0" fontId="46" fillId="0" borderId="0"/>
    <xf numFmtId="229" fontId="3" fillId="0" borderId="0" applyFont="0" applyFill="0" applyBorder="0" applyAlignment="0" applyProtection="0"/>
    <xf numFmtId="229" fontId="3" fillId="0" borderId="0" applyFont="0" applyFill="0" applyBorder="0" applyAlignment="0" applyProtection="0"/>
    <xf numFmtId="0" fontId="46" fillId="0" borderId="0"/>
    <xf numFmtId="0" fontId="46" fillId="0" borderId="0"/>
    <xf numFmtId="289" fontId="3" fillId="0" borderId="0" applyFont="0" applyFill="0" applyBorder="0" applyAlignment="0" applyProtection="0"/>
    <xf numFmtId="165" fontId="3" fillId="0" borderId="0" applyFont="0" applyFill="0" applyBorder="0" applyAlignment="0" applyProtection="0"/>
    <xf numFmtId="289" fontId="3" fillId="0" borderId="0" applyFont="0" applyFill="0" applyBorder="0" applyAlignment="0" applyProtection="0"/>
    <xf numFmtId="290" fontId="3" fillId="0" borderId="0" applyFill="0" applyBorder="0" applyAlignment="0" applyProtection="0"/>
    <xf numFmtId="290" fontId="3" fillId="0" borderId="0" applyFill="0" applyBorder="0" applyAlignment="0" applyProtection="0"/>
    <xf numFmtId="290"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6" fillId="0" borderId="0"/>
    <xf numFmtId="22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24"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24" fontId="3" fillId="0" borderId="0" applyFont="0" applyFill="0" applyBorder="0" applyAlignment="0" applyProtection="0"/>
    <xf numFmtId="0" fontId="46" fillId="0" borderId="0"/>
    <xf numFmtId="43" fontId="3" fillId="0" borderId="0" applyFont="0" applyFill="0" applyBorder="0" applyAlignment="0" applyProtection="0"/>
    <xf numFmtId="0" fontId="51" fillId="20" borderId="0">
      <alignment vertical="center"/>
    </xf>
    <xf numFmtId="2" fontId="99"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0" fontId="46" fillId="0" borderId="0"/>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0" fontId="46" fillId="0" borderId="0"/>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2" fontId="99" fillId="49" borderId="10" applyNumberFormat="0" applyBorder="0" applyAlignment="0">
      <protection locked="0"/>
    </xf>
    <xf numFmtId="2" fontId="99" fillId="49" borderId="10" applyNumberFormat="0" applyBorder="0" applyAlignment="0">
      <protection locked="0"/>
    </xf>
    <xf numFmtId="0" fontId="46" fillId="0" borderId="0"/>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2" fontId="99"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100" fillId="49" borderId="10" applyNumberFormat="0" applyBorder="0" applyAlignment="0">
      <protection locked="0"/>
    </xf>
    <xf numFmtId="0" fontId="46" fillId="0" borderId="0"/>
    <xf numFmtId="0" fontId="100" fillId="49" borderId="10" applyNumberFormat="0" applyBorder="0" applyAlignment="0">
      <protection locked="0"/>
    </xf>
    <xf numFmtId="0" fontId="168" fillId="54" borderId="0">
      <alignment horizontal="centerContinuous"/>
    </xf>
    <xf numFmtId="236" fontId="24" fillId="0" borderId="0" applyFont="0" applyFill="0" applyBorder="0" applyAlignment="0" applyProtection="0"/>
    <xf numFmtId="248" fontId="24" fillId="0" borderId="0" applyFont="0" applyFill="0" applyBorder="0" applyAlignment="0" applyProtection="0"/>
    <xf numFmtId="291" fontId="3" fillId="0" borderId="0" applyFont="0" applyFill="0" applyBorder="0" applyAlignment="0" applyProtection="0"/>
    <xf numFmtId="292" fontId="3" fillId="0" borderId="0" applyFont="0" applyFill="0" applyBorder="0" applyAlignment="0" applyProtection="0"/>
    <xf numFmtId="293"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4" fontId="3" fillId="0" borderId="0">
      <alignment horizontal="right"/>
    </xf>
    <xf numFmtId="294" fontId="3" fillId="0" borderId="0">
      <alignment horizontal="right"/>
    </xf>
    <xf numFmtId="15" fontId="5" fillId="81" borderId="40" applyNumberFormat="0" applyFill="0" applyBorder="0" applyAlignment="0"/>
    <xf numFmtId="17" fontId="5" fillId="81" borderId="40" applyNumberFormat="0" applyFill="0" applyBorder="0" applyAlignment="0"/>
    <xf numFmtId="0" fontId="46" fillId="0" borderId="0"/>
    <xf numFmtId="0" fontId="46" fillId="0" borderId="0"/>
    <xf numFmtId="0" fontId="46" fillId="0" borderId="0"/>
    <xf numFmtId="294" fontId="3" fillId="0" borderId="0">
      <alignment horizontal="right"/>
    </xf>
    <xf numFmtId="0" fontId="92" fillId="0" borderId="0" applyNumberFormat="0" applyFont="0" applyBorder="0" applyAlignment="0"/>
    <xf numFmtId="0" fontId="92" fillId="0" borderId="0" applyNumberFormat="0" applyFont="0" applyBorder="0" applyAlignment="0"/>
    <xf numFmtId="295" fontId="3" fillId="0" borderId="0" applyFont="0" applyFill="0" applyBorder="0" applyAlignment="0" applyProtection="0"/>
    <xf numFmtId="296" fontId="86" fillId="0" borderId="0">
      <alignment horizontal="right" vertical="center" wrapText="1"/>
    </xf>
    <xf numFmtId="297" fontId="86" fillId="0" borderId="0">
      <alignment horizontal="right" vertical="center" wrapText="1"/>
    </xf>
    <xf numFmtId="298" fontId="86" fillId="0" borderId="0">
      <alignment horizontal="right" vertical="center" wrapText="1"/>
    </xf>
    <xf numFmtId="0" fontId="46" fillId="0" borderId="0"/>
    <xf numFmtId="0" fontId="169" fillId="54" borderId="0" applyNumberFormat="0" applyBorder="0">
      <protection locked="0"/>
    </xf>
    <xf numFmtId="4" fontId="28" fillId="0" borderId="41" applyFill="0" applyBorder="0">
      <alignment horizontal="right"/>
      <protection locked="0"/>
    </xf>
    <xf numFmtId="0" fontId="170" fillId="7"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1" fillId="7" borderId="0" applyNumberFormat="0" applyBorder="0" applyAlignment="0" applyProtection="0"/>
    <xf numFmtId="0" fontId="46" fillId="0" borderId="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0" fillId="8"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7" borderId="0" applyNumberFormat="0" applyBorder="0" applyAlignment="0" applyProtection="0"/>
    <xf numFmtId="0" fontId="46" fillId="0" borderId="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46" fillId="0" borderId="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0" fontId="172" fillId="8" borderId="0" applyNumberFormat="0" applyBorder="0" applyAlignment="0" applyProtection="0"/>
    <xf numFmtId="37" fontId="173" fillId="0" borderId="0"/>
    <xf numFmtId="0" fontId="173" fillId="0" borderId="0"/>
    <xf numFmtId="0" fontId="173" fillId="0" borderId="0"/>
    <xf numFmtId="0" fontId="46" fillId="0" borderId="0"/>
    <xf numFmtId="0" fontId="100" fillId="5"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9" fontId="13"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299" fontId="27" fillId="0" borderId="0"/>
    <xf numFmtId="300" fontId="3" fillId="0" borderId="0"/>
    <xf numFmtId="300" fontId="3" fillId="0" borderId="0"/>
    <xf numFmtId="0" fontId="46" fillId="0" borderId="0"/>
    <xf numFmtId="267" fontId="3" fillId="0" borderId="0"/>
    <xf numFmtId="267" fontId="3" fillId="0" borderId="0"/>
    <xf numFmtId="0" fontId="46" fillId="0" borderId="0"/>
    <xf numFmtId="301" fontId="3" fillId="0" borderId="0">
      <alignment horizontal="right"/>
    </xf>
    <xf numFmtId="301"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6" fontId="174" fillId="0" borderId="0">
      <alignment vertical="center"/>
    </xf>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302" fontId="3" fillId="0" borderId="0">
      <alignment vertical="center"/>
    </xf>
    <xf numFmtId="0" fontId="6"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46" fillId="0" borderId="0"/>
    <xf numFmtId="302" fontId="3" fillId="0" borderId="0">
      <alignment vertical="center"/>
    </xf>
    <xf numFmtId="0" fontId="3" fillId="0" borderId="0"/>
    <xf numFmtId="0" fontId="3" fillId="0" borderId="0"/>
    <xf numFmtId="0" fontId="46" fillId="0" borderId="0"/>
    <xf numFmtId="0" fontId="46" fillId="0" borderId="0"/>
    <xf numFmtId="185" fontId="3" fillId="0" borderId="0" applyBorder="0">
      <alignment vertical="center"/>
    </xf>
    <xf numFmtId="0" fontId="3" fillId="0" borderId="0"/>
    <xf numFmtId="0" fontId="46" fillId="0" borderId="0"/>
    <xf numFmtId="0" fontId="6" fillId="0" borderId="0"/>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185" fontId="3" fillId="0" borderId="0" applyBorder="0">
      <alignment vertical="center"/>
    </xf>
    <xf numFmtId="0" fontId="3" fillId="0" borderId="0"/>
    <xf numFmtId="0" fontId="46" fillId="0" borderId="0"/>
    <xf numFmtId="185" fontId="175" fillId="0" borderId="0">
      <alignment vertical="center"/>
    </xf>
    <xf numFmtId="0" fontId="6" fillId="0" borderId="0"/>
    <xf numFmtId="0" fontId="3" fillId="0" borderId="0"/>
    <xf numFmtId="302" fontId="3" fillId="0" borderId="0">
      <alignment vertical="center"/>
    </xf>
    <xf numFmtId="0" fontId="6" fillId="0" borderId="0"/>
    <xf numFmtId="0" fontId="46" fillId="0" borderId="0"/>
    <xf numFmtId="0" fontId="3" fillId="0" borderId="0"/>
    <xf numFmtId="302"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2"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302" fontId="3" fillId="0" borderId="0">
      <alignment vertical="center"/>
    </xf>
    <xf numFmtId="0" fontId="6" fillId="0" borderId="0"/>
    <xf numFmtId="0" fontId="6" fillId="0" borderId="0"/>
    <xf numFmtId="0" fontId="6" fillId="0" borderId="0"/>
    <xf numFmtId="0" fontId="6" fillId="0" borderId="0"/>
    <xf numFmtId="0" fontId="28"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302"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302"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02" fontId="3" fillId="0" borderId="0">
      <alignment vertical="center"/>
    </xf>
    <xf numFmtId="302"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62" borderId="22" applyNumberFormat="0" applyFont="0" applyAlignment="0" applyProtection="0"/>
    <xf numFmtId="0" fontId="46" fillId="62" borderId="22" applyNumberFormat="0" applyFont="0" applyAlignment="0" applyProtection="0"/>
    <xf numFmtId="0" fontId="46" fillId="0" borderId="0"/>
    <xf numFmtId="0" fontId="46" fillId="49"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46" fillId="62" borderId="22" applyNumberFormat="0" applyFont="0" applyAlignment="0" applyProtection="0"/>
    <xf numFmtId="0" fontId="46" fillId="49" borderId="22" applyNumberFormat="0" applyFont="0" applyAlignment="0" applyProtection="0"/>
    <xf numFmtId="0" fontId="46" fillId="49"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46" fillId="0" borderId="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62" borderId="22" applyNumberFormat="0" applyFont="0" applyAlignment="0" applyProtection="0"/>
    <xf numFmtId="0" fontId="3" fillId="49"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303" fontId="158" fillId="0" borderId="0" applyProtection="0">
      <alignment horizontal="center"/>
    </xf>
    <xf numFmtId="304" fontId="3" fillId="0" borderId="0" applyProtection="0">
      <alignment horizontal="center"/>
    </xf>
    <xf numFmtId="305" fontId="3" fillId="0" borderId="0" applyProtection="0">
      <alignment horizontal="center"/>
    </xf>
    <xf numFmtId="303" fontId="158" fillId="0" borderId="0" applyProtection="0">
      <alignment horizontal="center"/>
    </xf>
    <xf numFmtId="303"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2" borderId="0" applyNumberFormat="0" applyFont="0" applyBorder="0" applyAlignment="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0" fontId="46" fillId="0" borderId="0"/>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3"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0" fontId="46" fillId="0" borderId="0"/>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68" fontId="3" fillId="21" borderId="1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0" fontId="46" fillId="0" borderId="0"/>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10" fontId="3" fillId="21" borderId="10" applyFont="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0" fontId="46" fillId="0" borderId="0"/>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9" fontId="3" fillId="21" borderId="1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46" fillId="0" borderId="0"/>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164" fontId="3" fillId="21" borderId="23" applyFont="0">
      <alignment horizontal="right"/>
      <protection locked="0"/>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46" fillId="0" borderId="0"/>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lignment horizontal="center" wrapText="1"/>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46" fillId="0" borderId="0"/>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3" fillId="21" borderId="10" applyNumberFormat="0" applyFont="0">
      <alignment horizontal="center" wrapText="1"/>
      <protection locked="0"/>
    </xf>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4"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1" fillId="53" borderId="42" applyNumberFormat="0" applyAlignment="0" applyProtection="0"/>
    <xf numFmtId="0" fontId="182" fillId="53" borderId="42" applyNumberFormat="0" applyAlignment="0" applyProtection="0"/>
    <xf numFmtId="0" fontId="46" fillId="0" borderId="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46" fillId="0" borderId="0"/>
    <xf numFmtId="0" fontId="181" fillId="54" borderId="42" applyNumberFormat="0" applyAlignment="0" applyProtection="0"/>
    <xf numFmtId="0" fontId="181" fillId="54"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6" fillId="0" borderId="0"/>
    <xf numFmtId="0" fontId="46" fillId="0" borderId="0"/>
    <xf numFmtId="0" fontId="182"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2"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4"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2"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4" borderId="42" applyNumberFormat="0" applyAlignment="0" applyProtection="0"/>
    <xf numFmtId="0" fontId="181" fillId="53" borderId="42" applyNumberFormat="0" applyAlignment="0" applyProtection="0"/>
    <xf numFmtId="0" fontId="181" fillId="54" borderId="42" applyNumberFormat="0" applyAlignment="0" applyProtection="0"/>
    <xf numFmtId="0" fontId="181" fillId="54" borderId="42" applyNumberFormat="0" applyAlignment="0" applyProtection="0"/>
    <xf numFmtId="306" fontId="99" fillId="83" borderId="16" applyNumberFormat="0" applyBorder="0" applyAlignment="0" applyProtection="0">
      <alignment horizontal="center"/>
      <protection hidden="1"/>
    </xf>
    <xf numFmtId="0" fontId="100" fillId="77" borderId="16" applyNumberFormat="0" applyBorder="0">
      <protection hidden="1"/>
    </xf>
    <xf numFmtId="0" fontId="100" fillId="77" borderId="16" applyNumberFormat="0" applyBorder="0">
      <protection hidden="1"/>
    </xf>
    <xf numFmtId="0" fontId="46" fillId="0" borderId="0"/>
    <xf numFmtId="0" fontId="100" fillId="77" borderId="16" applyNumberFormat="0" applyBorder="0">
      <protection hidden="1"/>
    </xf>
    <xf numFmtId="0" fontId="100" fillId="77" borderId="16" applyNumberFormat="0" applyBorder="0">
      <protection hidden="1"/>
    </xf>
    <xf numFmtId="0" fontId="46" fillId="0" borderId="0"/>
    <xf numFmtId="0" fontId="100" fillId="77" borderId="16" applyNumberFormat="0" applyBorder="0">
      <protection hidden="1"/>
    </xf>
    <xf numFmtId="0" fontId="100" fillId="77" borderId="16" applyNumberFormat="0" applyBorder="0">
      <protection hidden="1"/>
    </xf>
    <xf numFmtId="0" fontId="100" fillId="77" borderId="16" applyNumberFormat="0" applyBorder="0">
      <protection hidden="1"/>
    </xf>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306" fontId="99" fillId="83" borderId="16" applyNumberFormat="0" applyBorder="0" applyAlignment="0" applyProtection="0">
      <alignment horizontal="center"/>
      <protection hidden="1"/>
    </xf>
    <xf numFmtId="0" fontId="46" fillId="0" borderId="0"/>
    <xf numFmtId="0" fontId="100" fillId="77" borderId="16" applyNumberFormat="0" applyBorder="0">
      <protection hidden="1"/>
    </xf>
    <xf numFmtId="0" fontId="100" fillId="77" borderId="16" applyNumberFormat="0" applyBorder="0">
      <protection hidden="1"/>
    </xf>
    <xf numFmtId="0" fontId="46" fillId="0" borderId="0"/>
    <xf numFmtId="0" fontId="100" fillId="77" borderId="16" applyNumberFormat="0" applyBorder="0">
      <protection hidden="1"/>
    </xf>
    <xf numFmtId="307" fontId="16" fillId="0" borderId="0" applyFont="0" applyFill="0" applyBorder="0" applyAlignment="0">
      <alignment vertical="center"/>
    </xf>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07" fontId="16" fillId="0" borderId="0" applyFont="0" applyFill="0" applyBorder="0"/>
    <xf numFmtId="3" fontId="183" fillId="59" borderId="10" applyNumberFormat="0" applyBorder="0" applyAlignment="0" applyProtection="0">
      <protection hidden="1"/>
    </xf>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184" fillId="41" borderId="10" applyNumberFormat="0" applyBorder="0" applyAlignment="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3" fontId="183" fillId="59" borderId="10" applyNumberFormat="0" applyBorder="0" applyAlignment="0" applyProtection="0">
      <protection hidden="1"/>
    </xf>
    <xf numFmtId="3" fontId="183" fillId="59" borderId="10" applyNumberFormat="0" applyBorder="0" applyAlignment="0" applyProtection="0">
      <protection hidden="1"/>
    </xf>
    <xf numFmtId="0" fontId="46" fillId="0" borderId="0"/>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3" fontId="183" fillId="59" borderId="10" applyNumberFormat="0" applyBorder="0" applyAlignment="0" applyProtection="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0" fontId="184" fillId="41" borderId="10" applyNumberFormat="0" applyBorder="0" applyAlignment="0">
      <protection hidden="1"/>
    </xf>
    <xf numFmtId="0" fontId="46" fillId="0" borderId="0"/>
    <xf numFmtId="0" fontId="184" fillId="41" borderId="10" applyNumberFormat="0" applyBorder="0" applyAlignment="0">
      <protection hidden="1"/>
    </xf>
    <xf numFmtId="3" fontId="185" fillId="84" borderId="23" applyNumberFormat="0" applyBorder="0" applyAlignment="0" applyProtection="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0" fontId="186" fillId="85" borderId="23" applyNumberFormat="0" applyBorder="0" applyAlignment="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186" fillId="85" borderId="23" applyNumberFormat="0" applyBorder="0" applyAlignment="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3" fontId="185" fillId="84" borderId="23" applyNumberFormat="0" applyBorder="0" applyAlignment="0" applyProtection="0">
      <protection hidden="1"/>
    </xf>
    <xf numFmtId="0" fontId="46" fillId="0" borderId="0"/>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3" fontId="185" fillId="84" borderId="23" applyNumberFormat="0" applyBorder="0" applyAlignment="0" applyProtection="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3" fontId="185" fillId="84" borderId="23" applyNumberFormat="0" applyBorder="0" applyAlignment="0" applyProtection="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186" fillId="85" borderId="23" applyNumberFormat="0" applyBorder="0" applyAlignment="0">
      <protection hidden="1"/>
    </xf>
    <xf numFmtId="0" fontId="46" fillId="0" borderId="0"/>
    <xf numFmtId="0" fontId="186" fillId="85" borderId="23" applyNumberFormat="0" applyBorder="0" applyAlignment="0">
      <protection hidden="1"/>
    </xf>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0" fontId="46" fillId="0" borderId="0"/>
    <xf numFmtId="307" fontId="16" fillId="0" borderId="0" applyFont="0" applyFill="0" applyBorder="0"/>
    <xf numFmtId="0" fontId="46" fillId="0" borderId="0"/>
    <xf numFmtId="0" fontId="46" fillId="0" borderId="0"/>
    <xf numFmtId="307" fontId="16" fillId="0" borderId="0" applyFont="0" applyFill="0" applyBorder="0"/>
    <xf numFmtId="307"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7" fontId="16" fillId="0" borderId="0" applyFont="0" applyFill="0" applyBorder="0" applyAlignment="0">
      <alignment vertical="center"/>
    </xf>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0" fontId="46" fillId="0" borderId="0"/>
    <xf numFmtId="307" fontId="16" fillId="0" borderId="0" applyFont="0" applyFill="0" applyBorder="0"/>
    <xf numFmtId="307" fontId="16" fillId="0" borderId="0" applyFont="0" applyFill="0" applyBorder="0"/>
    <xf numFmtId="0" fontId="46" fillId="0" borderId="0"/>
    <xf numFmtId="0" fontId="46" fillId="0" borderId="0"/>
    <xf numFmtId="307"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8"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1" borderId="0" applyNumberFormat="0" applyFont="0" applyBorder="0" applyAlignment="0" applyProtection="0"/>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46" fillId="0" borderId="0"/>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52" fillId="81" borderId="16" applyNumberFormat="0" applyFont="0" applyBorder="0" applyAlignment="0" applyProtection="0">
      <alignment horizontal="center"/>
    </xf>
    <xf numFmtId="0" fontId="46" fillId="0" borderId="0"/>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46" fillId="0" borderId="0"/>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52" fillId="29"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0" fontId="46" fillId="0" borderId="0"/>
    <xf numFmtId="299" fontId="13"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299"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7" fontId="3" fillId="0" borderId="0" applyFont="0" applyFill="0" applyBorder="0" applyAlignment="0" applyProtection="0"/>
    <xf numFmtId="167"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5" fontId="13"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5"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3" fontId="123" fillId="0" borderId="0"/>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6" fillId="0" borderId="0"/>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6" fillId="0" borderId="0"/>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4" fillId="5"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9" fontId="1" fillId="0" borderId="0" applyFont="0" applyFill="0" applyBorder="0" applyAlignment="0" applyProtection="0">
      <alignment horizontal="right"/>
    </xf>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309" fontId="1" fillId="0" borderId="0" applyFont="0" applyFill="0" applyBorder="0" applyProtection="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5" fillId="19" borderId="20" applyNumberFormat="0" applyBorder="0" applyAlignment="0"/>
    <xf numFmtId="0" fontId="5" fillId="19" borderId="20" applyNumberFormat="0" applyBorder="0" applyAlignment="0"/>
    <xf numFmtId="0" fontId="5" fillId="19"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46" fillId="0" borderId="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7" borderId="22" applyNumberFormat="0" applyFont="0" applyAlignment="0" applyProtection="0"/>
    <xf numFmtId="0" fontId="3" fillId="8"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7"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46" fillId="0" borderId="0"/>
    <xf numFmtId="0" fontId="195" fillId="31"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31" borderId="10"/>
    <xf numFmtId="0" fontId="195" fillId="31"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31" borderId="10"/>
    <xf numFmtId="0" fontId="195" fillId="31"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31"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195" fillId="27" borderId="1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27" borderId="10"/>
    <xf numFmtId="0" fontId="195" fillId="27" borderId="10"/>
    <xf numFmtId="0" fontId="46" fillId="0" borderId="0"/>
    <xf numFmtId="0" fontId="195" fillId="31" borderId="10"/>
    <xf numFmtId="0" fontId="195" fillId="31" borderId="10"/>
    <xf numFmtId="0" fontId="195" fillId="31" borderId="10"/>
    <xf numFmtId="0" fontId="195" fillId="27" borderId="10"/>
    <xf numFmtId="0" fontId="195" fillId="31" borderId="10"/>
    <xf numFmtId="0" fontId="195" fillId="31" borderId="10"/>
    <xf numFmtId="0" fontId="195" fillId="31" borderId="10"/>
    <xf numFmtId="0" fontId="195" fillId="27"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0" fontId="195" fillId="31" borderId="10"/>
    <xf numFmtId="164" fontId="196" fillId="0" borderId="0">
      <alignment horizontal="right"/>
    </xf>
    <xf numFmtId="0" fontId="51" fillId="49" borderId="0" applyBorder="0" applyAlignment="0">
      <alignment vertical="center"/>
      <protection locked="0"/>
    </xf>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46" fillId="0" borderId="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46" fillId="0" borderId="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15" borderId="0" applyNumberFormat="0" applyBorder="0" applyAlignment="0" applyProtection="0"/>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198" fillId="5" borderId="0" applyNumberFormat="0"/>
    <xf numFmtId="0" fontId="199" fillId="0" borderId="0"/>
    <xf numFmtId="310" fontId="28" fillId="0" borderId="0"/>
    <xf numFmtId="311"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7" borderId="3" applyFont="0">
      <alignment horizontal="left" vertical="center"/>
    </xf>
    <xf numFmtId="0" fontId="200" fillId="77"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6" borderId="0"/>
    <xf numFmtId="0" fontId="202" fillId="86" borderId="0"/>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46" fillId="0" borderId="0"/>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46" fillId="0" borderId="0"/>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203" fillId="86" borderId="49">
      <alignment horizontal="right"/>
    </xf>
    <xf numFmtId="0" fontId="46" fillId="0" borderId="0"/>
    <xf numFmtId="0" fontId="203" fillId="86" borderId="0"/>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46" fillId="0" borderId="0"/>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46" fillId="0" borderId="0"/>
    <xf numFmtId="0" fontId="201" fillId="5" borderId="49">
      <protection locked="0"/>
    </xf>
    <xf numFmtId="0" fontId="201" fillId="5" borderId="49">
      <protection locked="0"/>
    </xf>
    <xf numFmtId="0" fontId="201" fillId="5" borderId="49">
      <protection locked="0"/>
    </xf>
    <xf numFmtId="0" fontId="201" fillId="5" borderId="49">
      <protection locked="0"/>
    </xf>
    <xf numFmtId="0" fontId="201" fillId="5" borderId="49">
      <protection locked="0"/>
    </xf>
    <xf numFmtId="0" fontId="46" fillId="0" borderId="0"/>
    <xf numFmtId="0" fontId="201" fillId="86" borderId="0"/>
    <xf numFmtId="0" fontId="204" fillId="77" borderId="0"/>
    <xf numFmtId="0" fontId="204" fillId="31" borderId="0"/>
    <xf numFmtId="0" fontId="204" fillId="32" borderId="0"/>
    <xf numFmtId="177" fontId="3" fillId="0" borderId="0" applyFont="0" applyFill="0" applyBorder="0" applyAlignment="0" applyProtection="0"/>
    <xf numFmtId="40" fontId="22" fillId="0" borderId="0" applyFont="0" applyFill="0" applyBorder="0" applyAlignment="0" applyProtection="0"/>
    <xf numFmtId="312" fontId="158" fillId="0" borderId="0">
      <alignment horizontal="right"/>
    </xf>
    <xf numFmtId="313" fontId="196" fillId="0" borderId="0">
      <alignment horizontal="right"/>
    </xf>
    <xf numFmtId="314" fontId="124" fillId="87" borderId="0" applyNumberFormat="0" applyFont="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0" fontId="46" fillId="0" borderId="0"/>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15" fontId="3" fillId="5" borderId="10">
      <alignment horizontal="center"/>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0" fontId="46" fillId="0" borderId="0"/>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0" fontId="46" fillId="0" borderId="0"/>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316"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0" fontId="46" fillId="0" borderId="0"/>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68"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0" fontId="46" fillId="0" borderId="0"/>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10"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0" fontId="46" fillId="0" borderId="0"/>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9" fontId="3" fillId="5" borderId="10" applyFont="0">
      <alignment horizontal="right"/>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0" fontId="46" fillId="0" borderId="0"/>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317" fontId="3" fillId="5" borderId="10" applyFont="0">
      <alignment horizontal="center" wrapText="1"/>
    </xf>
    <xf numFmtId="164" fontId="205" fillId="0" borderId="0">
      <alignment horizontal="right"/>
    </xf>
    <xf numFmtId="0" fontId="149" fillId="5" borderId="0" applyNumberFormat="0" applyBorder="0">
      <alignment horizontal="right"/>
    </xf>
    <xf numFmtId="248" fontId="3" fillId="0" borderId="0" applyFill="0" applyBorder="0" applyAlignment="0" applyProtection="0"/>
    <xf numFmtId="248" fontId="3" fillId="0" borderId="0" applyFill="0" applyBorder="0" applyAlignment="0" applyProtection="0"/>
    <xf numFmtId="0" fontId="46" fillId="0" borderId="0"/>
    <xf numFmtId="0" fontId="206" fillId="5" borderId="0" applyNumberFormat="0" applyBorder="0">
      <alignment horizontal="right"/>
      <protection locked="0"/>
    </xf>
    <xf numFmtId="0" fontId="207" fillId="5" borderId="0" applyNumberFormat="0" applyBorder="0">
      <alignment horizontal="right"/>
    </xf>
    <xf numFmtId="0" fontId="159" fillId="5" borderId="0" applyNumberFormat="0" applyBorder="0">
      <alignment horizontal="right"/>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208" fillId="43"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62" fontId="3" fillId="0" borderId="0" applyFont="0" applyFill="0" applyBorder="0" applyAlignment="0" applyProtection="0"/>
    <xf numFmtId="0" fontId="158" fillId="0" borderId="0"/>
    <xf numFmtId="0" fontId="197" fillId="54" borderId="42" applyNumberFormat="0" applyAlignment="0" applyProtection="0"/>
    <xf numFmtId="0" fontId="197" fillId="54"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4" borderId="42" applyNumberFormat="0" applyAlignment="0" applyProtection="0"/>
    <xf numFmtId="0" fontId="197" fillId="53" borderId="42" applyNumberFormat="0" applyAlignment="0" applyProtection="0"/>
    <xf numFmtId="0" fontId="46" fillId="0" borderId="0"/>
    <xf numFmtId="0" fontId="197" fillId="53" borderId="42" applyNumberFormat="0" applyAlignment="0" applyProtection="0"/>
    <xf numFmtId="0" fontId="197" fillId="54" borderId="42" applyNumberFormat="0" applyAlignment="0" applyProtection="0"/>
    <xf numFmtId="0" fontId="197" fillId="53" borderId="42" applyNumberFormat="0" applyAlignment="0" applyProtection="0"/>
    <xf numFmtId="0" fontId="46" fillId="0" borderId="0"/>
    <xf numFmtId="0" fontId="197" fillId="54" borderId="42" applyNumberFormat="0" applyAlignment="0" applyProtection="0"/>
    <xf numFmtId="0" fontId="197" fillId="53" borderId="42" applyNumberFormat="0" applyAlignment="0" applyProtection="0"/>
    <xf numFmtId="0" fontId="46" fillId="0" borderId="0"/>
    <xf numFmtId="0" fontId="197" fillId="54"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197" fillId="54" borderId="42" applyNumberFormat="0" applyAlignment="0" applyProtection="0"/>
    <xf numFmtId="0" fontId="5" fillId="0" borderId="0" applyNumberFormat="0"/>
    <xf numFmtId="0" fontId="209" fillId="5" borderId="0" applyNumberFormat="0" applyBorder="0">
      <alignment horizontal="right"/>
    </xf>
    <xf numFmtId="164" fontId="210" fillId="0" borderId="0">
      <alignment horizontal="right"/>
    </xf>
    <xf numFmtId="0" fontId="211" fillId="0" borderId="0"/>
    <xf numFmtId="0" fontId="46" fillId="0" borderId="0"/>
    <xf numFmtId="0" fontId="3" fillId="21" borderId="0" applyNumberFormat="0" applyBorder="0" applyAlignment="0">
      <protection locked="0"/>
    </xf>
    <xf numFmtId="189" fontId="28" fillId="80" borderId="0"/>
    <xf numFmtId="189" fontId="28" fillId="5" borderId="0"/>
    <xf numFmtId="189" fontId="28" fillId="5" borderId="0"/>
    <xf numFmtId="189" fontId="28" fillId="5" borderId="0"/>
    <xf numFmtId="189" fontId="28" fillId="5" borderId="0"/>
    <xf numFmtId="0" fontId="46" fillId="0" borderId="0"/>
    <xf numFmtId="0" fontId="46" fillId="0" borderId="0"/>
    <xf numFmtId="189" fontId="28" fillId="5" borderId="0"/>
    <xf numFmtId="189" fontId="28" fillId="5" borderId="0"/>
    <xf numFmtId="189" fontId="28" fillId="5" borderId="0"/>
    <xf numFmtId="189" fontId="28" fillId="5" borderId="0"/>
    <xf numFmtId="189" fontId="28" fillId="5" borderId="0"/>
    <xf numFmtId="189" fontId="28" fillId="5" borderId="0"/>
    <xf numFmtId="189" fontId="28" fillId="5" borderId="0"/>
    <xf numFmtId="189" fontId="28" fillId="5" borderId="0"/>
    <xf numFmtId="189" fontId="28" fillId="5" borderId="0"/>
    <xf numFmtId="0" fontId="27" fillId="0" borderId="0"/>
    <xf numFmtId="0" fontId="212" fillId="0" borderId="0"/>
    <xf numFmtId="312"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8" fontId="210" fillId="54" borderId="0">
      <alignment horizontal="center"/>
    </xf>
    <xf numFmtId="203" fontId="210" fillId="54"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0" fontId="46" fillId="0" borderId="0"/>
    <xf numFmtId="0" fontId="46" fillId="0" borderId="0"/>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0" fontId="46" fillId="0" borderId="0"/>
    <xf numFmtId="270" fontId="3" fillId="88" borderId="10">
      <protection locked="0"/>
    </xf>
    <xf numFmtId="270" fontId="3" fillId="88" borderId="10">
      <protection locked="0"/>
    </xf>
    <xf numFmtId="270" fontId="3" fillId="88" borderId="10">
      <protection locked="0"/>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0" fontId="46" fillId="0" borderId="0"/>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 fontId="3" fillId="88" borderId="10" applyFont="0">
      <alignment horizontal="right"/>
    </xf>
    <xf numFmtId="1" fontId="3" fillId="88" borderId="10" applyFont="0">
      <alignment horizontal="right"/>
    </xf>
    <xf numFmtId="1" fontId="3" fillId="88" borderId="10" applyFont="0">
      <alignment horizontal="right"/>
    </xf>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169" fontId="3" fillId="88" borderId="10" applyFont="0"/>
    <xf numFmtId="169" fontId="3" fillId="88" borderId="10" applyFont="0"/>
    <xf numFmtId="0" fontId="46" fillId="0" borderId="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169" fontId="3" fillId="88" borderId="10" applyFont="0"/>
    <xf numFmtId="169" fontId="3" fillId="88" borderId="10" applyFont="0"/>
    <xf numFmtId="169"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0" fontId="46" fillId="0" borderId="0"/>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271" fontId="3" fillId="88" borderId="10" applyFont="0">
      <alignment horizontal="right"/>
    </xf>
    <xf numFmtId="271" fontId="3" fillId="88" borderId="10" applyFont="0">
      <alignment horizontal="right"/>
    </xf>
    <xf numFmtId="271"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0" fontId="46" fillId="0" borderId="0"/>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10" fontId="3" fillId="88" borderId="10" applyFont="0">
      <alignment horizontal="right"/>
    </xf>
    <xf numFmtId="10" fontId="3" fillId="88" borderId="10" applyFont="0">
      <alignment horizontal="right"/>
    </xf>
    <xf numFmtId="10" fontId="3" fillId="88" borderId="10" applyFont="0">
      <alignment horizontal="right"/>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46" fillId="0" borderId="0"/>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0" fontId="3" fillId="88" borderId="10" applyFont="0">
      <alignment horizontal="center" wrapText="1"/>
    </xf>
    <xf numFmtId="0" fontId="3" fillId="88" borderId="10" applyFont="0">
      <alignment horizontal="center" wrapText="1"/>
    </xf>
    <xf numFmtId="0" fontId="3" fillId="88" borderId="10" applyFont="0">
      <alignment horizontal="center" wrapText="1"/>
    </xf>
    <xf numFmtId="0" fontId="46" fillId="0" borderId="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0" fontId="46" fillId="0" borderId="0"/>
    <xf numFmtId="0" fontId="46" fillId="0" borderId="0"/>
    <xf numFmtId="49" fontId="3" fillId="88" borderId="10" applyFont="0"/>
    <xf numFmtId="49" fontId="3" fillId="88" borderId="10" applyFont="0"/>
    <xf numFmtId="49" fontId="3" fillId="88" borderId="10" applyFont="0"/>
    <xf numFmtId="0" fontId="46" fillId="0" borderId="0"/>
    <xf numFmtId="49" fontId="3" fillId="88" borderId="10" applyFont="0"/>
    <xf numFmtId="49" fontId="3" fillId="88" borderId="10" applyFont="0"/>
    <xf numFmtId="49" fontId="3" fillId="88"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169" fontId="3" fillId="89" borderId="10" applyFont="0"/>
    <xf numFmtId="169" fontId="3" fillId="89" borderId="10" applyFont="0"/>
    <xf numFmtId="0" fontId="46" fillId="0" borderId="0"/>
    <xf numFmtId="0" fontId="46" fillId="0" borderId="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0" fontId="46" fillId="0" borderId="0"/>
    <xf numFmtId="169" fontId="3" fillId="89" borderId="10" applyFont="0"/>
    <xf numFmtId="169" fontId="3" fillId="89" borderId="10" applyFont="0"/>
    <xf numFmtId="169" fontId="3" fillId="89" borderId="10" applyFont="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0" fontId="46" fillId="0" borderId="0"/>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9" fontId="3" fillId="89" borderId="10" applyFont="0">
      <alignment horizontal="right"/>
    </xf>
    <xf numFmtId="9" fontId="3" fillId="89" borderId="10" applyFont="0">
      <alignment horizontal="right"/>
    </xf>
    <xf numFmtId="9" fontId="3" fillId="89"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0" fontId="46" fillId="0" borderId="0"/>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69" fontId="3" fillId="20" borderId="10" applyFont="0">
      <alignment horizontal="right"/>
    </xf>
    <xf numFmtId="169" fontId="3" fillId="20" borderId="10" applyFont="0">
      <alignment horizontal="right"/>
    </xf>
    <xf numFmtId="169"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0" fontId="46" fillId="0" borderId="0"/>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 fontId="3" fillId="20" borderId="10" applyFont="0">
      <alignment horizontal="right"/>
    </xf>
    <xf numFmtId="1" fontId="3" fillId="20" borderId="10" applyFont="0">
      <alignment horizontal="right"/>
    </xf>
    <xf numFmtId="1" fontId="3" fillId="20" borderId="10" applyFont="0">
      <alignment horizontal="right"/>
    </xf>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169" fontId="3" fillId="20" borderId="10" applyFont="0"/>
    <xf numFmtId="169" fontId="3" fillId="20" borderId="10" applyFont="0"/>
    <xf numFmtId="0" fontId="46" fillId="0" borderId="0"/>
    <xf numFmtId="0" fontId="46" fillId="0" borderId="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0" fontId="46" fillId="0" borderId="0"/>
    <xf numFmtId="169" fontId="3" fillId="20" borderId="10" applyFont="0"/>
    <xf numFmtId="169" fontId="3" fillId="20" borderId="10" applyFont="0"/>
    <xf numFmtId="169"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168" fontId="3" fillId="20" borderId="10" applyFont="0"/>
    <xf numFmtId="168" fontId="3" fillId="20" borderId="10" applyFont="0"/>
    <xf numFmtId="0" fontId="46" fillId="0" borderId="0"/>
    <xf numFmtId="0" fontId="46" fillId="0" borderId="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0" fontId="46" fillId="0" borderId="0"/>
    <xf numFmtId="168" fontId="3" fillId="20" borderId="10" applyFont="0"/>
    <xf numFmtId="168" fontId="3" fillId="20" borderId="10" applyFont="0"/>
    <xf numFmtId="168" fontId="3" fillId="20" borderId="10" applyFont="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0" fontId="46" fillId="0" borderId="0"/>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10" fontId="3" fillId="20" borderId="10" applyFont="0">
      <alignment horizontal="right"/>
    </xf>
    <xf numFmtId="10" fontId="3" fillId="20" borderId="10" applyFont="0">
      <alignment horizontal="right"/>
    </xf>
    <xf numFmtId="10"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0" fontId="46" fillId="0" borderId="0"/>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9" fontId="3" fillId="20" borderId="10" applyFont="0">
      <alignment horizontal="right"/>
    </xf>
    <xf numFmtId="9" fontId="3" fillId="20" borderId="10" applyFont="0">
      <alignment horizontal="right"/>
    </xf>
    <xf numFmtId="9"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0" fontId="46" fillId="0" borderId="0"/>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271" fontId="3" fillId="20" borderId="10" applyFont="0">
      <alignment horizontal="right"/>
    </xf>
    <xf numFmtId="271" fontId="3" fillId="20" borderId="10" applyFont="0">
      <alignment horizontal="right"/>
    </xf>
    <xf numFmtId="271" fontId="3" fillId="20" borderId="10"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10" fontId="3" fillId="20" borderId="51" applyFont="0">
      <alignment horizontal="right"/>
    </xf>
    <xf numFmtId="10" fontId="3" fillId="20" borderId="51" applyFont="0">
      <alignment horizontal="right"/>
    </xf>
    <xf numFmtId="10" fontId="3" fillId="20" borderId="51" applyFont="0">
      <alignment horizontal="right"/>
    </xf>
    <xf numFmtId="10" fontId="3" fillId="20" borderId="51" applyFont="0">
      <alignment horizontal="right"/>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0" fontId="3" fillId="20" borderId="10" applyFont="0">
      <alignment horizontal="center" wrapText="1"/>
      <protection locked="0"/>
    </xf>
    <xf numFmtId="0" fontId="3" fillId="20" borderId="10" applyFont="0">
      <alignment horizontal="center" wrapText="1"/>
      <protection locked="0"/>
    </xf>
    <xf numFmtId="0" fontId="3" fillId="20" borderId="10" applyFont="0">
      <alignment horizontal="center" wrapText="1"/>
      <protection locked="0"/>
    </xf>
    <xf numFmtId="0" fontId="46" fillId="0" borderId="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0" fontId="46" fillId="0" borderId="0"/>
    <xf numFmtId="0" fontId="46" fillId="0" borderId="0"/>
    <xf numFmtId="49" fontId="3" fillId="20" borderId="10" applyFont="0"/>
    <xf numFmtId="49" fontId="3" fillId="20" borderId="10" applyFont="0"/>
    <xf numFmtId="49" fontId="3" fillId="20" borderId="10" applyFont="0"/>
    <xf numFmtId="0" fontId="46" fillId="0" borderId="0"/>
    <xf numFmtId="49" fontId="3" fillId="20" borderId="10" applyFont="0"/>
    <xf numFmtId="49" fontId="3" fillId="20" borderId="10" applyFont="0"/>
    <xf numFmtId="49" fontId="3" fillId="20"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8"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0" fontId="46" fillId="0" borderId="0"/>
    <xf numFmtId="0" fontId="4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0" fontId="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0" fontId="6" fillId="0" borderId="0"/>
    <xf numFmtId="0" fontId="6" fillId="0" borderId="0"/>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247" fontId="224" fillId="0" borderId="3" applyBorder="0" applyProtection="0">
      <alignment horizontal="right" vertical="center"/>
    </xf>
    <xf numFmtId="0" fontId="46" fillId="0" borderId="0"/>
    <xf numFmtId="0" fontId="46" fillId="0" borderId="0"/>
    <xf numFmtId="0" fontId="225"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226" fillId="90" borderId="0" applyBorder="0" applyProtection="0">
      <alignment horizontal="centerContinuous" vertical="center"/>
    </xf>
    <xf numFmtId="0" fontId="46" fillId="0" borderId="0"/>
    <xf numFmtId="0" fontId="225"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6" fillId="0" borderId="0"/>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6" fillId="52" borderId="3" applyBorder="0" applyProtection="0">
      <alignment horizontal="centerContinuous" vertical="center"/>
    </xf>
    <xf numFmtId="0" fontId="6" fillId="0" borderId="0"/>
    <xf numFmtId="0" fontId="46" fillId="0" borderId="0"/>
    <xf numFmtId="0" fontId="226"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225" fillId="52" borderId="3" applyBorder="0" applyProtection="0">
      <alignment horizontal="centerContinuous" vertical="center"/>
    </xf>
    <xf numFmtId="0" fontId="46" fillId="0" borderId="0"/>
    <xf numFmtId="0" fontId="225"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226" fillId="52"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4"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59" fillId="81"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8" fontId="13" fillId="0" borderId="0" applyFill="0" applyBorder="0" applyAlignment="0"/>
    <xf numFmtId="228" fontId="27" fillId="0" borderId="0" applyFill="0" applyBorder="0" applyAlignment="0"/>
    <xf numFmtId="228" fontId="27" fillId="0" borderId="0" applyFill="0" applyBorder="0" applyAlignment="0"/>
    <xf numFmtId="0" fontId="46" fillId="0" borderId="0"/>
    <xf numFmtId="0" fontId="46" fillId="0" borderId="0"/>
    <xf numFmtId="0" fontId="46" fillId="0" borderId="0"/>
    <xf numFmtId="0" fontId="46" fillId="0" borderId="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0" fontId="46" fillId="0" borderId="0"/>
    <xf numFmtId="225" fontId="24" fillId="0" borderId="0" applyFill="0" applyBorder="0" applyAlignment="0"/>
    <xf numFmtId="319"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20" fontId="3" fillId="54" borderId="23" applyNumberFormat="0" applyBorder="0" applyAlignment="0">
      <alignment horizontal="right"/>
    </xf>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46" fillId="0" borderId="0"/>
    <xf numFmtId="0" fontId="46" fillId="0" borderId="0"/>
    <xf numFmtId="0" fontId="46" fillId="0" borderId="0"/>
    <xf numFmtId="0" fontId="46" fillId="0" borderId="0"/>
    <xf numFmtId="0" fontId="3" fillId="54" borderId="23" applyNumberFormat="0" applyBorder="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0" fontId="3" fillId="54" borderId="23" applyNumberFormat="0" applyBorder="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320" fontId="3" fillId="54" borderId="23" applyNumberFormat="0" applyBorder="0" applyAlignment="0">
      <alignment horizontal="right"/>
    </xf>
    <xf numFmtId="0" fontId="46" fillId="0" borderId="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3" fillId="54"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5" fontId="123"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4" fontId="3" fillId="0" borderId="9">
      <alignment horizontal="left"/>
    </xf>
    <xf numFmtId="0" fontId="46" fillId="0" borderId="0"/>
    <xf numFmtId="224" fontId="3" fillId="0" borderId="9">
      <alignment horizontal="left"/>
    </xf>
    <xf numFmtId="224"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224"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21" fontId="3" fillId="0" borderId="55" applyProtection="0">
      <alignment horizontal="center"/>
    </xf>
    <xf numFmtId="321" fontId="3" fillId="0" borderId="55" applyProtection="0">
      <alignment horizontal="center"/>
    </xf>
    <xf numFmtId="321" fontId="3" fillId="0" borderId="55" applyProtection="0">
      <alignment horizontal="center"/>
    </xf>
    <xf numFmtId="0" fontId="46" fillId="0" borderId="0"/>
    <xf numFmtId="0" fontId="46" fillId="0" borderId="0"/>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0" fontId="46" fillId="0" borderId="0"/>
    <xf numFmtId="0" fontId="46" fillId="0" borderId="0"/>
    <xf numFmtId="321" fontId="3" fillId="0" borderId="55" applyProtection="0">
      <alignment horizontal="center"/>
    </xf>
    <xf numFmtId="321" fontId="3" fillId="0" borderId="55" applyProtection="0">
      <alignment horizontal="center"/>
    </xf>
    <xf numFmtId="321" fontId="3" fillId="0" borderId="55" applyProtection="0">
      <alignment horizontal="center"/>
    </xf>
    <xf numFmtId="321" fontId="3" fillId="0" borderId="55" applyProtection="0">
      <alignment horizontal="center"/>
    </xf>
    <xf numFmtId="0" fontId="46" fillId="0" borderId="0"/>
    <xf numFmtId="0" fontId="16" fillId="5"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1" borderId="10" applyNumberFormat="0" applyAlignment="0" applyProtection="0"/>
    <xf numFmtId="0" fontId="28" fillId="91" borderId="10" applyNumberFormat="0" applyAlignment="0" applyProtection="0"/>
    <xf numFmtId="0" fontId="6" fillId="0" borderId="0"/>
    <xf numFmtId="0" fontId="46" fillId="0" borderId="0"/>
    <xf numFmtId="0" fontId="15" fillId="0" borderId="0" applyNumberFormat="0" applyFill="0" applyBorder="0" applyAlignment="0" applyProtection="0"/>
    <xf numFmtId="189"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5" borderId="10" applyBorder="0" applyAlignment="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0" fontId="46" fillId="0" borderId="0"/>
    <xf numFmtId="0" fontId="46" fillId="0" borderId="0"/>
    <xf numFmtId="0" fontId="46" fillId="0" borderId="0"/>
    <xf numFmtId="2" fontId="100" fillId="5" borderId="10" applyBorder="0" applyAlignment="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100" fillId="5" borderId="10" applyBorder="0" applyAlignment="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100" fillId="5" borderId="10" applyBorder="0" applyAlignment="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99" fillId="5" borderId="10" applyBorder="0" applyAlignment="0"/>
    <xf numFmtId="2" fontId="99" fillId="5" borderId="10" applyBorder="0" applyAlignment="0"/>
    <xf numFmtId="2" fontId="99"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2" fontId="100" fillId="5" borderId="10" applyBorder="0" applyAlignment="0"/>
    <xf numFmtId="2" fontId="100" fillId="5" borderId="10" applyBorder="0" applyAlignment="0"/>
    <xf numFmtId="0" fontId="46" fillId="0" borderId="0"/>
    <xf numFmtId="0" fontId="46" fillId="0" borderId="0"/>
    <xf numFmtId="0" fontId="3" fillId="8" borderId="0" applyNumberFormat="0" applyBorder="0" applyAlignment="0">
      <protection locked="0"/>
    </xf>
    <xf numFmtId="0" fontId="150" fillId="14"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46" fillId="0" borderId="0"/>
    <xf numFmtId="0" fontId="46" fillId="0" borderId="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150" fillId="20" borderId="0" applyNumberFormat="0" applyBorder="0" applyAlignment="0" applyProtection="0"/>
    <xf numFmtId="0" fontId="46" fillId="0" borderId="0"/>
    <xf numFmtId="0" fontId="73" fillId="15"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6" fillId="0" borderId="0"/>
    <xf numFmtId="0" fontId="46"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6" fillId="0" borderId="0"/>
    <xf numFmtId="236" fontId="167" fillId="0" borderId="0" applyFont="0" applyFill="0" applyBorder="0" applyAlignment="0" applyProtection="0"/>
    <xf numFmtId="0" fontId="22" fillId="0" borderId="0" applyFont="0" applyFill="0" applyBorder="0" applyAlignment="0" applyProtection="0"/>
    <xf numFmtId="322" fontId="3" fillId="0" borderId="0" applyFont="0" applyFill="0" applyBorder="0" applyAlignment="0" applyProtection="0"/>
    <xf numFmtId="0" fontId="46" fillId="0" borderId="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46" fillId="0" borderId="0"/>
    <xf numFmtId="0" fontId="46" fillId="0" borderId="0"/>
    <xf numFmtId="0" fontId="46" fillId="0" borderId="0"/>
    <xf numFmtId="0" fontId="77" fillId="57" borderId="18" applyNumberFormat="0" applyAlignment="0" applyProtection="0"/>
    <xf numFmtId="0" fontId="77" fillId="57" borderId="18" applyNumberFormat="0" applyAlignment="0" applyProtection="0"/>
    <xf numFmtId="0" fontId="77" fillId="57" borderId="18" applyNumberFormat="0" applyAlignment="0" applyProtection="0"/>
    <xf numFmtId="0" fontId="46" fillId="0" borderId="0"/>
    <xf numFmtId="0" fontId="46" fillId="0" borderId="0"/>
    <xf numFmtId="0" fontId="240" fillId="56" borderId="18" applyNumberFormat="0" applyAlignment="0" applyProtection="0"/>
    <xf numFmtId="0" fontId="3" fillId="54" borderId="0" applyNumberFormat="0" applyFont="0" applyFill="0" applyBorder="0" applyProtection="0">
      <alignment horizontal="center" textRotation="90" wrapText="1"/>
    </xf>
    <xf numFmtId="323" fontId="3" fillId="0" borderId="0" applyFont="0" applyFill="0" applyBorder="0" applyAlignment="0" applyProtection="0"/>
    <xf numFmtId="324" fontId="3" fillId="0" borderId="0" applyFont="0" applyFill="0" applyBorder="0" applyAlignment="0" applyProtection="0"/>
    <xf numFmtId="0" fontId="3" fillId="0" borderId="0" applyFont="0" applyFill="0" applyBorder="0" applyAlignment="0" applyProtection="0"/>
    <xf numFmtId="325" fontId="103" fillId="0" borderId="0" applyFont="0" applyFill="0" applyBorder="0" applyAlignment="0" applyProtection="0"/>
    <xf numFmtId="326"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9" borderId="0">
      <alignment horizontal="right"/>
    </xf>
    <xf numFmtId="0" fontId="243" fillId="21" borderId="3" applyNumberFormat="0" applyProtection="0">
      <alignment vertical="center"/>
    </xf>
    <xf numFmtId="0" fontId="243" fillId="21"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7"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7"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8" fontId="245"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0" fontId="46" fillId="0" borderId="0"/>
    <xf numFmtId="0" fontId="46" fillId="0" borderId="0"/>
    <xf numFmtId="0" fontId="46" fillId="0" borderId="0"/>
    <xf numFmtId="328" fontId="246"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0" fontId="46" fillId="0" borderId="0"/>
    <xf numFmtId="328" fontId="246"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328" fontId="245" fillId="0" borderId="3" applyBorder="0" applyProtection="0">
      <alignment horizontal="right"/>
    </xf>
    <xf numFmtId="328" fontId="245" fillId="0" borderId="3" applyBorder="0" applyProtection="0">
      <alignment horizontal="right"/>
    </xf>
    <xf numFmtId="0" fontId="46" fillId="0" borderId="0"/>
    <xf numFmtId="328" fontId="245"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328" fontId="246" fillId="0" borderId="3" applyBorder="0" applyProtection="0">
      <alignment horizontal="right"/>
    </xf>
    <xf numFmtId="328" fontId="246" fillId="0" borderId="3" applyBorder="0" applyProtection="0">
      <alignment horizontal="right"/>
    </xf>
    <xf numFmtId="328"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9" fontId="248" fillId="0" borderId="0" applyFont="0" applyFill="0" applyBorder="0" applyAlignment="0" applyProtection="0"/>
    <xf numFmtId="330" fontId="248" fillId="0" borderId="0" applyFont="0" applyFill="0" applyBorder="0" applyAlignment="0" applyProtection="0"/>
    <xf numFmtId="331" fontId="248" fillId="0" borderId="0" applyFont="0" applyFill="0" applyBorder="0" applyAlignment="0" applyProtection="0"/>
    <xf numFmtId="332" fontId="248" fillId="0" borderId="0" applyFont="0" applyFill="0" applyBorder="0" applyAlignment="0" applyProtection="0"/>
    <xf numFmtId="229" fontId="249" fillId="0" borderId="0" applyFont="0" applyFill="0" applyBorder="0" applyAlignment="0" applyProtection="0"/>
    <xf numFmtId="333"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229" fontId="251" fillId="0" borderId="0" applyFont="0" applyFill="0" applyBorder="0" applyAlignment="0" applyProtection="0"/>
    <xf numFmtId="165"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4" fontId="251" fillId="0" borderId="0" applyFont="0" applyFill="0" applyBorder="0" applyAlignment="0" applyProtection="0"/>
    <xf numFmtId="335" fontId="251" fillId="0" borderId="0" applyFont="0" applyFill="0" applyBorder="0" applyAlignment="0" applyProtection="0"/>
    <xf numFmtId="336" fontId="22" fillId="0" borderId="0" applyFont="0" applyFill="0" applyBorder="0" applyAlignment="0" applyProtection="0"/>
    <xf numFmtId="337" fontId="22" fillId="0" borderId="0" applyFont="0" applyFill="0" applyBorder="0" applyAlignment="0" applyProtection="0"/>
    <xf numFmtId="43" fontId="6" fillId="0" borderId="0" applyFont="0" applyFill="0" applyBorder="0" applyAlignment="0" applyProtection="0"/>
  </cellStyleXfs>
  <cellXfs count="173">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2"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254" fillId="0" borderId="0" xfId="2" applyFont="1" applyBorder="1" applyAlignment="1">
      <alignment vertical="center"/>
    </xf>
    <xf numFmtId="0" fontId="255"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4" fontId="253" fillId="0" borderId="2" xfId="2" applyNumberFormat="1" applyFont="1" applyBorder="1" applyAlignment="1">
      <alignment vertical="center"/>
    </xf>
    <xf numFmtId="164" fontId="253" fillId="0" borderId="2" xfId="0" applyNumberFormat="1" applyFont="1" applyBorder="1" applyAlignment="1">
      <alignment vertical="center"/>
    </xf>
    <xf numFmtId="164"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9" fontId="253" fillId="93" borderId="67" xfId="56421" applyNumberFormat="1" applyFont="1" applyFill="1" applyBorder="1" applyAlignment="1">
      <alignment horizontal="center" vertical="center"/>
    </xf>
    <xf numFmtId="339" fontId="253" fillId="93" borderId="0" xfId="56421" applyNumberFormat="1" applyFont="1" applyFill="1" applyAlignment="1">
      <alignment horizontal="center" vertical="center"/>
    </xf>
    <xf numFmtId="339" fontId="256" fillId="93" borderId="67" xfId="56421" applyNumberFormat="1" applyFont="1" applyFill="1" applyBorder="1" applyAlignment="1">
      <alignment horizontal="center" vertical="center"/>
    </xf>
    <xf numFmtId="339" fontId="253" fillId="93" borderId="67" xfId="0" applyNumberFormat="1" applyFont="1" applyFill="1" applyBorder="1" applyAlignment="1">
      <alignment horizontal="center" vertical="center"/>
    </xf>
    <xf numFmtId="339" fontId="253" fillId="93" borderId="0" xfId="0" applyNumberFormat="1" applyFont="1" applyFill="1" applyAlignment="1">
      <alignment horizontal="center" vertical="center"/>
    </xf>
    <xf numFmtId="339" fontId="256" fillId="93" borderId="67" xfId="0" applyNumberFormat="1" applyFont="1" applyFill="1" applyBorder="1" applyAlignment="1">
      <alignment horizontal="center" vertical="center"/>
    </xf>
    <xf numFmtId="0" fontId="256" fillId="93" borderId="67" xfId="0" applyFont="1" applyFill="1" applyBorder="1" applyAlignment="1">
      <alignment horizontal="left" vertical="center"/>
    </xf>
    <xf numFmtId="3" fontId="256" fillId="93"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9" fontId="253" fillId="2" borderId="67" xfId="56421" applyNumberFormat="1" applyFont="1" applyFill="1" applyBorder="1" applyAlignment="1">
      <alignment horizontal="center" vertical="center"/>
    </xf>
    <xf numFmtId="339"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6"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9" fontId="253" fillId="2" borderId="67" xfId="0" applyNumberFormat="1" applyFont="1" applyFill="1" applyBorder="1" applyAlignment="1">
      <alignment horizontal="center" vertical="center"/>
    </xf>
    <xf numFmtId="339"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9" fontId="253" fillId="2" borderId="0" xfId="0" applyNumberFormat="1" applyFont="1" applyFill="1" applyBorder="1" applyAlignment="1">
      <alignment horizontal="center" vertical="center"/>
    </xf>
    <xf numFmtId="339" fontId="256"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9" fontId="253" fillId="2" borderId="0" xfId="56421" applyNumberFormat="1" applyFont="1" applyFill="1" applyBorder="1" applyAlignment="1">
      <alignment horizontal="center" vertical="center"/>
    </xf>
    <xf numFmtId="339" fontId="256"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9" fontId="253" fillId="93" borderId="0" xfId="56421" applyNumberFormat="1" applyFont="1" applyFill="1" applyBorder="1" applyAlignment="1">
      <alignment horizontal="center" vertical="center"/>
    </xf>
    <xf numFmtId="339" fontId="253" fillId="93" borderId="68" xfId="56421" applyNumberFormat="1" applyFont="1" applyFill="1" applyBorder="1" applyAlignment="1">
      <alignment horizontal="center" vertical="center"/>
    </xf>
    <xf numFmtId="339"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9" fontId="253" fillId="2" borderId="68" xfId="0" applyNumberFormat="1" applyFont="1" applyFill="1" applyBorder="1" applyAlignment="1">
      <alignment horizontal="center" vertical="center"/>
    </xf>
    <xf numFmtId="339" fontId="253" fillId="93" borderId="68" xfId="0" applyNumberFormat="1" applyFont="1" applyFill="1" applyBorder="1" applyAlignment="1">
      <alignment horizontal="center" vertical="center"/>
    </xf>
    <xf numFmtId="0" fontId="10" fillId="0" borderId="0" xfId="2" applyFont="1" applyFill="1" applyAlignment="1">
      <alignment vertical="center"/>
    </xf>
    <xf numFmtId="339" fontId="256" fillId="93" borderId="68" xfId="56421" applyNumberFormat="1" applyFont="1" applyFill="1" applyBorder="1" applyAlignment="1">
      <alignment horizontal="center" vertical="center"/>
    </xf>
    <xf numFmtId="339" fontId="256" fillId="2" borderId="68" xfId="56421" applyNumberFormat="1" applyFont="1" applyFill="1" applyBorder="1" applyAlignment="1">
      <alignment horizontal="center" vertical="center"/>
    </xf>
    <xf numFmtId="339" fontId="256" fillId="93" borderId="68" xfId="0" applyNumberFormat="1" applyFont="1" applyFill="1" applyBorder="1" applyAlignment="1">
      <alignment horizontal="center" vertical="center"/>
    </xf>
    <xf numFmtId="0" fontId="256" fillId="0" borderId="70" xfId="0" applyFont="1" applyBorder="1" applyAlignment="1">
      <alignment vertical="center"/>
    </xf>
    <xf numFmtId="0" fontId="7" fillId="0" borderId="0" xfId="2" applyAlignment="1">
      <alignment horizontal="center" vertical="center"/>
    </xf>
    <xf numFmtId="3" fontId="11" fillId="92" borderId="2" xfId="2" applyNumberFormat="1" applyFont="1" applyFill="1" applyBorder="1" applyAlignment="1">
      <alignment horizontal="center" vertical="center" wrapText="1"/>
    </xf>
    <xf numFmtId="164" fontId="11" fillId="0" borderId="2" xfId="1" applyNumberFormat="1" applyFont="1" applyBorder="1" applyAlignment="1">
      <alignment horizontal="center" vertical="center" wrapText="1"/>
    </xf>
    <xf numFmtId="3" fontId="12" fillId="92" borderId="0" xfId="2" applyNumberFormat="1" applyFont="1" applyFill="1" applyAlignment="1">
      <alignment horizontal="center" vertical="center" wrapText="1"/>
    </xf>
    <xf numFmtId="164" fontId="12" fillId="0" borderId="0" xfId="1" applyNumberFormat="1" applyFont="1" applyAlignment="1">
      <alignment horizontal="center" vertical="center" wrapText="1"/>
    </xf>
    <xf numFmtId="3" fontId="12" fillId="92" borderId="2" xfId="2" applyNumberFormat="1" applyFont="1" applyFill="1" applyBorder="1" applyAlignment="1">
      <alignment horizontal="center" vertical="center" wrapText="1"/>
    </xf>
    <xf numFmtId="164" fontId="12" fillId="0" borderId="2" xfId="1" applyNumberFormat="1" applyFont="1" applyBorder="1" applyAlignment="1">
      <alignment horizontal="center" vertical="center" wrapText="1"/>
    </xf>
    <xf numFmtId="164" fontId="11" fillId="4" borderId="2" xfId="1" applyNumberFormat="1" applyFont="1" applyFill="1" applyBorder="1" applyAlignment="1">
      <alignment horizontal="center" vertical="center" wrapText="1"/>
    </xf>
    <xf numFmtId="164" fontId="11" fillId="92"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254" fillId="0" borderId="0" xfId="2" applyFont="1" applyFill="1" applyBorder="1" applyAlignment="1">
      <alignment vertical="center"/>
    </xf>
    <xf numFmtId="0" fontId="11" fillId="0" borderId="66" xfId="2" applyFont="1" applyFill="1" applyBorder="1" applyAlignment="1">
      <alignment vertical="center"/>
    </xf>
    <xf numFmtId="164" fontId="11" fillId="0" borderId="66" xfId="1" applyNumberFormat="1" applyFont="1" applyBorder="1" applyAlignment="1">
      <alignment horizontal="center" vertical="center" wrapText="1"/>
    </xf>
    <xf numFmtId="0" fontId="7" fillId="0" borderId="0" xfId="2" applyBorder="1" applyAlignment="1">
      <alignment horizontal="center" vertical="center"/>
    </xf>
    <xf numFmtId="0" fontId="0" fillId="0" borderId="0" xfId="0" applyBorder="1"/>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8" fillId="3" borderId="66" xfId="0" applyFont="1" applyFill="1" applyBorder="1" applyAlignment="1">
      <alignment vertical="center"/>
    </xf>
    <xf numFmtId="0" fontId="256"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6" fillId="0" borderId="70" xfId="2" applyNumberFormat="1" applyFont="1" applyFill="1" applyBorder="1" applyAlignment="1">
      <alignment vertical="center"/>
    </xf>
    <xf numFmtId="3" fontId="256"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4" fontId="0" fillId="0" borderId="0" xfId="1" applyNumberFormat="1" applyFont="1" applyAlignment="1">
      <alignment horizontal="center" vertical="center"/>
    </xf>
    <xf numFmtId="339" fontId="260" fillId="2" borderId="0" xfId="0" applyNumberFormat="1" applyFont="1" applyFill="1" applyBorder="1" applyAlignment="1">
      <alignment horizontal="center" vertical="center"/>
    </xf>
    <xf numFmtId="1" fontId="261" fillId="0" borderId="68" xfId="0" applyNumberFormat="1" applyFont="1" applyBorder="1" applyAlignment="1">
      <alignment horizontal="left" vertical="center"/>
    </xf>
    <xf numFmtId="1" fontId="262" fillId="0" borderId="67" xfId="0" applyNumberFormat="1" applyFont="1" applyBorder="1" applyAlignment="1">
      <alignment horizontal="left" vertical="center"/>
    </xf>
    <xf numFmtId="1" fontId="262" fillId="0" borderId="0" xfId="0" applyNumberFormat="1" applyFont="1" applyBorder="1" applyAlignment="1">
      <alignment horizontal="center" vertical="center"/>
    </xf>
    <xf numFmtId="0" fontId="263" fillId="0" borderId="0" xfId="2" applyFont="1" applyAlignment="1">
      <alignment horizontal="left" vertical="top"/>
    </xf>
    <xf numFmtId="0" fontId="264"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9" fontId="5" fillId="0" borderId="0" xfId="56421" applyNumberFormat="1" applyFont="1" applyFill="1" applyAlignment="1">
      <alignment horizontal="center" vertical="center"/>
    </xf>
    <xf numFmtId="339" fontId="266" fillId="0" borderId="0" xfId="56421" applyNumberFormat="1" applyFont="1" applyFill="1" applyAlignment="1">
      <alignment horizontal="center" vertical="center"/>
    </xf>
    <xf numFmtId="339" fontId="267" fillId="93" borderId="67" xfId="0" applyNumberFormat="1" applyFont="1" applyFill="1" applyBorder="1" applyAlignment="1">
      <alignment horizontal="center" vertical="center"/>
    </xf>
    <xf numFmtId="339" fontId="267" fillId="93" borderId="0" xfId="0" applyNumberFormat="1" applyFont="1" applyFill="1" applyAlignment="1">
      <alignment horizontal="center" vertical="center"/>
    </xf>
    <xf numFmtId="339" fontId="267" fillId="93" borderId="68" xfId="0" applyNumberFormat="1" applyFont="1" applyFill="1" applyBorder="1" applyAlignment="1">
      <alignment horizontal="center" vertical="center"/>
    </xf>
    <xf numFmtId="339" fontId="268" fillId="93" borderId="67" xfId="0" applyNumberFormat="1" applyFont="1" applyFill="1" applyBorder="1" applyAlignment="1">
      <alignment horizontal="center" vertical="center"/>
    </xf>
    <xf numFmtId="339" fontId="268" fillId="93" borderId="68" xfId="0" applyNumberFormat="1" applyFont="1" applyFill="1" applyBorder="1" applyAlignment="1">
      <alignment horizontal="center" vertical="center"/>
    </xf>
    <xf numFmtId="3" fontId="268" fillId="0" borderId="66" xfId="2" applyNumberFormat="1" applyFont="1" applyBorder="1" applyAlignment="1">
      <alignment horizontal="center" vertical="center" wrapText="1"/>
    </xf>
    <xf numFmtId="3" fontId="267" fillId="0" borderId="0" xfId="2" applyNumberFormat="1" applyFont="1" applyAlignment="1">
      <alignment horizontal="center" vertical="center" wrapText="1"/>
    </xf>
    <xf numFmtId="3" fontId="268" fillId="0" borderId="2" xfId="2" applyNumberFormat="1" applyFont="1" applyBorder="1" applyAlignment="1">
      <alignment horizontal="center" vertical="center" wrapText="1"/>
    </xf>
    <xf numFmtId="3" fontId="267" fillId="0" borderId="2" xfId="2" applyNumberFormat="1" applyFont="1" applyBorder="1" applyAlignment="1">
      <alignment horizontal="center" vertical="center" wrapText="1"/>
    </xf>
    <xf numFmtId="3" fontId="268" fillId="92" borderId="2" xfId="2" applyNumberFormat="1" applyFont="1" applyFill="1" applyBorder="1" applyAlignment="1">
      <alignment horizontal="center" vertical="center" wrapText="1"/>
    </xf>
    <xf numFmtId="0" fontId="267" fillId="0" borderId="0" xfId="2" applyFont="1" applyAlignment="1">
      <alignment horizontal="center" vertical="center"/>
    </xf>
    <xf numFmtId="164" fontId="268" fillId="0" borderId="2" xfId="1" applyNumberFormat="1" applyFont="1" applyBorder="1" applyAlignment="1">
      <alignment horizontal="center" vertical="center" wrapText="1"/>
    </xf>
    <xf numFmtId="3" fontId="268" fillId="92" borderId="66" xfId="2" applyNumberFormat="1" applyFont="1" applyFill="1" applyBorder="1" applyAlignment="1">
      <alignment horizontal="center" vertical="center" wrapText="1"/>
    </xf>
    <xf numFmtId="3" fontId="267" fillId="92" borderId="0" xfId="2" applyNumberFormat="1" applyFont="1" applyFill="1" applyAlignment="1">
      <alignment horizontal="center" vertical="center" wrapText="1"/>
    </xf>
    <xf numFmtId="3" fontId="267" fillId="92" borderId="2" xfId="2" applyNumberFormat="1" applyFont="1" applyFill="1" applyBorder="1" applyAlignment="1">
      <alignment horizontal="center" vertical="center" wrapText="1"/>
    </xf>
    <xf numFmtId="164" fontId="268" fillId="92" borderId="2" xfId="1" applyNumberFormat="1" applyFont="1" applyFill="1" applyBorder="1" applyAlignment="1">
      <alignment horizontal="center" vertical="center" wrapText="1"/>
    </xf>
    <xf numFmtId="3" fontId="0" fillId="0" borderId="0" xfId="0" applyNumberFormat="1"/>
    <xf numFmtId="339" fontId="267" fillId="2" borderId="67" xfId="0" applyNumberFormat="1" applyFont="1" applyFill="1" applyBorder="1" applyAlignment="1">
      <alignment horizontal="center" vertical="center"/>
    </xf>
    <xf numFmtId="339" fontId="267" fillId="2" borderId="0" xfId="0" applyNumberFormat="1" applyFont="1" applyFill="1" applyAlignment="1">
      <alignment horizontal="center" vertical="center"/>
    </xf>
    <xf numFmtId="339" fontId="267"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338" fontId="11" fillId="2" borderId="2" xfId="1" applyNumberFormat="1" applyFont="1" applyFill="1" applyBorder="1" applyAlignment="1">
      <alignment horizontal="center" vertical="center" wrapText="1"/>
    </xf>
    <xf numFmtId="1" fontId="262" fillId="93" borderId="67" xfId="0" applyNumberFormat="1" applyFont="1" applyFill="1" applyBorder="1" applyAlignment="1">
      <alignment horizontal="center" vertical="center"/>
    </xf>
    <xf numFmtId="1" fontId="262" fillId="2" borderId="67" xfId="0" applyNumberFormat="1" applyFont="1" applyFill="1" applyBorder="1" applyAlignment="1">
      <alignment horizontal="center" vertical="center"/>
    </xf>
    <xf numFmtId="339" fontId="268" fillId="2" borderId="68" xfId="0" applyNumberFormat="1" applyFont="1" applyFill="1" applyBorder="1" applyAlignment="1">
      <alignment horizontal="center" vertical="center"/>
    </xf>
    <xf numFmtId="1" fontId="269" fillId="2" borderId="67" xfId="0" applyNumberFormat="1" applyFont="1" applyFill="1" applyBorder="1" applyAlignment="1">
      <alignment horizontal="center" vertical="center"/>
    </xf>
    <xf numFmtId="339" fontId="256" fillId="2" borderId="68" xfId="0" applyNumberFormat="1" applyFont="1" applyFill="1" applyBorder="1" applyAlignment="1">
      <alignment horizontal="center" vertical="center"/>
    </xf>
    <xf numFmtId="3" fontId="253" fillId="93" borderId="0" xfId="0" applyNumberFormat="1" applyFont="1" applyFill="1" applyBorder="1" applyAlignment="1">
      <alignment vertical="center"/>
    </xf>
    <xf numFmtId="3" fontId="253" fillId="93" borderId="2" xfId="0" applyNumberFormat="1" applyFont="1" applyFill="1" applyBorder="1" applyAlignment="1">
      <alignment vertical="center"/>
    </xf>
    <xf numFmtId="3" fontId="256" fillId="93" borderId="70" xfId="0" applyNumberFormat="1" applyFont="1" applyFill="1" applyBorder="1" applyAlignment="1">
      <alignment vertical="center"/>
    </xf>
    <xf numFmtId="164" fontId="253" fillId="93" borderId="2" xfId="0" applyNumberFormat="1" applyFont="1" applyFill="1" applyBorder="1" applyAlignment="1">
      <alignment vertical="center"/>
    </xf>
    <xf numFmtId="164" fontId="253" fillId="93" borderId="66" xfId="0" applyNumberFormat="1" applyFont="1" applyFill="1" applyBorder="1" applyAlignment="1">
      <alignment vertical="center"/>
    </xf>
    <xf numFmtId="164" fontId="253" fillId="93" borderId="2" xfId="2" applyNumberFormat="1" applyFont="1" applyFill="1" applyBorder="1" applyAlignment="1">
      <alignment vertical="center"/>
    </xf>
    <xf numFmtId="0" fontId="253" fillId="0" borderId="58" xfId="0" applyFont="1" applyBorder="1" applyAlignment="1">
      <alignment horizontal="left" vertical="center" wrapText="1"/>
    </xf>
    <xf numFmtId="0" fontId="253" fillId="0" borderId="59" xfId="0" applyFont="1" applyBorder="1" applyAlignment="1">
      <alignment horizontal="left" vertical="center"/>
    </xf>
    <xf numFmtId="0" fontId="253" fillId="0" borderId="60" xfId="0" applyFont="1" applyBorder="1" applyAlignment="1">
      <alignment horizontal="left" vertical="center"/>
    </xf>
    <xf numFmtId="0" fontId="253" fillId="0" borderId="61" xfId="0" applyFont="1" applyBorder="1" applyAlignment="1">
      <alignment horizontal="left" vertical="center"/>
    </xf>
    <xf numFmtId="0" fontId="253" fillId="0" borderId="0" xfId="0" applyFont="1" applyBorder="1" applyAlignment="1">
      <alignment horizontal="left" vertical="center"/>
    </xf>
    <xf numFmtId="0" fontId="253" fillId="0" borderId="62" xfId="0" applyFont="1" applyBorder="1" applyAlignment="1">
      <alignment horizontal="left" vertical="center"/>
    </xf>
    <xf numFmtId="0" fontId="253" fillId="0" borderId="63" xfId="0" applyFont="1" applyBorder="1" applyAlignment="1">
      <alignment horizontal="left" vertical="center"/>
    </xf>
    <xf numFmtId="0" fontId="253" fillId="0" borderId="54" xfId="0" applyFont="1" applyBorder="1" applyAlignment="1">
      <alignment horizontal="left" vertical="center"/>
    </xf>
    <xf numFmtId="0" fontId="253" fillId="0" borderId="64" xfId="0" applyFont="1" applyBorder="1" applyAlignment="1">
      <alignment horizontal="left" vertical="center"/>
    </xf>
    <xf numFmtId="3" fontId="256" fillId="92"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5"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6" name="Image 5">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936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4" name="Imag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02809" y="274320"/>
          <a:ext cx="1372175" cy="385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165005</xdr:rowOff>
    </xdr:to>
    <xdr:pic>
      <xdr:nvPicPr>
        <xdr:cNvPr id="3" name="Imag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19929</xdr:colOff>
      <xdr:row>1</xdr:row>
      <xdr:rowOff>22860</xdr:rowOff>
    </xdr:from>
    <xdr:to>
      <xdr:col>1</xdr:col>
      <xdr:colOff>1392104</xdr:colOff>
      <xdr:row>2</xdr:row>
      <xdr:rowOff>157385</xdr:rowOff>
    </xdr:to>
    <xdr:pic>
      <xdr:nvPicPr>
        <xdr:cNvPr id="5" name="Image 4">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D70235A5-6CD5-4F2D-B7E4-0232F8798035}"/>
            </a:ext>
          </a:extLst>
        </xdr:cNvPr>
        <xdr:cNvPicPr>
          <a:picLocks noChangeAspect="1"/>
        </xdr:cNvPicPr>
      </xdr:nvPicPr>
      <xdr:blipFill>
        <a:blip xmlns:r="http://schemas.openxmlformats.org/officeDocument/2006/relationships" r:embed="rId1"/>
        <a:stretch>
          <a:fillRect/>
        </a:stretch>
      </xdr:blipFill>
      <xdr:spPr>
        <a:xfrm>
          <a:off x="210429" y="274320"/>
          <a:ext cx="1372175" cy="4088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tabSelected="1" zoomScaleNormal="100" workbookViewId="0"/>
  </sheetViews>
  <sheetFormatPr baseColWidth="10" defaultRowHeight="19.899999999999999" customHeight="1"/>
  <cols>
    <col min="1" max="1" width="2.7109375" customWidth="1"/>
    <col min="2" max="2" width="21.5703125" customWidth="1"/>
  </cols>
  <sheetData>
    <row r="1" spans="1:13" s="5" customFormat="1" ht="19.899999999999999" customHeight="1">
      <c r="A1" s="1"/>
      <c r="B1" s="1"/>
      <c r="I1" s="57"/>
    </row>
    <row r="2" spans="1:13" s="5" customFormat="1" ht="19.899999999999999" customHeight="1">
      <c r="A2" s="1"/>
      <c r="B2" s="1"/>
      <c r="I2" s="57"/>
    </row>
    <row r="3" spans="1:13" s="5" customFormat="1" ht="19.899999999999999" customHeight="1">
      <c r="A3" s="1"/>
      <c r="B3" s="1"/>
      <c r="I3" s="57"/>
    </row>
    <row r="4" spans="1:13" ht="34.9" customHeight="1" thickBot="1"/>
    <row r="5" spans="1:13" ht="19.899999999999999" customHeight="1" thickTop="1">
      <c r="B5" s="160" t="s">
        <v>66</v>
      </c>
      <c r="C5" s="161"/>
      <c r="D5" s="161"/>
      <c r="E5" s="161"/>
      <c r="F5" s="161"/>
      <c r="G5" s="161"/>
      <c r="H5" s="161"/>
      <c r="I5" s="161"/>
      <c r="J5" s="161"/>
      <c r="K5" s="161"/>
      <c r="L5" s="161"/>
      <c r="M5" s="162"/>
    </row>
    <row r="6" spans="1:13" ht="19.899999999999999" customHeight="1">
      <c r="B6" s="163"/>
      <c r="C6" s="164"/>
      <c r="D6" s="164"/>
      <c r="E6" s="164"/>
      <c r="F6" s="164"/>
      <c r="G6" s="164"/>
      <c r="H6" s="164"/>
      <c r="I6" s="164"/>
      <c r="J6" s="164"/>
      <c r="K6" s="164"/>
      <c r="L6" s="164"/>
      <c r="M6" s="165"/>
    </row>
    <row r="7" spans="1:13" ht="19.899999999999999" customHeight="1">
      <c r="B7" s="163"/>
      <c r="C7" s="164"/>
      <c r="D7" s="164"/>
      <c r="E7" s="164"/>
      <c r="F7" s="164"/>
      <c r="G7" s="164"/>
      <c r="H7" s="164"/>
      <c r="I7" s="164"/>
      <c r="J7" s="164"/>
      <c r="K7" s="164"/>
      <c r="L7" s="164"/>
      <c r="M7" s="165"/>
    </row>
    <row r="8" spans="1:13" ht="19.899999999999999" customHeight="1">
      <c r="B8" s="163"/>
      <c r="C8" s="164"/>
      <c r="D8" s="164"/>
      <c r="E8" s="164"/>
      <c r="F8" s="164"/>
      <c r="G8" s="164"/>
      <c r="H8" s="164"/>
      <c r="I8" s="164"/>
      <c r="J8" s="164"/>
      <c r="K8" s="164"/>
      <c r="L8" s="164"/>
      <c r="M8" s="165"/>
    </row>
    <row r="9" spans="1:13" ht="19.899999999999999" customHeight="1">
      <c r="B9" s="163"/>
      <c r="C9" s="164"/>
      <c r="D9" s="164"/>
      <c r="E9" s="164"/>
      <c r="F9" s="164"/>
      <c r="G9" s="164"/>
      <c r="H9" s="164"/>
      <c r="I9" s="164"/>
      <c r="J9" s="164"/>
      <c r="K9" s="164"/>
      <c r="L9" s="164"/>
      <c r="M9" s="165"/>
    </row>
    <row r="10" spans="1:13" ht="19.899999999999999" customHeight="1">
      <c r="B10" s="163"/>
      <c r="C10" s="164"/>
      <c r="D10" s="164"/>
      <c r="E10" s="164"/>
      <c r="F10" s="164"/>
      <c r="G10" s="164"/>
      <c r="H10" s="164"/>
      <c r="I10" s="164"/>
      <c r="J10" s="164"/>
      <c r="K10" s="164"/>
      <c r="L10" s="164"/>
      <c r="M10" s="165"/>
    </row>
    <row r="11" spans="1:13" ht="19.899999999999999" customHeight="1">
      <c r="B11" s="163"/>
      <c r="C11" s="164"/>
      <c r="D11" s="164"/>
      <c r="E11" s="164"/>
      <c r="F11" s="164"/>
      <c r="G11" s="164"/>
      <c r="H11" s="164"/>
      <c r="I11" s="164"/>
      <c r="J11" s="164"/>
      <c r="K11" s="164"/>
      <c r="L11" s="164"/>
      <c r="M11" s="165"/>
    </row>
    <row r="12" spans="1:13" ht="19.899999999999999" customHeight="1">
      <c r="B12" s="163"/>
      <c r="C12" s="164"/>
      <c r="D12" s="164"/>
      <c r="E12" s="164"/>
      <c r="F12" s="164"/>
      <c r="G12" s="164"/>
      <c r="H12" s="164"/>
      <c r="I12" s="164"/>
      <c r="J12" s="164"/>
      <c r="K12" s="164"/>
      <c r="L12" s="164"/>
      <c r="M12" s="165"/>
    </row>
    <row r="13" spans="1:13" ht="19.899999999999999" customHeight="1">
      <c r="B13" s="163"/>
      <c r="C13" s="164"/>
      <c r="D13" s="164"/>
      <c r="E13" s="164"/>
      <c r="F13" s="164"/>
      <c r="G13" s="164"/>
      <c r="H13" s="164"/>
      <c r="I13" s="164"/>
      <c r="J13" s="164"/>
      <c r="K13" s="164"/>
      <c r="L13" s="164"/>
      <c r="M13" s="165"/>
    </row>
    <row r="14" spans="1:13" ht="19.899999999999999" customHeight="1">
      <c r="B14" s="163"/>
      <c r="C14" s="164"/>
      <c r="D14" s="164"/>
      <c r="E14" s="164"/>
      <c r="F14" s="164"/>
      <c r="G14" s="164"/>
      <c r="H14" s="164"/>
      <c r="I14" s="164"/>
      <c r="J14" s="164"/>
      <c r="K14" s="164"/>
      <c r="L14" s="164"/>
      <c r="M14" s="165"/>
    </row>
    <row r="15" spans="1:13" ht="19.899999999999999" customHeight="1">
      <c r="B15" s="163"/>
      <c r="C15" s="164"/>
      <c r="D15" s="164"/>
      <c r="E15" s="164"/>
      <c r="F15" s="164"/>
      <c r="G15" s="164"/>
      <c r="H15" s="164"/>
      <c r="I15" s="164"/>
      <c r="J15" s="164"/>
      <c r="K15" s="164"/>
      <c r="L15" s="164"/>
      <c r="M15" s="165"/>
    </row>
    <row r="16" spans="1:13" ht="19.899999999999999" customHeight="1">
      <c r="B16" s="163"/>
      <c r="C16" s="164"/>
      <c r="D16" s="164"/>
      <c r="E16" s="164"/>
      <c r="F16" s="164"/>
      <c r="G16" s="164"/>
      <c r="H16" s="164"/>
      <c r="I16" s="164"/>
      <c r="J16" s="164"/>
      <c r="K16" s="164"/>
      <c r="L16" s="164"/>
      <c r="M16" s="165"/>
    </row>
    <row r="17" spans="2:13" ht="19.899999999999999" customHeight="1">
      <c r="B17" s="163"/>
      <c r="C17" s="164"/>
      <c r="D17" s="164"/>
      <c r="E17" s="164"/>
      <c r="F17" s="164"/>
      <c r="G17" s="164"/>
      <c r="H17" s="164"/>
      <c r="I17" s="164"/>
      <c r="J17" s="164"/>
      <c r="K17" s="164"/>
      <c r="L17" s="164"/>
      <c r="M17" s="165"/>
    </row>
    <row r="18" spans="2:13" ht="19.899999999999999" customHeight="1">
      <c r="B18" s="163"/>
      <c r="C18" s="164"/>
      <c r="D18" s="164"/>
      <c r="E18" s="164"/>
      <c r="F18" s="164"/>
      <c r="G18" s="164"/>
      <c r="H18" s="164"/>
      <c r="I18" s="164"/>
      <c r="J18" s="164"/>
      <c r="K18" s="164"/>
      <c r="L18" s="164"/>
      <c r="M18" s="165"/>
    </row>
    <row r="19" spans="2:13" ht="19.899999999999999" customHeight="1">
      <c r="B19" s="163"/>
      <c r="C19" s="164"/>
      <c r="D19" s="164"/>
      <c r="E19" s="164"/>
      <c r="F19" s="164"/>
      <c r="G19" s="164"/>
      <c r="H19" s="164"/>
      <c r="I19" s="164"/>
      <c r="J19" s="164"/>
      <c r="K19" s="164"/>
      <c r="L19" s="164"/>
      <c r="M19" s="165"/>
    </row>
    <row r="20" spans="2:13" ht="19.899999999999999" customHeight="1" thickBot="1">
      <c r="B20" s="166"/>
      <c r="C20" s="167"/>
      <c r="D20" s="167"/>
      <c r="E20" s="167"/>
      <c r="F20" s="167"/>
      <c r="G20" s="167"/>
      <c r="H20" s="167"/>
      <c r="I20" s="167"/>
      <c r="J20" s="167"/>
      <c r="K20" s="167"/>
      <c r="L20" s="167"/>
      <c r="M20" s="168"/>
    </row>
    <row r="21" spans="2:13" ht="19.899999999999999"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Normal="100" workbookViewId="0"/>
  </sheetViews>
  <sheetFormatPr baseColWidth="10" defaultRowHeight="15"/>
  <cols>
    <col min="1" max="1" width="2.7109375" customWidth="1"/>
    <col min="2" max="2" width="36.85546875" bestFit="1" customWidth="1"/>
    <col min="3" max="10" width="8.7109375" style="93" customWidth="1"/>
    <col min="11" max="11" width="2.7109375" style="93" customWidth="1"/>
    <col min="12" max="12" width="8.7109375" style="93" customWidth="1"/>
  </cols>
  <sheetData>
    <row r="1" spans="1:14" s="5" customFormat="1" ht="19.899999999999999" customHeight="1">
      <c r="A1" s="1"/>
      <c r="B1" s="1"/>
    </row>
    <row r="2" spans="1:14" s="5" customFormat="1" ht="19.899999999999999" customHeight="1">
      <c r="A2" s="1"/>
      <c r="B2" s="1"/>
    </row>
    <row r="3" spans="1:14" s="5" customFormat="1" ht="19.899999999999999" customHeight="1">
      <c r="A3" s="1"/>
      <c r="B3" s="1"/>
    </row>
    <row r="4" spans="1:14" ht="35.1" customHeight="1">
      <c r="B4" s="79" t="s">
        <v>33</v>
      </c>
    </row>
    <row r="5" spans="1:14" ht="30" customHeight="1">
      <c r="B5" s="9" t="s">
        <v>20</v>
      </c>
      <c r="C5" s="2">
        <v>2015</v>
      </c>
      <c r="D5" s="2" t="s">
        <v>27</v>
      </c>
      <c r="E5" s="2">
        <v>2016</v>
      </c>
      <c r="F5" s="2" t="s">
        <v>28</v>
      </c>
      <c r="G5" s="2">
        <v>2017</v>
      </c>
      <c r="H5" s="2" t="s">
        <v>29</v>
      </c>
      <c r="I5" s="2">
        <v>2018</v>
      </c>
      <c r="J5" s="2" t="s">
        <v>30</v>
      </c>
      <c r="K5" s="84"/>
      <c r="L5" s="2" t="s">
        <v>34</v>
      </c>
    </row>
    <row r="6" spans="1:14">
      <c r="B6" s="101"/>
      <c r="C6" s="102"/>
      <c r="D6" s="102"/>
      <c r="E6" s="102"/>
      <c r="F6" s="102"/>
      <c r="G6" s="102"/>
      <c r="H6" s="102"/>
      <c r="I6" s="102"/>
      <c r="J6" s="102"/>
      <c r="K6" s="99"/>
      <c r="L6" s="102"/>
      <c r="M6" s="100"/>
    </row>
    <row r="7" spans="1:14" ht="24.95" customHeight="1">
      <c r="B7" s="97" t="s">
        <v>21</v>
      </c>
      <c r="C7" s="85">
        <v>1780</v>
      </c>
      <c r="D7" s="130">
        <v>936.42499999999995</v>
      </c>
      <c r="E7" s="137">
        <v>1851.9880000000001</v>
      </c>
      <c r="F7" s="130">
        <v>1002.766</v>
      </c>
      <c r="G7" s="137">
        <v>2089.6060000000002</v>
      </c>
      <c r="H7" s="130">
        <v>1082.423</v>
      </c>
      <c r="I7" s="137">
        <v>2145.8049999999998</v>
      </c>
      <c r="J7" s="130">
        <v>1115.819</v>
      </c>
      <c r="K7" s="84"/>
      <c r="L7" s="98">
        <f t="shared" ref="L7:L12" si="0">J7/H7-1</f>
        <v>3.0853002938777241E-2</v>
      </c>
      <c r="N7" s="141"/>
    </row>
    <row r="8" spans="1:14" ht="24.95" customHeight="1">
      <c r="B8" s="3" t="s">
        <v>2</v>
      </c>
      <c r="C8" s="87">
        <v>-1137</v>
      </c>
      <c r="D8" s="131">
        <v>-606.42100000000005</v>
      </c>
      <c r="E8" s="138">
        <v>-1171.597</v>
      </c>
      <c r="F8" s="131">
        <v>-632.298</v>
      </c>
      <c r="G8" s="138">
        <v>-1313.0809999999999</v>
      </c>
      <c r="H8" s="131">
        <v>-675.46400000000006</v>
      </c>
      <c r="I8" s="138">
        <v>-1394.211</v>
      </c>
      <c r="J8" s="131">
        <f>-708.439</f>
        <v>-708.43899999999996</v>
      </c>
      <c r="K8" s="84"/>
      <c r="L8" s="88">
        <f t="shared" si="0"/>
        <v>4.881829379508007E-2</v>
      </c>
      <c r="N8" s="141"/>
    </row>
    <row r="9" spans="1:14" ht="24.95" customHeight="1">
      <c r="B9" s="3" t="s">
        <v>31</v>
      </c>
      <c r="C9" s="87">
        <v>-99</v>
      </c>
      <c r="D9" s="131">
        <v>-50.887</v>
      </c>
      <c r="E9" s="138">
        <v>-110.69499999999999</v>
      </c>
      <c r="F9" s="131">
        <v>-55.572000000000003</v>
      </c>
      <c r="G9" s="138">
        <v>-114.291</v>
      </c>
      <c r="H9" s="131">
        <v>-58.106000000000002</v>
      </c>
      <c r="I9" s="138">
        <v>-119.31399999999999</v>
      </c>
      <c r="J9" s="131">
        <v>-64.188000000000002</v>
      </c>
      <c r="K9" s="84"/>
      <c r="L9" s="88">
        <f t="shared" si="0"/>
        <v>0.10467077410250236</v>
      </c>
      <c r="N9" s="141"/>
    </row>
    <row r="10" spans="1:14" ht="24.95" customHeight="1">
      <c r="B10" s="7" t="s">
        <v>22</v>
      </c>
      <c r="C10" s="85">
        <v>545</v>
      </c>
      <c r="D10" s="132">
        <v>279.11700000000002</v>
      </c>
      <c r="E10" s="134">
        <v>569.69600000000003</v>
      </c>
      <c r="F10" s="132">
        <v>314.89600000000002</v>
      </c>
      <c r="G10" s="134">
        <v>662.23400000000004</v>
      </c>
      <c r="H10" s="132">
        <v>348.85300000000001</v>
      </c>
      <c r="I10" s="134">
        <v>632.28</v>
      </c>
      <c r="J10" s="132">
        <v>343.19200000000001</v>
      </c>
      <c r="K10" s="84"/>
      <c r="L10" s="86">
        <f t="shared" si="0"/>
        <v>-1.6227465436731259E-2</v>
      </c>
      <c r="N10" s="141"/>
    </row>
    <row r="11" spans="1:14" ht="24.95" customHeight="1">
      <c r="B11" s="3" t="s">
        <v>32</v>
      </c>
      <c r="C11" s="87">
        <v>-108</v>
      </c>
      <c r="D11" s="131">
        <v>-26.041</v>
      </c>
      <c r="E11" s="138">
        <v>-103.21</v>
      </c>
      <c r="F11" s="131">
        <v>-25.332999999999998</v>
      </c>
      <c r="G11" s="138">
        <v>-52.731000000000002</v>
      </c>
      <c r="H11" s="131">
        <v>-37.662999999999997</v>
      </c>
      <c r="I11" s="138">
        <v>-63.679000000000002</v>
      </c>
      <c r="J11" s="131">
        <v>-33.729999999999997</v>
      </c>
      <c r="K11" s="84"/>
      <c r="L11" s="88">
        <f t="shared" si="0"/>
        <v>-0.10442609457557817</v>
      </c>
      <c r="N11" s="141"/>
    </row>
    <row r="12" spans="1:14" ht="24.95" customHeight="1">
      <c r="B12" s="8" t="s">
        <v>23</v>
      </c>
      <c r="C12" s="85">
        <v>437</v>
      </c>
      <c r="D12" s="132">
        <v>253.07599999999999</v>
      </c>
      <c r="E12" s="134">
        <v>466.48599999999999</v>
      </c>
      <c r="F12" s="132">
        <v>289.56299999999999</v>
      </c>
      <c r="G12" s="134">
        <v>609.50300000000004</v>
      </c>
      <c r="H12" s="132">
        <v>311.19</v>
      </c>
      <c r="I12" s="134">
        <v>568.601</v>
      </c>
      <c r="J12" s="132">
        <v>309.46199999999999</v>
      </c>
      <c r="K12" s="84"/>
      <c r="L12" s="86">
        <f t="shared" si="0"/>
        <v>-5.5528776631640353E-3</v>
      </c>
      <c r="N12" s="141"/>
    </row>
    <row r="13" spans="1:14" ht="24.95" customHeight="1">
      <c r="B13" s="4" t="s">
        <v>36</v>
      </c>
      <c r="C13" s="87">
        <v>4</v>
      </c>
      <c r="D13" s="131">
        <v>4.9589999999999996</v>
      </c>
      <c r="E13" s="138">
        <v>10.061999999999999</v>
      </c>
      <c r="F13" s="131">
        <v>1.6739999999999999</v>
      </c>
      <c r="G13" s="138">
        <v>23.919</v>
      </c>
      <c r="H13" s="131">
        <v>6.5460000000000003</v>
      </c>
      <c r="I13" s="138">
        <v>0.248</v>
      </c>
      <c r="J13" s="131">
        <f>0.434</f>
        <v>0.434</v>
      </c>
      <c r="K13" s="84"/>
      <c r="L13" s="88" t="s">
        <v>35</v>
      </c>
      <c r="N13" s="141"/>
    </row>
    <row r="14" spans="1:14" ht="24.95" customHeight="1">
      <c r="B14" s="3" t="s">
        <v>0</v>
      </c>
      <c r="C14" s="87">
        <v>2</v>
      </c>
      <c r="D14" s="131">
        <v>-3.1829999999999998</v>
      </c>
      <c r="E14" s="138">
        <v>-3.3460000000000001</v>
      </c>
      <c r="F14" s="131">
        <v>-2.032</v>
      </c>
      <c r="G14" s="138">
        <v>-2.4289999999999998</v>
      </c>
      <c r="H14" s="131">
        <v>0.47399999999999998</v>
      </c>
      <c r="I14" s="138">
        <v>4.8289999999999997</v>
      </c>
      <c r="J14" s="131">
        <f>23.789</f>
        <v>23.789000000000001</v>
      </c>
      <c r="K14" s="84"/>
      <c r="L14" s="88" t="s">
        <v>35</v>
      </c>
      <c r="N14" s="141"/>
    </row>
    <row r="15" spans="1:14" ht="24.95" customHeight="1">
      <c r="B15" s="3" t="s">
        <v>1</v>
      </c>
      <c r="C15" s="87">
        <v>0</v>
      </c>
      <c r="D15" s="131">
        <v>0</v>
      </c>
      <c r="E15" s="138">
        <v>0</v>
      </c>
      <c r="F15" s="131">
        <v>0</v>
      </c>
      <c r="G15" s="138">
        <v>0</v>
      </c>
      <c r="H15" s="131">
        <v>19.626000000000001</v>
      </c>
      <c r="I15" s="138">
        <v>19.548999999999999</v>
      </c>
      <c r="J15" s="131">
        <v>0</v>
      </c>
      <c r="K15" s="84"/>
      <c r="L15" s="88" t="s">
        <v>35</v>
      </c>
      <c r="N15" s="141"/>
    </row>
    <row r="16" spans="1:14" ht="24.95" customHeight="1">
      <c r="B16" s="3" t="s">
        <v>24</v>
      </c>
      <c r="C16" s="87">
        <v>-147</v>
      </c>
      <c r="D16" s="131">
        <v>-68.144000000000005</v>
      </c>
      <c r="E16" s="138">
        <v>-136.86600000000001</v>
      </c>
      <c r="F16" s="131">
        <v>-95.825999999999993</v>
      </c>
      <c r="G16" s="138">
        <v>-202.751</v>
      </c>
      <c r="H16" s="131">
        <v>-91.284999999999997</v>
      </c>
      <c r="I16" s="138">
        <v>-155.69499999999999</v>
      </c>
      <c r="J16" s="131">
        <v>-89.47</v>
      </c>
      <c r="K16" s="84"/>
      <c r="L16" s="88">
        <f>J16/H16-1</f>
        <v>-1.9882784685326116E-2</v>
      </c>
      <c r="N16" s="141"/>
    </row>
    <row r="17" spans="2:14" ht="24.95" customHeight="1">
      <c r="B17" s="6" t="s">
        <v>25</v>
      </c>
      <c r="C17" s="89">
        <v>296</v>
      </c>
      <c r="D17" s="133">
        <v>186.708</v>
      </c>
      <c r="E17" s="139">
        <v>336.33600000000001</v>
      </c>
      <c r="F17" s="133">
        <v>193.37899999999999</v>
      </c>
      <c r="G17" s="139">
        <v>428.24200000000002</v>
      </c>
      <c r="H17" s="133">
        <v>246.55099999999999</v>
      </c>
      <c r="I17" s="139">
        <v>437.53199999999998</v>
      </c>
      <c r="J17" s="133">
        <v>244</v>
      </c>
      <c r="K17" s="84"/>
      <c r="L17" s="90">
        <f>J17/H17-1</f>
        <v>-1.0346743675750614E-2</v>
      </c>
      <c r="N17" s="141"/>
    </row>
    <row r="18" spans="2:14" ht="24.95" customHeight="1">
      <c r="B18" s="10" t="s">
        <v>26</v>
      </c>
      <c r="C18" s="85">
        <v>296</v>
      </c>
      <c r="D18" s="134">
        <v>186.69800000000001</v>
      </c>
      <c r="E18" s="134">
        <v>336.18700000000001</v>
      </c>
      <c r="F18" s="134">
        <v>193.262</v>
      </c>
      <c r="G18" s="134">
        <v>428.12099999999998</v>
      </c>
      <c r="H18" s="134">
        <v>246.511</v>
      </c>
      <c r="I18" s="134">
        <v>437.28800000000001</v>
      </c>
      <c r="J18" s="134">
        <v>244.35900000000001</v>
      </c>
      <c r="K18" s="84"/>
      <c r="L18" s="91">
        <f>J18/H18-1</f>
        <v>-8.7298335571232011E-3</v>
      </c>
      <c r="N18" s="141"/>
    </row>
    <row r="19" spans="2:14">
      <c r="B19" s="5"/>
      <c r="C19" s="84"/>
      <c r="D19" s="135"/>
      <c r="E19" s="135"/>
      <c r="F19" s="135"/>
      <c r="G19" s="135"/>
      <c r="H19" s="135"/>
      <c r="I19" s="135"/>
      <c r="J19" s="135"/>
      <c r="K19" s="84"/>
      <c r="L19" s="84"/>
    </row>
    <row r="20" spans="2:14" ht="24.95" customHeight="1">
      <c r="B20" s="8" t="s">
        <v>37</v>
      </c>
      <c r="C20" s="92">
        <v>0.69516310461192354</v>
      </c>
      <c r="D20" s="136">
        <v>0.70193341698480927</v>
      </c>
      <c r="E20" s="140">
        <v>0.69238677572424867</v>
      </c>
      <c r="F20" s="136">
        <v>0.68597259978898373</v>
      </c>
      <c r="G20" s="140">
        <v>0.68308188242185353</v>
      </c>
      <c r="H20" s="136">
        <v>0.67771102424837615</v>
      </c>
      <c r="I20" s="140">
        <v>0.70534135207998871</v>
      </c>
      <c r="J20" s="136">
        <v>0.69242562724014334</v>
      </c>
      <c r="K20" s="84"/>
      <c r="L20" s="148">
        <v>1.4714602991767189</v>
      </c>
    </row>
    <row r="22" spans="2:14">
      <c r="C22" s="113"/>
      <c r="D22" s="113"/>
      <c r="E22" s="113"/>
      <c r="F22" s="113"/>
      <c r="G22" s="113"/>
      <c r="H22" s="113"/>
      <c r="I22" s="113"/>
      <c r="J22" s="113"/>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zoomScaleNormal="100" workbookViewId="0"/>
  </sheetViews>
  <sheetFormatPr baseColWidth="10" defaultColWidth="11.42578125" defaultRowHeight="12.75"/>
  <cols>
    <col min="1" max="1" width="2.7109375" style="37" customWidth="1"/>
    <col min="2" max="2" width="55.140625" style="37" customWidth="1"/>
    <col min="3" max="3" width="12" style="37" customWidth="1"/>
    <col min="4" max="7" width="10.7109375" style="37" customWidth="1"/>
    <col min="8" max="8" width="2.85546875" style="56" customWidth="1"/>
    <col min="9" max="12" width="10.7109375" style="37" customWidth="1"/>
    <col min="13" max="14" width="11.42578125" style="37"/>
    <col min="15" max="15" width="17.28515625" style="37" customWidth="1"/>
    <col min="16" max="16384" width="11.42578125" style="37"/>
  </cols>
  <sheetData>
    <row r="1" spans="1:12" s="5" customFormat="1" ht="19.899999999999999" customHeight="1">
      <c r="A1" s="1"/>
      <c r="B1" s="1"/>
      <c r="H1" s="57"/>
    </row>
    <row r="2" spans="1:12" s="5" customFormat="1" ht="19.899999999999999" customHeight="1">
      <c r="A2" s="1"/>
      <c r="B2" s="1"/>
      <c r="H2" s="57"/>
    </row>
    <row r="3" spans="1:12" s="5" customFormat="1" ht="19.899999999999999" customHeight="1">
      <c r="A3" s="1"/>
      <c r="B3" s="1"/>
      <c r="H3" s="57"/>
    </row>
    <row r="4" spans="1:12" s="5" customFormat="1" ht="34.9" customHeight="1">
      <c r="B4" s="30" t="s">
        <v>48</v>
      </c>
      <c r="H4" s="57"/>
    </row>
    <row r="5" spans="1:12" s="5" customFormat="1" ht="19.899999999999999" customHeight="1">
      <c r="B5" s="30"/>
      <c r="C5" s="169" t="s">
        <v>49</v>
      </c>
      <c r="D5" s="169"/>
      <c r="E5" s="169"/>
      <c r="F5" s="169"/>
      <c r="G5" s="169"/>
      <c r="H5" s="58"/>
      <c r="I5" s="169" t="s">
        <v>50</v>
      </c>
      <c r="J5" s="169"/>
      <c r="K5" s="169"/>
      <c r="L5" s="169"/>
    </row>
    <row r="6" spans="1:12" s="32" customFormat="1" ht="10.15" customHeight="1">
      <c r="B6" s="30"/>
      <c r="C6" s="33"/>
      <c r="D6" s="33"/>
      <c r="E6" s="33"/>
      <c r="F6" s="33"/>
      <c r="G6" s="33"/>
      <c r="H6" s="59"/>
    </row>
    <row r="7" spans="1:12" s="15" customFormat="1" ht="30" customHeight="1">
      <c r="B7" s="9" t="s">
        <v>51</v>
      </c>
      <c r="C7" s="31">
        <v>42339</v>
      </c>
      <c r="D7" s="31">
        <v>42522</v>
      </c>
      <c r="E7" s="31">
        <v>42705</v>
      </c>
      <c r="F7" s="31">
        <v>42887</v>
      </c>
      <c r="G7" s="31">
        <v>43070</v>
      </c>
      <c r="H7" s="60"/>
      <c r="I7" s="31">
        <v>43101</v>
      </c>
      <c r="J7" s="31">
        <v>43252</v>
      </c>
      <c r="K7" s="31">
        <v>43435</v>
      </c>
      <c r="L7" s="31">
        <v>43617</v>
      </c>
    </row>
    <row r="8" spans="1:12" s="34" customFormat="1" ht="15" customHeight="1">
      <c r="B8" s="35"/>
      <c r="C8" s="33"/>
      <c r="D8" s="33"/>
      <c r="E8" s="33"/>
      <c r="F8" s="33"/>
      <c r="G8" s="33"/>
      <c r="H8" s="63"/>
      <c r="I8" s="33"/>
      <c r="J8" s="33"/>
      <c r="K8" s="36"/>
      <c r="L8" s="33"/>
    </row>
    <row r="9" spans="1:12" s="15" customFormat="1" ht="24.95" customHeight="1">
      <c r="B9" s="18" t="s">
        <v>6</v>
      </c>
      <c r="C9" s="43">
        <v>2113</v>
      </c>
      <c r="D9" s="52">
        <v>1827</v>
      </c>
      <c r="E9" s="43">
        <v>3617</v>
      </c>
      <c r="F9" s="52">
        <v>2938</v>
      </c>
      <c r="G9" s="46">
        <f>4182765/1000</f>
        <v>4182.7650000000003</v>
      </c>
      <c r="H9" s="64"/>
      <c r="I9" s="142">
        <v>4183</v>
      </c>
      <c r="J9" s="46">
        <v>4168</v>
      </c>
      <c r="K9" s="145">
        <v>3236.5880000000002</v>
      </c>
      <c r="L9" s="125">
        <v>6148</v>
      </c>
    </row>
    <row r="10" spans="1:12" s="15" customFormat="1" ht="24.95" customHeight="1">
      <c r="B10" s="18" t="s">
        <v>7</v>
      </c>
      <c r="C10" s="43">
        <v>14689</v>
      </c>
      <c r="D10" s="52">
        <v>16659</v>
      </c>
      <c r="E10" s="43">
        <v>18370</v>
      </c>
      <c r="F10" s="52">
        <v>22580</v>
      </c>
      <c r="G10" s="46">
        <v>22982</v>
      </c>
      <c r="H10" s="64"/>
      <c r="I10" s="142">
        <v>1121</v>
      </c>
      <c r="J10" s="46">
        <v>1023</v>
      </c>
      <c r="K10" s="145">
        <v>1179.2629999999999</v>
      </c>
      <c r="L10" s="125">
        <v>1420</v>
      </c>
    </row>
    <row r="11" spans="1:12" s="15" customFormat="1" ht="24.95" customHeight="1">
      <c r="B11" s="17" t="s">
        <v>8</v>
      </c>
      <c r="C11" s="44">
        <v>814</v>
      </c>
      <c r="D11" s="53">
        <v>928</v>
      </c>
      <c r="E11" s="44">
        <v>833</v>
      </c>
      <c r="F11" s="53">
        <v>702</v>
      </c>
      <c r="G11" s="47">
        <v>685.923</v>
      </c>
      <c r="H11" s="64"/>
      <c r="I11" s="143">
        <v>686</v>
      </c>
      <c r="J11" s="47">
        <v>664</v>
      </c>
      <c r="K11" s="146">
        <v>692.56399999999996</v>
      </c>
      <c r="L11" s="126">
        <v>1053</v>
      </c>
    </row>
    <row r="12" spans="1:12" s="15" customFormat="1" ht="24.95" customHeight="1">
      <c r="B12" s="18" t="s">
        <v>9</v>
      </c>
      <c r="C12" s="43" t="s">
        <v>18</v>
      </c>
      <c r="D12" s="52" t="s">
        <v>18</v>
      </c>
      <c r="E12" s="43" t="s">
        <v>18</v>
      </c>
      <c r="F12" s="52" t="s">
        <v>18</v>
      </c>
      <c r="G12" s="46" t="s">
        <v>18</v>
      </c>
      <c r="H12" s="64"/>
      <c r="I12" s="142">
        <v>10608</v>
      </c>
      <c r="J12" s="46">
        <v>10013</v>
      </c>
      <c r="K12" s="145">
        <v>11323.695</v>
      </c>
      <c r="L12" s="125">
        <v>9742</v>
      </c>
    </row>
    <row r="13" spans="1:12" s="15" customFormat="1" ht="24.95" customHeight="1">
      <c r="B13" s="17" t="s">
        <v>10</v>
      </c>
      <c r="C13" s="44">
        <v>36268</v>
      </c>
      <c r="D13" s="53">
        <v>39823</v>
      </c>
      <c r="E13" s="44">
        <v>38973</v>
      </c>
      <c r="F13" s="53">
        <v>38996</v>
      </c>
      <c r="G13" s="47">
        <v>38031</v>
      </c>
      <c r="H13" s="64"/>
      <c r="I13" s="143" t="s">
        <v>18</v>
      </c>
      <c r="J13" s="47" t="s">
        <v>18</v>
      </c>
      <c r="K13" s="146" t="s">
        <v>18</v>
      </c>
      <c r="L13" s="126" t="s">
        <v>18</v>
      </c>
    </row>
    <row r="14" spans="1:12" s="15" customFormat="1" ht="24.95" customHeight="1">
      <c r="B14" s="18" t="s">
        <v>11</v>
      </c>
      <c r="C14" s="43" t="s">
        <v>18</v>
      </c>
      <c r="D14" s="52" t="s">
        <v>18</v>
      </c>
      <c r="E14" s="43" t="s">
        <v>18</v>
      </c>
      <c r="F14" s="52" t="s">
        <v>18</v>
      </c>
      <c r="G14" s="46" t="s">
        <v>18</v>
      </c>
      <c r="H14" s="64"/>
      <c r="I14" s="142">
        <v>158</v>
      </c>
      <c r="J14" s="46">
        <v>149</v>
      </c>
      <c r="K14" s="145">
        <v>163.94900000000001</v>
      </c>
      <c r="L14" s="125">
        <v>440</v>
      </c>
    </row>
    <row r="15" spans="1:12" s="15" customFormat="1" ht="24.95" customHeight="1">
      <c r="B15" s="19" t="s">
        <v>12</v>
      </c>
      <c r="C15" s="44">
        <v>7040</v>
      </c>
      <c r="D15" s="53">
        <v>8547</v>
      </c>
      <c r="E15" s="44">
        <v>6944</v>
      </c>
      <c r="F15" s="53">
        <v>7346</v>
      </c>
      <c r="G15" s="47">
        <v>7259</v>
      </c>
      <c r="H15" s="64"/>
      <c r="I15" s="143">
        <v>7600</v>
      </c>
      <c r="J15" s="47">
        <v>8379</v>
      </c>
      <c r="K15" s="146">
        <v>8986.8330000000005</v>
      </c>
      <c r="L15" s="125">
        <v>9721</v>
      </c>
    </row>
    <row r="16" spans="1:12" s="15" customFormat="1" ht="24.95" customHeight="1">
      <c r="B16" s="18" t="s">
        <v>19</v>
      </c>
      <c r="C16" s="43">
        <v>44368</v>
      </c>
      <c r="D16" s="52">
        <v>46005</v>
      </c>
      <c r="E16" s="43">
        <v>46656</v>
      </c>
      <c r="F16" s="52">
        <v>48175</v>
      </c>
      <c r="G16" s="46">
        <v>50483</v>
      </c>
      <c r="H16" s="64"/>
      <c r="I16" s="142">
        <v>50136</v>
      </c>
      <c r="J16" s="46">
        <v>52825</v>
      </c>
      <c r="K16" s="145">
        <v>55574.536</v>
      </c>
      <c r="L16" s="74">
        <v>59053</v>
      </c>
    </row>
    <row r="17" spans="2:12" s="15" customFormat="1" ht="24.95" customHeight="1">
      <c r="B17" s="76" t="s">
        <v>13</v>
      </c>
      <c r="C17" s="74">
        <v>327</v>
      </c>
      <c r="D17" s="75">
        <v>449</v>
      </c>
      <c r="E17" s="74">
        <v>363</v>
      </c>
      <c r="F17" s="75">
        <v>22</v>
      </c>
      <c r="G17" s="78">
        <v>265</v>
      </c>
      <c r="H17" s="64"/>
      <c r="I17" s="142">
        <v>265</v>
      </c>
      <c r="J17" s="78">
        <v>262</v>
      </c>
      <c r="K17" s="147">
        <v>299</v>
      </c>
      <c r="L17" s="127">
        <v>774</v>
      </c>
    </row>
    <row r="18" spans="2:12" s="15" customFormat="1" ht="24.95" customHeight="1">
      <c r="B18" s="54" t="s">
        <v>14</v>
      </c>
      <c r="C18" s="43">
        <v>152</v>
      </c>
      <c r="D18" s="68">
        <v>142</v>
      </c>
      <c r="E18" s="73">
        <v>117</v>
      </c>
      <c r="F18" s="68">
        <v>106</v>
      </c>
      <c r="G18" s="46">
        <v>101</v>
      </c>
      <c r="H18" s="64"/>
      <c r="I18" s="142" t="s">
        <v>18</v>
      </c>
      <c r="J18" s="46" t="s">
        <v>18</v>
      </c>
      <c r="K18" s="145" t="s">
        <v>18</v>
      </c>
      <c r="L18" s="125" t="s">
        <v>18</v>
      </c>
    </row>
    <row r="19" spans="2:12" s="15" customFormat="1" ht="24.95" customHeight="1">
      <c r="B19" s="76" t="s">
        <v>15</v>
      </c>
      <c r="C19" s="74" t="s">
        <v>18</v>
      </c>
      <c r="D19" s="52" t="s">
        <v>18</v>
      </c>
      <c r="E19" s="43" t="s">
        <v>18</v>
      </c>
      <c r="F19" s="52" t="s">
        <v>18</v>
      </c>
      <c r="G19" s="78" t="s">
        <v>18</v>
      </c>
      <c r="H19" s="64"/>
      <c r="I19" s="144">
        <v>50600</v>
      </c>
      <c r="J19" s="78">
        <v>52396</v>
      </c>
      <c r="K19" s="147">
        <v>50190</v>
      </c>
      <c r="L19" s="127">
        <v>55947</v>
      </c>
    </row>
    <row r="20" spans="2:12" s="15" customFormat="1" ht="24.95" customHeight="1">
      <c r="B20" s="76" t="s">
        <v>57</v>
      </c>
      <c r="C20" s="74">
        <v>2740</v>
      </c>
      <c r="D20" s="75">
        <v>3007</v>
      </c>
      <c r="E20" s="74">
        <v>2783</v>
      </c>
      <c r="F20" s="75">
        <v>2452</v>
      </c>
      <c r="G20" s="78">
        <v>2625</v>
      </c>
      <c r="H20" s="114"/>
      <c r="I20" s="144">
        <v>1569</v>
      </c>
      <c r="J20" s="78">
        <v>1601</v>
      </c>
      <c r="K20" s="147">
        <v>1887</v>
      </c>
      <c r="L20" s="127">
        <v>1643</v>
      </c>
    </row>
    <row r="21" spans="2:12" s="15" customFormat="1" ht="24.95" customHeight="1">
      <c r="B21" s="76" t="s">
        <v>55</v>
      </c>
      <c r="C21" s="74">
        <v>1153</v>
      </c>
      <c r="D21" s="75">
        <v>1223</v>
      </c>
      <c r="E21" s="74">
        <v>1196</v>
      </c>
      <c r="F21" s="75">
        <v>1207</v>
      </c>
      <c r="G21" s="78">
        <v>1196</v>
      </c>
      <c r="H21" s="64"/>
      <c r="I21" s="144">
        <v>850</v>
      </c>
      <c r="J21" s="78">
        <v>849</v>
      </c>
      <c r="K21" s="147">
        <v>848</v>
      </c>
      <c r="L21" s="127">
        <v>932</v>
      </c>
    </row>
    <row r="22" spans="2:12" s="15" customFormat="1" ht="24.95" customHeight="1">
      <c r="B22" s="19" t="s">
        <v>56</v>
      </c>
      <c r="C22" s="44">
        <v>449</v>
      </c>
      <c r="D22" s="53">
        <v>542</v>
      </c>
      <c r="E22" s="44">
        <v>542.24599999999998</v>
      </c>
      <c r="F22" s="53">
        <v>542</v>
      </c>
      <c r="G22" s="47">
        <v>572.68399999999997</v>
      </c>
      <c r="H22" s="64"/>
      <c r="I22" s="143">
        <v>573</v>
      </c>
      <c r="J22" s="47">
        <v>571</v>
      </c>
      <c r="K22" s="146">
        <v>538.46100000000001</v>
      </c>
      <c r="L22" s="126">
        <v>538</v>
      </c>
    </row>
    <row r="23" spans="2:12" s="15" customFormat="1" ht="24.95" customHeight="1">
      <c r="B23" s="49" t="s">
        <v>53</v>
      </c>
      <c r="C23" s="45">
        <f>110111.801</f>
        <v>110111.80100000001</v>
      </c>
      <c r="D23" s="45">
        <v>119152.399</v>
      </c>
      <c r="E23" s="45">
        <v>120392.92600000001</v>
      </c>
      <c r="F23" s="45">
        <v>125065.912</v>
      </c>
      <c r="G23" s="48">
        <v>128384.77899999999</v>
      </c>
      <c r="H23" s="65"/>
      <c r="I23" s="128">
        <v>128346.56</v>
      </c>
      <c r="J23" s="48">
        <v>132900</v>
      </c>
      <c r="K23" s="50">
        <v>134920.302</v>
      </c>
      <c r="L23" s="128">
        <v>147409.266</v>
      </c>
    </row>
    <row r="24" spans="2:12" s="40" customFormat="1" ht="19.899999999999999" customHeight="1">
      <c r="B24" s="41"/>
      <c r="C24" s="42"/>
      <c r="D24" s="42"/>
      <c r="E24" s="42"/>
      <c r="F24" s="42"/>
      <c r="G24" s="42"/>
      <c r="H24" s="66"/>
      <c r="I24" s="42"/>
      <c r="J24" s="42"/>
      <c r="K24" s="42"/>
      <c r="L24" s="42"/>
    </row>
    <row r="25" spans="2:12" s="15" customFormat="1" ht="30" customHeight="1">
      <c r="B25" s="9" t="s">
        <v>52</v>
      </c>
      <c r="C25" s="31">
        <v>42339</v>
      </c>
      <c r="D25" s="31">
        <v>42522</v>
      </c>
      <c r="E25" s="31">
        <v>42705</v>
      </c>
      <c r="F25" s="31">
        <v>42887</v>
      </c>
      <c r="G25" s="31">
        <v>43070</v>
      </c>
      <c r="H25" s="67"/>
      <c r="I25" s="31">
        <v>43101</v>
      </c>
      <c r="J25" s="31">
        <v>43252</v>
      </c>
      <c r="K25" s="31">
        <v>43435</v>
      </c>
      <c r="L25" s="31">
        <v>43617</v>
      </c>
    </row>
    <row r="26" spans="2:12" s="55" customFormat="1" ht="15" customHeight="1">
      <c r="B26" s="71"/>
      <c r="C26" s="72"/>
      <c r="D26" s="72"/>
      <c r="E26" s="72"/>
      <c r="F26" s="72"/>
      <c r="G26" s="72"/>
      <c r="H26" s="67"/>
      <c r="I26" s="72"/>
      <c r="J26" s="72"/>
      <c r="K26" s="72"/>
      <c r="L26" s="72"/>
    </row>
    <row r="27" spans="2:12" s="15" customFormat="1" ht="24.95" customHeight="1">
      <c r="B27" s="51" t="s">
        <v>60</v>
      </c>
      <c r="C27" s="43">
        <v>570</v>
      </c>
      <c r="D27" s="52">
        <v>774</v>
      </c>
      <c r="E27" s="43">
        <v>615</v>
      </c>
      <c r="F27" s="52">
        <v>514</v>
      </c>
      <c r="G27" s="43">
        <v>610</v>
      </c>
      <c r="H27" s="68"/>
      <c r="I27" s="142">
        <v>559</v>
      </c>
      <c r="J27" s="46">
        <v>560</v>
      </c>
      <c r="K27" s="61">
        <v>811</v>
      </c>
      <c r="L27" s="125">
        <v>1007</v>
      </c>
    </row>
    <row r="28" spans="2:12" s="15" customFormat="1" ht="24.95" customHeight="1">
      <c r="B28" s="18" t="s">
        <v>61</v>
      </c>
      <c r="C28" s="43">
        <v>504</v>
      </c>
      <c r="D28" s="52">
        <v>649</v>
      </c>
      <c r="E28" s="43">
        <v>512</v>
      </c>
      <c r="F28" s="52">
        <v>428</v>
      </c>
      <c r="G28" s="43">
        <v>399</v>
      </c>
      <c r="H28" s="68"/>
      <c r="I28" s="142">
        <v>399</v>
      </c>
      <c r="J28" s="46">
        <v>393</v>
      </c>
      <c r="K28" s="61">
        <v>428</v>
      </c>
      <c r="L28" s="125">
        <v>972</v>
      </c>
    </row>
    <row r="29" spans="2:12" s="15" customFormat="1" ht="24.95" customHeight="1">
      <c r="B29" s="39" t="s">
        <v>3</v>
      </c>
      <c r="C29" s="74">
        <v>13780</v>
      </c>
      <c r="D29" s="75">
        <v>13635</v>
      </c>
      <c r="E29" s="74">
        <v>12870</v>
      </c>
      <c r="F29" s="75">
        <v>10401</v>
      </c>
      <c r="G29" s="74">
        <v>10788</v>
      </c>
      <c r="H29" s="68"/>
      <c r="I29" s="144">
        <v>10738</v>
      </c>
      <c r="J29" s="78">
        <v>11283</v>
      </c>
      <c r="K29" s="77">
        <v>12771</v>
      </c>
      <c r="L29" s="127">
        <v>14357</v>
      </c>
    </row>
    <row r="30" spans="2:12" s="15" customFormat="1" ht="24.95" customHeight="1">
      <c r="B30" s="18" t="s">
        <v>54</v>
      </c>
      <c r="C30" s="43">
        <v>6456</v>
      </c>
      <c r="D30" s="52">
        <v>6822</v>
      </c>
      <c r="E30" s="43">
        <v>7087</v>
      </c>
      <c r="F30" s="52">
        <v>9645</v>
      </c>
      <c r="G30" s="43">
        <v>9815</v>
      </c>
      <c r="H30" s="68"/>
      <c r="I30" s="142">
        <v>7999</v>
      </c>
      <c r="J30" s="46">
        <v>7255</v>
      </c>
      <c r="K30" s="61">
        <v>7117</v>
      </c>
      <c r="L30" s="125">
        <v>7962</v>
      </c>
    </row>
    <row r="31" spans="2:12" s="15" customFormat="1" ht="24.95" customHeight="1">
      <c r="B31" s="17" t="s">
        <v>16</v>
      </c>
      <c r="C31" s="44">
        <v>41451</v>
      </c>
      <c r="D31" s="53">
        <v>46408</v>
      </c>
      <c r="E31" s="44">
        <v>47173</v>
      </c>
      <c r="F31" s="53">
        <v>48185</v>
      </c>
      <c r="G31" s="44">
        <v>49436</v>
      </c>
      <c r="H31" s="68"/>
      <c r="I31" s="143">
        <v>49380</v>
      </c>
      <c r="J31" s="47">
        <v>51068</v>
      </c>
      <c r="K31" s="62">
        <v>54555</v>
      </c>
      <c r="L31" s="126">
        <v>56698</v>
      </c>
    </row>
    <row r="32" spans="2:12" s="15" customFormat="1" ht="24.95" customHeight="1">
      <c r="B32" s="18" t="s">
        <v>17</v>
      </c>
      <c r="C32" s="43">
        <v>37214</v>
      </c>
      <c r="D32" s="52">
        <v>38793</v>
      </c>
      <c r="E32" s="43">
        <v>39782</v>
      </c>
      <c r="F32" s="52">
        <v>41167</v>
      </c>
      <c r="G32" s="43">
        <v>42808</v>
      </c>
      <c r="H32" s="68"/>
      <c r="I32" s="142">
        <v>48247</v>
      </c>
      <c r="J32" s="46">
        <v>50254</v>
      </c>
      <c r="K32" s="61">
        <v>48033</v>
      </c>
      <c r="L32" s="125">
        <v>53528</v>
      </c>
    </row>
    <row r="33" spans="2:12" s="15" customFormat="1" ht="24.95" customHeight="1">
      <c r="B33" s="19" t="s">
        <v>4</v>
      </c>
      <c r="C33" s="43">
        <v>366</v>
      </c>
      <c r="D33" s="52">
        <v>379</v>
      </c>
      <c r="E33" s="43">
        <v>397</v>
      </c>
      <c r="F33" s="52">
        <v>395</v>
      </c>
      <c r="G33" s="43">
        <v>395</v>
      </c>
      <c r="H33" s="68"/>
      <c r="I33" s="142">
        <v>413</v>
      </c>
      <c r="J33" s="43">
        <v>394</v>
      </c>
      <c r="K33" s="61">
        <v>424</v>
      </c>
      <c r="L33" s="125">
        <v>437</v>
      </c>
    </row>
    <row r="34" spans="2:12" s="15" customFormat="1" ht="24.95" customHeight="1">
      <c r="B34" s="54" t="s">
        <v>5</v>
      </c>
      <c r="C34" s="44">
        <v>382</v>
      </c>
      <c r="D34" s="53">
        <v>896</v>
      </c>
      <c r="E34" s="44">
        <v>890</v>
      </c>
      <c r="F34" s="53">
        <v>1390</v>
      </c>
      <c r="G34" s="44">
        <v>1893</v>
      </c>
      <c r="H34" s="68"/>
      <c r="I34" s="143">
        <v>1892</v>
      </c>
      <c r="J34" s="47">
        <v>2402</v>
      </c>
      <c r="K34" s="62">
        <v>1667</v>
      </c>
      <c r="L34" s="126">
        <v>2508</v>
      </c>
    </row>
    <row r="35" spans="2:12" s="15" customFormat="1" ht="24.95" customHeight="1">
      <c r="B35" s="18" t="s">
        <v>62</v>
      </c>
      <c r="C35" s="43">
        <v>3612</v>
      </c>
      <c r="D35" s="52">
        <v>4819</v>
      </c>
      <c r="E35" s="43">
        <v>4994</v>
      </c>
      <c r="F35" s="52">
        <v>6575</v>
      </c>
      <c r="G35" s="43">
        <v>5790</v>
      </c>
      <c r="H35" s="68"/>
      <c r="I35" s="142">
        <v>2334</v>
      </c>
      <c r="J35" s="46">
        <v>2637</v>
      </c>
      <c r="K35" s="61">
        <v>2407</v>
      </c>
      <c r="L35" s="125">
        <v>2880</v>
      </c>
    </row>
    <row r="36" spans="2:12" s="15" customFormat="1" ht="24.95" customHeight="1">
      <c r="B36" s="115" t="s">
        <v>58</v>
      </c>
      <c r="C36" s="80">
        <v>5774</v>
      </c>
      <c r="D36" s="81">
        <v>5975</v>
      </c>
      <c r="E36" s="80">
        <v>6070</v>
      </c>
      <c r="F36" s="81">
        <v>6365</v>
      </c>
      <c r="G36" s="80">
        <v>6449</v>
      </c>
      <c r="H36" s="69"/>
      <c r="I36" s="151">
        <v>6383</v>
      </c>
      <c r="J36" s="82">
        <v>6650</v>
      </c>
      <c r="K36" s="153">
        <v>6704</v>
      </c>
      <c r="L36" s="129">
        <v>7057</v>
      </c>
    </row>
    <row r="37" spans="2:12" s="15" customFormat="1" ht="24.95" customHeight="1">
      <c r="B37" s="116" t="s">
        <v>59</v>
      </c>
      <c r="C37" s="149">
        <v>3</v>
      </c>
      <c r="D37" s="150">
        <v>3</v>
      </c>
      <c r="E37" s="149">
        <v>3</v>
      </c>
      <c r="F37" s="150">
        <v>3</v>
      </c>
      <c r="G37" s="149">
        <v>3</v>
      </c>
      <c r="H37" s="117"/>
      <c r="I37" s="152">
        <v>3</v>
      </c>
      <c r="J37" s="149">
        <v>3</v>
      </c>
      <c r="K37" s="150">
        <v>3</v>
      </c>
      <c r="L37" s="126">
        <v>3</v>
      </c>
    </row>
    <row r="38" spans="2:12" s="15" customFormat="1" ht="24.95" customHeight="1">
      <c r="B38" s="49" t="s">
        <v>53</v>
      </c>
      <c r="C38" s="45">
        <f>110111.801</f>
        <v>110111.80100000001</v>
      </c>
      <c r="D38" s="45">
        <v>119152.399</v>
      </c>
      <c r="E38" s="45">
        <v>120392.92600000001</v>
      </c>
      <c r="F38" s="45">
        <v>125065.912</v>
      </c>
      <c r="G38" s="48">
        <v>128384.77899999999</v>
      </c>
      <c r="H38" s="65"/>
      <c r="I38" s="128">
        <v>128346.56</v>
      </c>
      <c r="J38" s="48">
        <v>132900</v>
      </c>
      <c r="K38" s="50">
        <v>134920.302</v>
      </c>
      <c r="L38" s="128">
        <v>147409.266</v>
      </c>
    </row>
    <row r="39" spans="2:12" s="40" customFormat="1" ht="19.899999999999999" customHeight="1">
      <c r="B39" s="111"/>
      <c r="C39" s="112"/>
      <c r="D39" s="112"/>
      <c r="E39" s="112"/>
      <c r="F39" s="112"/>
      <c r="G39" s="112"/>
      <c r="H39" s="66"/>
      <c r="I39" s="112"/>
      <c r="J39" s="112"/>
      <c r="K39" s="112"/>
      <c r="L39" s="112"/>
    </row>
    <row r="40" spans="2:12">
      <c r="H40" s="70"/>
    </row>
    <row r="41" spans="2:12">
      <c r="H41" s="70"/>
    </row>
    <row r="42" spans="2:12">
      <c r="H42" s="70"/>
    </row>
    <row r="43" spans="2:12">
      <c r="H43" s="70"/>
    </row>
    <row r="47" spans="2:12">
      <c r="E47" s="38"/>
    </row>
    <row r="48" spans="2:12">
      <c r="E48" s="38"/>
    </row>
    <row r="49" spans="5:5">
      <c r="E49" s="16"/>
    </row>
    <row r="50" spans="5:5">
      <c r="E50" s="38"/>
    </row>
    <row r="51" spans="5:5">
      <c r="E51" s="38"/>
    </row>
    <row r="52" spans="5:5">
      <c r="E52" s="38"/>
    </row>
  </sheetData>
  <mergeCells count="2">
    <mergeCell ref="C5:G5"/>
    <mergeCell ref="I5:L5"/>
  </mergeCells>
  <printOptions horizontalCentered="1" verticalCentered="1"/>
  <pageMargins left="0.23622047244094491" right="0.23622047244094491" top="0.35433070866141736" bottom="0.35433070866141736"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showGridLines="0" zoomScaleNormal="100" workbookViewId="0"/>
  </sheetViews>
  <sheetFormatPr baseColWidth="10" defaultColWidth="12.5703125" defaultRowHeight="12.75" customHeight="1" zeroHeight="1"/>
  <cols>
    <col min="1" max="1" width="2.7109375" style="5" customWidth="1"/>
    <col min="2" max="2" width="51.140625" style="5" customWidth="1"/>
    <col min="3" max="10" width="8.7109375" style="5" customWidth="1"/>
    <col min="11" max="21" width="11.85546875" style="5" customWidth="1"/>
    <col min="22" max="16384" width="12.5703125" style="5"/>
  </cols>
  <sheetData>
    <row r="1" spans="1:11" ht="19.899999999999999" customHeight="1">
      <c r="A1" s="1"/>
      <c r="B1" s="1"/>
      <c r="C1" s="1"/>
    </row>
    <row r="2" spans="1:11" ht="19.899999999999999" customHeight="1">
      <c r="A2" s="1"/>
      <c r="B2" s="1"/>
      <c r="C2" s="1"/>
    </row>
    <row r="3" spans="1:11" ht="19.899999999999999" customHeight="1">
      <c r="A3" s="1"/>
      <c r="B3" s="1"/>
      <c r="C3" s="1"/>
    </row>
    <row r="4" spans="1:11" ht="35.1" customHeight="1">
      <c r="B4" s="170" t="s">
        <v>47</v>
      </c>
      <c r="C4" s="170"/>
      <c r="D4" s="171"/>
    </row>
    <row r="5" spans="1:11" ht="30" customHeight="1">
      <c r="B5" s="9" t="s">
        <v>20</v>
      </c>
      <c r="C5" s="31">
        <v>42339</v>
      </c>
      <c r="D5" s="31">
        <v>42522</v>
      </c>
      <c r="E5" s="31">
        <v>42705</v>
      </c>
      <c r="F5" s="31">
        <v>42887</v>
      </c>
      <c r="G5" s="31">
        <v>43070</v>
      </c>
      <c r="H5" s="31">
        <v>43252</v>
      </c>
      <c r="I5" s="31">
        <v>43435</v>
      </c>
      <c r="J5" s="31">
        <v>43617</v>
      </c>
      <c r="K5" s="13"/>
    </row>
    <row r="6" spans="1:11" s="32" customFormat="1" ht="15" customHeight="1">
      <c r="A6" s="120"/>
      <c r="B6" s="121"/>
      <c r="C6" s="122"/>
      <c r="D6" s="122"/>
      <c r="E6" s="122"/>
      <c r="F6" s="122"/>
      <c r="G6" s="122"/>
      <c r="H6" s="122"/>
      <c r="I6" s="122"/>
      <c r="J6" s="122"/>
      <c r="K6" s="96"/>
    </row>
    <row r="7" spans="1:11" ht="24.95" customHeight="1">
      <c r="B7" s="103" t="s">
        <v>46</v>
      </c>
      <c r="C7" s="104"/>
      <c r="D7" s="105"/>
      <c r="E7" s="105"/>
      <c r="F7" s="105"/>
      <c r="G7" s="105"/>
      <c r="H7" s="105"/>
      <c r="I7" s="105"/>
      <c r="J7" s="105"/>
      <c r="K7" s="13"/>
    </row>
    <row r="8" spans="1:11" ht="24.95" customHeight="1">
      <c r="B8" s="21" t="s">
        <v>45</v>
      </c>
      <c r="C8" s="154">
        <v>4689</v>
      </c>
      <c r="D8" s="22">
        <v>4797</v>
      </c>
      <c r="E8" s="154">
        <v>4850</v>
      </c>
      <c r="F8" s="22">
        <v>5209</v>
      </c>
      <c r="G8" s="154">
        <v>5294</v>
      </c>
      <c r="H8" s="22">
        <v>5636</v>
      </c>
      <c r="I8" s="154">
        <v>5639</v>
      </c>
      <c r="J8" s="23">
        <f>J9+34</f>
        <v>6022</v>
      </c>
      <c r="K8" s="13"/>
    </row>
    <row r="9" spans="1:11" ht="24.95" customHeight="1">
      <c r="B9" s="24" t="s">
        <v>42</v>
      </c>
      <c r="C9" s="155">
        <v>4689</v>
      </c>
      <c r="D9" s="25">
        <v>4796</v>
      </c>
      <c r="E9" s="155">
        <v>4850</v>
      </c>
      <c r="F9" s="25">
        <v>5196</v>
      </c>
      <c r="G9" s="155">
        <f>G8</f>
        <v>5294</v>
      </c>
      <c r="H9" s="25">
        <v>5590</v>
      </c>
      <c r="I9" s="155">
        <v>5594</v>
      </c>
      <c r="J9" s="26">
        <v>5988</v>
      </c>
      <c r="K9" s="13"/>
    </row>
    <row r="10" spans="1:11" ht="24.95" customHeight="1">
      <c r="B10" s="24" t="s">
        <v>38</v>
      </c>
      <c r="C10" s="155">
        <v>80</v>
      </c>
      <c r="D10" s="25">
        <v>508</v>
      </c>
      <c r="E10" s="155">
        <v>401</v>
      </c>
      <c r="F10" s="25">
        <v>835</v>
      </c>
      <c r="G10" s="155">
        <v>845</v>
      </c>
      <c r="H10" s="25">
        <v>694</v>
      </c>
      <c r="I10" s="155">
        <v>688</v>
      </c>
      <c r="J10" s="26">
        <v>1506</v>
      </c>
      <c r="K10" s="13"/>
    </row>
    <row r="11" spans="1:11" ht="24.95" customHeight="1">
      <c r="B11" s="24" t="s">
        <v>44</v>
      </c>
      <c r="C11" s="155">
        <v>4769</v>
      </c>
      <c r="D11" s="25">
        <v>5304</v>
      </c>
      <c r="E11" s="155">
        <v>5251</v>
      </c>
      <c r="F11" s="25">
        <v>6043</v>
      </c>
      <c r="G11" s="155">
        <v>6139</v>
      </c>
      <c r="H11" s="25">
        <v>6330</v>
      </c>
      <c r="I11" s="155">
        <v>6327</v>
      </c>
      <c r="J11" s="26">
        <v>7528</v>
      </c>
      <c r="K11" s="13"/>
    </row>
    <row r="12" spans="1:11" ht="24.95" customHeight="1">
      <c r="B12" s="83" t="s">
        <v>43</v>
      </c>
      <c r="C12" s="156">
        <v>29606.653999999999</v>
      </c>
      <c r="D12" s="109">
        <v>31390.111170339998</v>
      </c>
      <c r="E12" s="156">
        <v>31739.566999999999</v>
      </c>
      <c r="F12" s="109">
        <v>30831.937027880002</v>
      </c>
      <c r="G12" s="156">
        <v>28585.634999999998</v>
      </c>
      <c r="H12" s="109">
        <v>30465.85563473</v>
      </c>
      <c r="I12" s="156">
        <v>32019.694</v>
      </c>
      <c r="J12" s="110">
        <v>34131</v>
      </c>
      <c r="K12" s="13"/>
    </row>
    <row r="13" spans="1:11" s="32" customFormat="1" ht="15" customHeight="1">
      <c r="B13" s="94"/>
      <c r="C13" s="95"/>
      <c r="D13" s="123"/>
      <c r="E13" s="95"/>
      <c r="F13" s="124"/>
      <c r="G13" s="95"/>
      <c r="H13" s="95"/>
      <c r="I13" s="95"/>
      <c r="J13" s="95"/>
      <c r="K13" s="96"/>
    </row>
    <row r="14" spans="1:11" ht="24.95" customHeight="1">
      <c r="B14" s="103" t="s">
        <v>63</v>
      </c>
      <c r="C14" s="106"/>
      <c r="D14" s="107"/>
      <c r="E14" s="108"/>
      <c r="F14" s="107"/>
      <c r="G14" s="108"/>
      <c r="H14" s="107"/>
      <c r="I14" s="108"/>
      <c r="J14" s="108"/>
      <c r="K14" s="13"/>
    </row>
    <row r="15" spans="1:11" ht="24.95" customHeight="1">
      <c r="B15" s="24" t="s">
        <v>39</v>
      </c>
      <c r="C15" s="157">
        <f t="shared" ref="C15:J15" si="0">C9/C12</f>
        <v>0.15837655953962243</v>
      </c>
      <c r="D15" s="28">
        <f t="shared" si="0"/>
        <v>0.15278697083849968</v>
      </c>
      <c r="E15" s="157">
        <f t="shared" si="0"/>
        <v>0.1528061173613364</v>
      </c>
      <c r="F15" s="28">
        <f t="shared" si="0"/>
        <v>0.16852655074189726</v>
      </c>
      <c r="G15" s="157">
        <f t="shared" si="0"/>
        <v>0.18519791496673069</v>
      </c>
      <c r="H15" s="28">
        <f t="shared" si="0"/>
        <v>0.18348409665631046</v>
      </c>
      <c r="I15" s="157">
        <f t="shared" si="0"/>
        <v>0.17470498000386886</v>
      </c>
      <c r="J15" s="28">
        <f t="shared" si="0"/>
        <v>0.17544168058363366</v>
      </c>
      <c r="K15" s="13"/>
    </row>
    <row r="16" spans="1:11" ht="24.95" customHeight="1">
      <c r="B16" s="24" t="s">
        <v>40</v>
      </c>
      <c r="C16" s="157">
        <f t="shared" ref="C16:J16" si="1">C8/C12</f>
        <v>0.15837655953962243</v>
      </c>
      <c r="D16" s="28">
        <f t="shared" si="1"/>
        <v>0.15281882800506316</v>
      </c>
      <c r="E16" s="157">
        <f t="shared" si="1"/>
        <v>0.1528061173613364</v>
      </c>
      <c r="F16" s="28">
        <f t="shared" si="1"/>
        <v>0.16894819145776421</v>
      </c>
      <c r="G16" s="157">
        <f t="shared" si="1"/>
        <v>0.18519791496673069</v>
      </c>
      <c r="H16" s="28">
        <f t="shared" si="1"/>
        <v>0.18499398367709585</v>
      </c>
      <c r="I16" s="157">
        <f t="shared" si="1"/>
        <v>0.1761103650771928</v>
      </c>
      <c r="J16" s="28">
        <f t="shared" si="1"/>
        <v>0.1764378424306349</v>
      </c>
      <c r="K16" s="13"/>
    </row>
    <row r="17" spans="2:11" ht="24.95" customHeight="1">
      <c r="B17" s="20" t="s">
        <v>41</v>
      </c>
      <c r="C17" s="158">
        <f t="shared" ref="C17:J17" si="2">C11/C12</f>
        <v>0.16107865481860936</v>
      </c>
      <c r="D17" s="29">
        <f t="shared" si="2"/>
        <v>0.16897041145275277</v>
      </c>
      <c r="E17" s="158">
        <f t="shared" si="2"/>
        <v>0.16544019015760361</v>
      </c>
      <c r="F17" s="29">
        <f t="shared" si="2"/>
        <v>0.19599806507568998</v>
      </c>
      <c r="G17" s="158">
        <f t="shared" si="2"/>
        <v>0.21475821684562896</v>
      </c>
      <c r="H17" s="29">
        <f t="shared" si="2"/>
        <v>0.20777358351242312</v>
      </c>
      <c r="I17" s="158">
        <f t="shared" si="2"/>
        <v>0.19759714130934544</v>
      </c>
      <c r="J17" s="29">
        <f t="shared" si="2"/>
        <v>0.22056195247722013</v>
      </c>
      <c r="K17" s="13"/>
    </row>
    <row r="18" spans="2:11" s="32" customFormat="1" ht="15" customHeight="1">
      <c r="B18" s="94"/>
      <c r="C18" s="95"/>
      <c r="D18" s="95"/>
      <c r="E18" s="95"/>
      <c r="F18" s="95"/>
      <c r="G18" s="95"/>
      <c r="H18" s="95"/>
      <c r="I18" s="95"/>
      <c r="J18" s="95"/>
      <c r="K18" s="96"/>
    </row>
    <row r="19" spans="2:11" ht="24.95" customHeight="1">
      <c r="B19" s="103" t="s">
        <v>64</v>
      </c>
      <c r="C19" s="106"/>
      <c r="D19" s="107"/>
      <c r="E19" s="108"/>
      <c r="F19" s="107"/>
      <c r="G19" s="108"/>
      <c r="H19" s="107"/>
      <c r="I19" s="108"/>
      <c r="J19" s="108"/>
      <c r="K19" s="13"/>
    </row>
    <row r="20" spans="2:11" ht="24.95" customHeight="1">
      <c r="B20" s="24" t="s">
        <v>65</v>
      </c>
      <c r="C20" s="159">
        <v>6.5000000000000002E-2</v>
      </c>
      <c r="D20" s="27">
        <v>6.7000000000000004E-2</v>
      </c>
      <c r="E20" s="157">
        <v>6.2E-2</v>
      </c>
      <c r="F20" s="27">
        <v>6.5000000000000002E-2</v>
      </c>
      <c r="G20" s="157">
        <v>6.4000000000000001E-2</v>
      </c>
      <c r="H20" s="27">
        <v>6.0999999999999999E-2</v>
      </c>
      <c r="I20" s="157">
        <v>6.3E-2</v>
      </c>
      <c r="J20" s="28">
        <v>6.7000000000000004E-2</v>
      </c>
      <c r="K20" s="13"/>
    </row>
    <row r="21" spans="2:11" ht="12.75" customHeight="1">
      <c r="B21" s="14"/>
      <c r="C21" s="14"/>
      <c r="D21" s="11"/>
      <c r="E21" s="11"/>
      <c r="F21" s="11"/>
      <c r="G21" s="11"/>
      <c r="H21" s="11"/>
      <c r="I21" s="11"/>
      <c r="J21" s="11"/>
      <c r="K21" s="12"/>
    </row>
    <row r="22" spans="2:11" s="119" customFormat="1" ht="46.9" customHeight="1">
      <c r="B22" s="172" t="s">
        <v>67</v>
      </c>
      <c r="C22" s="172"/>
      <c r="D22" s="172"/>
      <c r="E22" s="172"/>
      <c r="F22" s="172"/>
      <c r="G22" s="172"/>
      <c r="H22" s="172"/>
      <c r="I22" s="172"/>
      <c r="J22" s="172"/>
      <c r="K22" s="118"/>
    </row>
    <row r="23" spans="2:11" ht="12.75" customHeight="1"/>
    <row r="24" spans="2:11" ht="12.75" customHeight="1"/>
    <row r="25" spans="2:11" ht="12.75" customHeight="1"/>
    <row r="26" spans="2:11" ht="12.75" customHeight="1"/>
    <row r="27" spans="2:11" ht="12.75" customHeight="1"/>
    <row r="28" spans="2:11" ht="12.75" customHeight="1"/>
    <row r="29" spans="2:11" ht="12.75" customHeight="1"/>
    <row r="30" spans="2:11" ht="12.75" customHeight="1"/>
    <row r="31" spans="2:11" ht="12.75" customHeight="1"/>
    <row r="32" spans="2: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J22"/>
  </mergeCells>
  <printOptions horizontalCentered="1" verticalCentered="1"/>
  <pageMargins left="0.23622047244094491" right="0.23622047244094491" top="0.35433070866141736" bottom="0.35433070866141736" header="0.31496062992125984" footer="0.31496062992125984"/>
  <pageSetup paperSize="9"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Compte de résultat</vt:lpstr>
      <vt:lpstr>Arkéa - Bilan</vt:lpstr>
      <vt:lpstr>Arkéa - Capital</vt:lpstr>
      <vt:lpstr>'Arkéa - Bilan'!Zone_d_impression</vt:lpstr>
      <vt:lpstr>'Arkéa - Capital'!Zone_d_impression</vt:lpstr>
      <vt:lpstr>'Intro - Avertissement'!Zone_d_impression</vt:lpstr>
    </vt:vector>
  </TitlesOfParts>
  <Company>Credit Mutuel ARKEA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GESTIN LAURENT</cp:lastModifiedBy>
  <cp:lastPrinted>2019-09-25T11:57:43Z</cp:lastPrinted>
  <dcterms:created xsi:type="dcterms:W3CDTF">2019-07-16T13:32:44Z</dcterms:created>
  <dcterms:modified xsi:type="dcterms:W3CDTF">2019-09-30T14:15:09Z</dcterms:modified>
</cp:coreProperties>
</file>