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smb.gicm.net\DFS\transverse\fonctionnel\SITE_INVESTISSEUR-DOCUMENTS_FINAUX\RAPPORTS ANNUELS ET ETATS FINANCIERS\Séries semestrielles\Résultats S1 2022\"/>
    </mc:Choice>
  </mc:AlternateContent>
  <bookViews>
    <workbookView xWindow="0" yWindow="0" windowWidth="14376" windowHeight="11916" tabRatio="720" activeTab="3"/>
  </bookViews>
  <sheets>
    <sheet name="Intro - Avertissement" sheetId="7" r:id="rId1"/>
    <sheet name="CM Arkéa - Compte de résultat" sheetId="9" r:id="rId2"/>
    <sheet name="CM Arkéa - Bilan" sheetId="8" r:id="rId3"/>
    <sheet name="CM Arkéa - Capital" sheetId="5" r:id="rId4"/>
  </sheets>
  <definedNames>
    <definedName name="q">#REF!</definedName>
    <definedName name="_xlnm.Print_Area" localSheetId="2">'CM Arkéa - Bilan'!$B$1:$O$38</definedName>
    <definedName name="_xlnm.Print_Area" localSheetId="3">'CM Arkéa - Capital'!$B$1:$M$22</definedName>
    <definedName name="_xlnm.Print_Area" localSheetId="0">'Intro - Avertissement'!$B$1:$M$20</definedName>
  </definedNames>
  <calcPr calcId="191029"/>
</workbook>
</file>

<file path=xl/calcChain.xml><?xml version="1.0" encoding="utf-8"?>
<calcChain xmlns="http://schemas.openxmlformats.org/spreadsheetml/2006/main">
  <c r="P10" i="5" l="1"/>
  <c r="P17" i="5" l="1"/>
  <c r="P16" i="5"/>
  <c r="P15" i="5"/>
  <c r="R25" i="8"/>
  <c r="R38" i="8" l="1"/>
  <c r="R23" i="8"/>
  <c r="R18" i="9"/>
  <c r="R16" i="9"/>
  <c r="R11" i="9"/>
  <c r="R9" i="9"/>
  <c r="R8" i="9"/>
  <c r="R7" i="9"/>
  <c r="O17" i="5" l="1"/>
  <c r="O16" i="5"/>
  <c r="O10" i="5"/>
  <c r="Q38" i="8" l="1"/>
  <c r="Q23" i="8"/>
  <c r="O20" i="9"/>
  <c r="P38" i="8"/>
  <c r="P23" i="8"/>
  <c r="N8" i="5" l="1"/>
  <c r="N17" i="5" l="1"/>
  <c r="N16" i="5"/>
  <c r="N15" i="5"/>
  <c r="N10" i="9"/>
  <c r="R10" i="9" s="1"/>
  <c r="N20" i="9"/>
  <c r="N12" i="9" l="1"/>
  <c r="O35" i="8"/>
  <c r="O38" i="8"/>
  <c r="O20" i="8"/>
  <c r="O23" i="8" s="1"/>
  <c r="O21" i="8"/>
  <c r="M20" i="9"/>
  <c r="R12" i="9" l="1"/>
  <c r="N17" i="9"/>
  <c r="R17" i="9" s="1"/>
  <c r="L16" i="5"/>
  <c r="L15" i="5"/>
  <c r="L11" i="5"/>
  <c r="L17" i="5" s="1"/>
  <c r="L20" i="9" l="1"/>
  <c r="N35" i="8" l="1"/>
  <c r="N21" i="8"/>
  <c r="N20" i="8"/>
  <c r="K17" i="5" l="1"/>
  <c r="K16" i="5"/>
  <c r="K15" i="5"/>
  <c r="C15" i="5" l="1"/>
  <c r="D15" i="5"/>
  <c r="D17" i="5"/>
  <c r="D16" i="5"/>
  <c r="F17" i="5"/>
  <c r="F16" i="5"/>
  <c r="F15" i="5"/>
  <c r="C17" i="5"/>
  <c r="C16" i="5"/>
  <c r="E17" i="5"/>
  <c r="E16" i="5"/>
  <c r="E15" i="5"/>
  <c r="G17" i="5"/>
  <c r="G16" i="5"/>
  <c r="H17" i="5"/>
  <c r="H16" i="5"/>
  <c r="H15" i="5"/>
  <c r="I17" i="5"/>
  <c r="I16" i="5"/>
  <c r="I15" i="5"/>
  <c r="J8" i="5"/>
  <c r="J16" i="5" s="1"/>
  <c r="J17" i="5"/>
  <c r="J15" i="5"/>
  <c r="C38" i="8"/>
  <c r="C23" i="8"/>
  <c r="G9" i="8"/>
  <c r="J14" i="9" l="1"/>
  <c r="J13" i="9"/>
  <c r="J8" i="9"/>
  <c r="G9" i="5" l="1"/>
  <c r="G15" i="5" s="1"/>
</calcChain>
</file>

<file path=xl/sharedStrings.xml><?xml version="1.0" encoding="utf-8"?>
<sst xmlns="http://schemas.openxmlformats.org/spreadsheetml/2006/main" count="106" uniqueCount="73">
  <si>
    <t>Gains ou pertes nets sur autres actifs</t>
  </si>
  <si>
    <t>Variation de valeur des écarts d'acquisition</t>
  </si>
  <si>
    <t>Charges générales d'exploitation</t>
  </si>
  <si>
    <t>Dettes représentées par un titre</t>
  </si>
  <si>
    <t>Provisions</t>
  </si>
  <si>
    <t>Dettes subordonnées</t>
  </si>
  <si>
    <t>Caisse, banques centrales</t>
  </si>
  <si>
    <t>Actifs financiers à la juste valeur par résultat</t>
  </si>
  <si>
    <t>Instruments dérivés de couverture</t>
  </si>
  <si>
    <t>Actifs financiers à la juste valeur par capitaux propres</t>
  </si>
  <si>
    <t>Actifs financiers disponibles à la vente</t>
  </si>
  <si>
    <t>Titres au coût amorti</t>
  </si>
  <si>
    <t>Prêts et créances sur les établissements de crédit et assimilés, au coût amorti</t>
  </si>
  <si>
    <t>Ecart de réévaluation des portefeuilles couverts en taux</t>
  </si>
  <si>
    <t>Actifs financiers détenus jusqu'à échéance</t>
  </si>
  <si>
    <t>Placement des activités d'assurance</t>
  </si>
  <si>
    <t>Dettes envers la clientèle</t>
  </si>
  <si>
    <t>Passifs relatifs aux activités d'assurance</t>
  </si>
  <si>
    <t>-</t>
  </si>
  <si>
    <t xml:space="preserve">Prêts et créances sur la clientèle, au coût amorti </t>
  </si>
  <si>
    <t>(en millions d'euros)</t>
  </si>
  <si>
    <t>Résultat brut d'exploitation</t>
  </si>
  <si>
    <t>Résultat d'exploitation</t>
  </si>
  <si>
    <t>Impôts sur les bénéfices</t>
  </si>
  <si>
    <t>Résultat net</t>
  </si>
  <si>
    <t>Résultat net part du Groupe</t>
  </si>
  <si>
    <t>S1-16</t>
  </si>
  <si>
    <t>S1-17</t>
  </si>
  <si>
    <t>S1-18</t>
  </si>
  <si>
    <t>S1-19</t>
  </si>
  <si>
    <t>Dotations aux amort. et dépréciations</t>
  </si>
  <si>
    <t>Coût du risque</t>
  </si>
  <si>
    <t>RÉSULTATS SEMESTRIELS</t>
  </si>
  <si>
    <t>Quote-part du résultat net des entreprises MEE</t>
  </si>
  <si>
    <t>Coefficient d'exploitation</t>
  </si>
  <si>
    <t>Fonds propres de catégorie 2 (Tier 2) nets de déductions</t>
  </si>
  <si>
    <t>Ratio CET 1</t>
  </si>
  <si>
    <t>Ratio Tier 1</t>
  </si>
  <si>
    <t>Ratio global</t>
  </si>
  <si>
    <t xml:space="preserve">        dont Common Equity Tier 1 (CET 1)</t>
  </si>
  <si>
    <t xml:space="preserve">Total des expositions pondérées (RWA) </t>
  </si>
  <si>
    <t>Total des fonds propres prudentiels</t>
  </si>
  <si>
    <t>Fonds propres de catégorie 1 (Tier 1) nets de déductions</t>
  </si>
  <si>
    <t>FONDS PROPRES PRUDENTIELS</t>
  </si>
  <si>
    <t>FONDS PROPRES ET RATIOS DE SOLVABILITE</t>
  </si>
  <si>
    <t>BILANS SEMESTRIELS</t>
  </si>
  <si>
    <t>IAS 39</t>
  </si>
  <si>
    <t>IFRS 9</t>
  </si>
  <si>
    <r>
      <rPr>
        <b/>
        <sz val="10"/>
        <color theme="0"/>
        <rFont val="Arial"/>
        <family val="2"/>
      </rPr>
      <t xml:space="preserve">Actif </t>
    </r>
    <r>
      <rPr>
        <i/>
        <sz val="10"/>
        <color theme="0"/>
        <rFont val="Arial"/>
        <family val="2"/>
      </rPr>
      <t>(en millions d'euros)</t>
    </r>
  </si>
  <si>
    <r>
      <rPr>
        <b/>
        <sz val="10"/>
        <color theme="0"/>
        <rFont val="Arial"/>
        <family val="2"/>
      </rPr>
      <t xml:space="preserve">Passif </t>
    </r>
    <r>
      <rPr>
        <i/>
        <sz val="10"/>
        <color theme="0"/>
        <rFont val="Arial"/>
        <family val="2"/>
      </rPr>
      <t>(en millions d'euros)</t>
    </r>
  </si>
  <si>
    <t>TOTAL</t>
  </si>
  <si>
    <t>Dettes envers les établissements de crédit</t>
  </si>
  <si>
    <t>Ecarts d'acquisition</t>
  </si>
  <si>
    <t>Actifs d'impôts, actifs divers et participations</t>
  </si>
  <si>
    <t>Capitaux propres part du Groupe</t>
  </si>
  <si>
    <t>Intérêts minoritaires</t>
  </si>
  <si>
    <t>Passifs financiers à la juste valeur par résultat</t>
  </si>
  <si>
    <t>Instruments financiers de couverture</t>
  </si>
  <si>
    <t>Autres passifs</t>
  </si>
  <si>
    <t>RATIOS DE SOLVABILITE *</t>
  </si>
  <si>
    <t>RATIOS DE LEVIER *</t>
  </si>
  <si>
    <t>Ratio de levier</t>
  </si>
  <si>
    <t>Immeubles de placement et immobilisations</t>
  </si>
  <si>
    <t>Revenus*</t>
  </si>
  <si>
    <t>S1-20</t>
  </si>
  <si>
    <r>
      <rPr>
        <b/>
        <sz val="20"/>
        <color theme="0" tint="-0.499984740745262"/>
        <rFont val="Arial"/>
        <family val="2"/>
      </rPr>
      <t xml:space="preserve">Avertissement
</t>
    </r>
    <r>
      <rPr>
        <sz val="10"/>
        <color theme="0" tint="-0.499984740745262"/>
        <rFont val="Arial"/>
        <family val="2"/>
      </rPr>
      <t xml:space="preserve">
- Les informations financières sont issues des documents de référence des années 2015, 2016, 2017, 2018, des documents d’enregistrement universel 2019 et 2020 valant rapport financier annuel, disponibles sur le site www.arkea.com. En cas de contradiction entre les données du présent fichier et les documents sources cités précédemment, ces derniers documents prévalent. 
- La somme des valeurs contenues dans les tableaux et analyses peut différer légèrement du total en raison de l’absence de gestion des arrondis. 
- Les chiffres présentés ont été établis en conformité avec le référentiel IFRS tel qu’adopté par l’Union européenne avec la réglementation prudentielle en vigueur aux périodes concernées. 
- Sont retenues dans le périmètre de consolidation les entités sur lesquelles le Crédit Mutuel Arkéa détient un contrôle exclusif ou conjoint ou exerce une influence notable et dont les états financiers présentent un caractère significatif par rapport aux comptes consolidés du Crédit Mutuel Arkéa.
- Les présentes informations financières ne sauraient être considérées comme une incitation à investir. Elles ne doivent en aucun cas être interprétées comme un démarchage, un conseil, une offre au public ou un service financier et ne constituent pas une offre d'achat, de vente ou de souscription, de valeurs mobilières ou de tout autre produit d'investissement.
- Crédit Mutuel Arkéa et toute entité du groupe, ainsi que leurs collaborateurs respectifs, déclinent toute responsabilité pour toute perte et tous dommages directs ou indirects découlant de l’accès, de l’incapacité d’accéder ou de l’utilisation des présentes informations, de l’usage pouvant être fait et des conséquences éventuelles d’un tel usage, en particulier concernant les décisions prises ou mesures adoptées sur la base de ladite information.</t>
    </r>
  </si>
  <si>
    <t>S1-21</t>
  </si>
  <si>
    <t>ns</t>
  </si>
  <si>
    <t>* Ratios de solvabilité intégrant, pour les ratios au 30 juin, le résultat semestriel, sans prise en compte des engagements de paiement irrévocables (IPC) jusqu'au 30 juin 2020 et pour le ratio de levier, tenant compte de «l’acte délégué» avec les dispositions applicables d’office (principalement exclusion des actifs des filiales d’assurance), l'exclusion des montants d'épargne centralisés auprès de la CDC et sans les dispositions soumises à accord préalable (intragroupes)
Dans le cadre CRR2, les banques peuvent exclure certaines expositions Banque Centrale de l’exposition totale du ratio de levier lorsque des circonstances macro-économiques exceptionnelles le justifient. En cas d’application de cette exemption, les établissements doivent satisfaire à une exigence de ratio de levier ajustée, supérieure à 3%. Le 18 juin 2021, la Banque Centrale Européenne a déclaré que les établissements de crédit sous sa supervision peuvent appliquer cette exclusion compte tenu de l’existence de circonstances exceptionnelles depuis le 31 décembre 2019 ; cette mesure est applicable jusqu’au 31 mars 2022. Crédit Mutuel Arkéa applique cette disposition et doit, en conséquence, respecter une exigence de ratio de levier de 3,11% pendant cette période.</t>
  </si>
  <si>
    <t>*Les revenus pour les années 2019, 2020 et 2021 correspondent au produit net banque-assurance (PNBA) et aux gains ou pertes sur cession ou dilution des entreprises mises en équivalence. 
Pour les autres années, les revenus correspondent au produit net banque-assurance.</t>
  </si>
  <si>
    <t>S1-22</t>
  </si>
  <si>
    <t>S1 22 / S1 21</t>
  </si>
  <si>
    <t>- 1,1 pts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</si>
</sst>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5">
    <numFmt numFmtId="41" formatCode="_-* #,##0_-;\-* #,##0_-;_-* &quot;-&quot;_-;_-@_-"/>
    <numFmt numFmtId="43" formatCode="_-* #,##0.00_-;\-* #,##0.00_-;_-* &quot;-&quot;??_-;_-@_-"/>
    <numFmt numFmtId="164" formatCode="_(* #,##0.00_);_(* \(#,##0.00\);_(* &quot;-&quot;??_);_(@_)"/>
    <numFmt numFmtId="165" formatCode="0.0%"/>
    <numFmt numFmtId="166" formatCode="_-* #,##0.00\ _X_D_R_-;\-* #,##0.00\ _X_D_R_-;_-* &quot;-&quot;??\ _X_D_R_-;_-@_-"/>
    <numFmt numFmtId="167" formatCode="dd/mm/yy;@"/>
    <numFmt numFmtId="168" formatCode="0.0"/>
    <numFmt numFmtId="169" formatCode="0.0000"/>
    <numFmt numFmtId="170" formatCode="&quot;$&quot;#,##0;\(&quot;$&quot;#,##0\)"/>
    <numFmt numFmtId="171" formatCode="&quot;$&quot;#,##0.0_);\(&quot;$&quot;#,##0.0\)"/>
    <numFmt numFmtId="172" formatCode="&quot;$&quot;#,##0.00_);\(&quot;$&quot;#,##0.00\)"/>
    <numFmt numFmtId="173" formatCode="&quot;$&quot;#,##0.000_);\(&quot;$&quot;#,##0.000\)"/>
    <numFmt numFmtId="174" formatCode="#,##0.0\ ;\(#,##0.0\)"/>
    <numFmt numFmtId="175" formatCode="&quot;\&quot;#,##0.00;[Red]&quot;\&quot;\-#,##0.00"/>
    <numFmt numFmtId="176" formatCode="_(* #,##0_);_(* \(#,##0\);_(* &quot;-&quot;_);_(@_)"/>
    <numFmt numFmtId="177" formatCode="&quot;\&quot;#,##0;[Red]&quot;\&quot;\-#,##0"/>
    <numFmt numFmtId="178" formatCode="0.0_)\%;\(0.0\)\%;0.0_)\%;@_)_%"/>
    <numFmt numFmtId="179" formatCode="&quot;£&quot;_(#,##0.00_);&quot;£&quot;\(#,##0.00\);&quot;£&quot;_(0.00_);@_)"/>
    <numFmt numFmtId="180" formatCode="#,##0.0_)_%;\(#,##0.0\)_%;0.0_)_%;@_)_%"/>
    <numFmt numFmtId="181" formatCode="&quot;$&quot;_(#,##0.00_);&quot;$&quot;\(#,##0.00\);&quot;$&quot;_(0.00_);@_)"/>
    <numFmt numFmtId="182" formatCode="#,##0.0_);\(#,##0.0\);@_)"/>
    <numFmt numFmtId="183" formatCode="0.000000"/>
    <numFmt numFmtId="184" formatCode="#,##0_ ;[Red]\-#,##0\ "/>
    <numFmt numFmtId="185" formatCode="#,##0_ ;[Red]\(#,##0\)\ "/>
    <numFmt numFmtId="186" formatCode="#,##0.00_);\(#,##0.00\);0.00_);@_)"/>
    <numFmt numFmtId="187" formatCode="&quot;£&quot;_(#,##0.00_);&quot;£&quot;\(#,##0.00\)"/>
    <numFmt numFmtId="188" formatCode="#,##0.0_);\(#,##0.0\)"/>
    <numFmt numFmtId="189" formatCode="\€_(#,##0.00_);\€\(#,##0.00\);\€_(0.00_);@_)"/>
    <numFmt numFmtId="190" formatCode="#,##0.0_)\x;\(#,##0.0\)\x"/>
    <numFmt numFmtId="191" formatCode="&quot;$&quot;_(#,##0.00_);&quot;$&quot;\(#,##0.00\)"/>
    <numFmt numFmtId="192" formatCode="#,##0_)\x;\(#,##0\)\x;0_)\x;@_)_x"/>
    <numFmt numFmtId="193" formatCode="#,##0.0_)_x;\(#,##0.0\)_x"/>
    <numFmt numFmtId="194" formatCode="#,##0_)_x;\(#,##0\)_x;0_)_x;@_)_x"/>
    <numFmt numFmtId="195" formatCode="0.0_)\%;\(0.0\)\%"/>
    <numFmt numFmtId="196" formatCode="0_)"/>
    <numFmt numFmtId="197" formatCode="#,##0.0_)_%;\(#,##0.0\)_%"/>
    <numFmt numFmtId="198" formatCode="_-[$€-2]* #,##0.00_-;\-[$€-2]* #,##0.00_-;_-[$€-2]* &quot;-&quot;??_-"/>
    <numFmt numFmtId="199" formatCode="_ &quot;DEM&quot;* #,##0.00_ ;_ &quot;DEM&quot;* \-#,##0.00_ ;_ &quot;DEM&quot;* &quot;-&quot;??_ ;_ @_ "/>
    <numFmt numFmtId="200" formatCode="#,##0.000"/>
    <numFmt numFmtId="201" formatCode="[$-409]dddd\,\ mmmm\ dd\,\ yyyy"/>
    <numFmt numFmtId="202" formatCode="#,##0.0;\(#,##0.0\);\-"/>
    <numFmt numFmtId="203" formatCode="#,##0.0&quot; F&quot;;\(#,##0.0&quot; F&quot;\);\-"/>
    <numFmt numFmtId="204" formatCode="0.0%;\(0.0%\);\-"/>
    <numFmt numFmtId="205" formatCode="\ "/>
    <numFmt numFmtId="206" formatCode="0.00\x"/>
    <numFmt numFmtId="207" formatCode="0.0\x"/>
    <numFmt numFmtId="208" formatCode="#,##0;\(#,##0\);\-"/>
    <numFmt numFmtId="209" formatCode="#,##0&quot; MF&quot;;\(#,##0&quot; MF&quot;\);\-"/>
    <numFmt numFmtId="210" formatCode="mmmm\-yy"/>
    <numFmt numFmtId="211" formatCode="&quot;$&quot;#,##0_);[Red]\(&quot;$&quot;#,##0\)"/>
    <numFmt numFmtId="212" formatCode="&quot;+ &quot;0.000%;&quot;- &quot;0.000%"/>
    <numFmt numFmtId="213" formatCode="0&quot;A&quot;"/>
    <numFmt numFmtId="214" formatCode="#,##0;\(#,##0\)"/>
    <numFmt numFmtId="215" formatCode="[$$-C09]#,##0.00;[Red]\-[$$-C09]#,##0.00"/>
    <numFmt numFmtId="216" formatCode="#,##0_);\(#,##0\);\-_);"/>
    <numFmt numFmtId="217" formatCode="&quot;$&quot;#,##0_);[Red]\(&quot;$&quot;#,##0\);&quot;-&quot;"/>
    <numFmt numFmtId="218" formatCode="0.0_)"/>
    <numFmt numFmtId="219" formatCode="0.00000000"/>
    <numFmt numFmtId="220" formatCode="#,##0.0_x\);\(#,##0.0\)_x;#,##0.0_x\);@_x\)"/>
    <numFmt numFmtId="221" formatCode="General_)"/>
    <numFmt numFmtId="222" formatCode="#,##0_);\(#,##0\);\-_)"/>
    <numFmt numFmtId="223" formatCode="_-* #,##0.00\ _F_-;\-* #,##0.00\ _F_-;_-* &quot;-&quot;??\ _F_-;_-@_-"/>
    <numFmt numFmtId="224" formatCode="\ \ \ \ @"/>
    <numFmt numFmtId="225" formatCode="\ \ \ \ \ \ \ \ @"/>
    <numFmt numFmtId="226" formatCode="\ \ \ \ \ \ \ \ \ \ @"/>
    <numFmt numFmtId="227" formatCode="\ \ \ \ \ \ \ @"/>
    <numFmt numFmtId="228" formatCode="#,##0_%_);\(#,##0\)_%;#,##0_%_);@_%_)"/>
    <numFmt numFmtId="229" formatCode="#,##0_%_);\(#,##0\)_%;**;@_%_)"/>
    <numFmt numFmtId="230" formatCode="#,##0.00_%_);\(#,##0.00\)_%;#,##0.00_%_);@_%_)"/>
    <numFmt numFmtId="231" formatCode="_(&quot;$&quot;* #,##0.00_);_(&quot;$&quot;* \(#,##0.00\);_(&quot;$&quot;* &quot;-&quot;??_);_(@_)"/>
    <numFmt numFmtId="232" formatCode="_(&quot;$&quot;* #,##0_);_(&quot;$&quot;* \(#,##0\);_(&quot;$&quot;* &quot;-&quot;_);_(@_)"/>
    <numFmt numFmtId="233" formatCode="_-&quot;£&quot;* #,##0_-;\-&quot;£&quot;* #,##0_-;_-&quot;£&quot;* &quot;-&quot;_-;_-@_-"/>
    <numFmt numFmtId="234" formatCode="&quot;$&quot;#,##0_%_);\(&quot;$&quot;#,##0\)_%;&quot;$&quot;#,##0_%_);@_%_)"/>
    <numFmt numFmtId="235" formatCode="_-&quot;£&quot;* #,##0.00_-;\-&quot;£&quot;* #,##0.00_-;_-&quot;£&quot;* &quot;-&quot;??_-;_-@_-"/>
    <numFmt numFmtId="236" formatCode="&quot;$&quot;#,##0.00_%_);\(&quot;$&quot;#,##0.00\)_%;&quot;$&quot;#,##0.00_%_);@_%_)"/>
    <numFmt numFmtId="237" formatCode="#,##0;\(#,##0\);\-\ "/>
    <numFmt numFmtId="238" formatCode="#,##0_);\(#,##0\);@_)"/>
    <numFmt numFmtId="239" formatCode="[$-409]mmm/yy;@"/>
    <numFmt numFmtId="240" formatCode="m/d/yy_%_)"/>
    <numFmt numFmtId="241" formatCode="dd/mm/yyyy;dd/mm/yyyy;&quot;&quot;;@"/>
    <numFmt numFmtId="242" formatCode="0.0000%;[Red]0.0000%;\-"/>
    <numFmt numFmtId="243" formatCode="_-* #,##0\ _D_M_-;\-* #,##0\ _D_M_-;_-* &quot;-&quot;\ _D_M_-;_-@_-"/>
    <numFmt numFmtId="244" formatCode="0_%_);\(0\)_%;0_%_);@_%_)"/>
    <numFmt numFmtId="245" formatCode="_-* #,##0\ _z_ł_-;\-* #,##0\ _z_ł_-;_-* &quot;-&quot;\ _z_ł_-;_-@_-"/>
    <numFmt numFmtId="246" formatCode="_-* #,##0.00\ _z_ł_-;\-* #,##0.00\ _z_ł_-;_-* &quot;-&quot;??\ _z_ł_-;_-@_-"/>
    <numFmt numFmtId="247" formatCode="_([$€-2]* #,##0.00_);_([$€-2]* \(#,##0.00\);_([$€-2]* &quot;-&quot;??_)"/>
    <numFmt numFmtId="248" formatCode="_-* #,##0.00\ [$€-1]_-;\-* #,##0.00\ [$€-1]_-;_-* &quot;-&quot;??\ [$€-1]_-"/>
    <numFmt numFmtId="249" formatCode="0&quot;E&quot;"/>
    <numFmt numFmtId="250" formatCode="_(* #,##0.0_%_);_(* \(#,##0.0_%\);_(* &quot; - &quot;_%_);_(@_)"/>
    <numFmt numFmtId="251" formatCode="_(* #,##0.0%_);_(* \(#,##0.0%\);_(* &quot; - &quot;\%_);_(@_)"/>
    <numFmt numFmtId="252" formatCode="_(* #,###,_);_(* \(#,###,\);_(* &quot; - &quot;_);_(@_)"/>
    <numFmt numFmtId="253" formatCode="_(* #,##0_);_(* \(#,##0\);_(* &quot; - &quot;_);_(@_)"/>
    <numFmt numFmtId="254" formatCode="_(* #,##0.0_);_(* \(#,##0.0\);_(* &quot; - &quot;_);_(@_)"/>
    <numFmt numFmtId="255" formatCode="_(* #,##0.00_);_(* \(#,##0.00\);_(* &quot; - &quot;_);_(@_)"/>
    <numFmt numFmtId="256" formatCode="_(* #,##0.000_);_(* \(#,##0.000\);_(* &quot; - &quot;_);_(@_)"/>
    <numFmt numFmtId="257" formatCode="#,##0;\(#,##0\);&quot;-&quot;"/>
    <numFmt numFmtId="258" formatCode="#,##0.0;\(#,##0.0\)"/>
    <numFmt numFmtId="259" formatCode="#,##0.00_ ;[Red]\-#,##0.00\ "/>
    <numFmt numFmtId="260" formatCode="0.0\%_);\(0.0\%\);0.0\%_);@_%_)"/>
    <numFmt numFmtId="261" formatCode="[Magenta]General"/>
    <numFmt numFmtId="262" formatCode="[Magenta]#,##0;[Magenta]\(#,##0\)"/>
    <numFmt numFmtId="263" formatCode="_-* #,##0.00000_-;\-* #,##0.00000_-;_-* &quot;-&quot;???_-;_-@_-"/>
    <numFmt numFmtId="264" formatCode="ddd\ dd\-mmm\-yy;0"/>
    <numFmt numFmtId="265" formatCode="#,##0;[Red]#,##0.00"/>
    <numFmt numFmtId="266" formatCode="yyyy\-mm\-dd;@"/>
    <numFmt numFmtId="267" formatCode="0.0000%"/>
    <numFmt numFmtId="268" formatCode="dd\ mmm\ yy"/>
    <numFmt numFmtId="269" formatCode="_(* 0_);_(* \-0_);_(* 0_);@"/>
    <numFmt numFmtId="270" formatCode="_-* #,##0.00_-;_-* #,##0.00\-;_-* &quot;-&quot;??_-;_-@_-"/>
    <numFmt numFmtId="271" formatCode="_(* #,##0_);_(* \-#,##0_);_(* #,##0_);@"/>
    <numFmt numFmtId="272" formatCode="#,##0.00&quot; F&quot;;\-#,##0.00&quot; F&quot;"/>
    <numFmt numFmtId="273" formatCode="[Blue]General"/>
    <numFmt numFmtId="274" formatCode="###,###"/>
    <numFmt numFmtId="275" formatCode="_(* #,##0.000_);_(* \(#,##0.000\);_(* &quot;-&quot;??_);_(@_)"/>
    <numFmt numFmtId="276" formatCode="#,##0_)&quot;m&quot;;\(#,##0\)&quot;m&quot;;\-_)&quot;m&quot;"/>
    <numFmt numFmtId="277" formatCode="#,##0.00\ &quot;K?&quot;;[Red]\-#,##0.00\ &quot;K?&quot;"/>
    <numFmt numFmtId="278" formatCode="#,##0.00\ &quot;Kc&quot;;[Red]\-#,##0.00\ &quot;Kc&quot;"/>
    <numFmt numFmtId="279" formatCode="#,##0.00\ &quot;Kč&quot;;[Red]\-#,##0.00\ &quot;Kč&quot;"/>
    <numFmt numFmtId="280" formatCode="&quot;$&quot;#,##0.00_);[Red]\(&quot;$&quot;#,##0.00\)"/>
    <numFmt numFmtId="281" formatCode="d\.m\.yy\ h:mm"/>
    <numFmt numFmtId="282" formatCode="#,##0.0000000"/>
    <numFmt numFmtId="283" formatCode="_ * #,##0.00_)_F_ ;_ * \(#,##0.00\)_F_ ;_ * &quot;-&quot;??_)_F_ ;_ @_ "/>
    <numFmt numFmtId="284" formatCode="#,##0.0_);[Red]\(#,##0.0\)"/>
    <numFmt numFmtId="285" formatCode="_-* #,##0\ _F_-;\-* #,##0\ _F_-;_-* &quot;-&quot;\ _F_-;_-@_-"/>
    <numFmt numFmtId="286" formatCode="_-* #,##0.00_-;\-* #,##0.00_-;_-* \-??_-;_-@_-"/>
    <numFmt numFmtId="287" formatCode="_-* #,##0\ &quot;F&quot;_-;\-* #,##0\ &quot;F&quot;_-;_-* &quot;-&quot;\ &quot;F&quot;_-;_-@_-"/>
    <numFmt numFmtId="288" formatCode="_-* #,##0.00\ &quot;F&quot;_-;\-* #,##0.00\ &quot;F&quot;_-;_-* &quot;-&quot;??\ &quot;F&quot;_-;_-@_-"/>
    <numFmt numFmtId="289" formatCode="#,##0\ &quot;F&quot;;[Red]\-#,##0\ &quot;F&quot;"/>
    <numFmt numFmtId="290" formatCode="0.000000%"/>
    <numFmt numFmtId="291" formatCode="0.0\x;\(0.0\)\x"/>
    <numFmt numFmtId="292" formatCode="0.0\x_);\(0.0\)\x;@_)"/>
    <numFmt numFmtId="293" formatCode="0.00\x_);\(0.00\)\x;@_)"/>
    <numFmt numFmtId="294" formatCode="0.0\x;&quot;nm&quot;;@_)"/>
    <numFmt numFmtId="295" formatCode="_-* #,##0.0000_-;\-* #,##0.0000_-;_-* &quot;-&quot;????_-;_-@_-"/>
    <numFmt numFmtId="296" formatCode="[$$-409]#,##0_ ;[Red]\-[$$-409]#,##0\ "/>
    <numFmt numFmtId="297" formatCode="#,##0.00000;[Red]\-#,##0.00000"/>
    <numFmt numFmtId="298" formatCode="#,###_ ;\(#,###\);\-_ "/>
    <numFmt numFmtId="299" formatCode="#,##0;[Red]\(#,##0\)"/>
    <numFmt numFmtId="300" formatCode="ddd\ dd/mm/yy"/>
    <numFmt numFmtId="301" formatCode="0.000%;0;"/>
    <numFmt numFmtId="302" formatCode="0.000"/>
    <numFmt numFmtId="303" formatCode="#,##0_)&quot;p&quot;;\(#,##0\)&quot;p&quot;;\-_)&quot;p&quot;"/>
    <numFmt numFmtId="304" formatCode="#,##0.00;\(#,##0.00\);\-"/>
    <numFmt numFmtId="305" formatCode="0.0&quot;x&quot;;@_)"/>
    <numFmt numFmtId="306" formatCode="\+0.00%;\-0.00%"/>
    <numFmt numFmtId="307" formatCode="\+#,##0;\-#,##0"/>
    <numFmt numFmtId="308" formatCode="_ * #,##0_ ;_ * \-#,##0_ ;_ * &quot;-&quot;??_ ;_ @_ "/>
    <numFmt numFmtId="309" formatCode="\g\ \=\ 0.0%;\g\ \=\ \-0.0%"/>
    <numFmt numFmtId="310" formatCode="_(* #,##0_);_(* \(#,##0\);_(* &quot;-&quot;??_);_(@_)"/>
    <numFmt numFmtId="311" formatCode="&quot;Yes&quot;;[Red]&quot;No&quot;"/>
    <numFmt numFmtId="312" formatCode="0.00000"/>
    <numFmt numFmtId="313" formatCode="[&gt;0]General"/>
    <numFmt numFmtId="314" formatCode="0.0\x\ "/>
    <numFmt numFmtId="315" formatCode="_(* #,##0.00000_);_(* \(#,##0.00000\);_(* &quot;-&quot;??_);_(@_)"/>
    <numFmt numFmtId="316" formatCode="dd\-mmm\-yy\ ;\ 0;"/>
    <numFmt numFmtId="317" formatCode="dd\-mmm\-yy\ hh:mm:ss"/>
    <numFmt numFmtId="318" formatCode="_-&quot;F&quot;\ * #,##0.00_-;_-&quot;F&quot;\ * #,##0.00\-;_-&quot;F&quot;\ * &quot;-&quot;??_-;_-@_-"/>
    <numFmt numFmtId="319" formatCode="_-* #,##0.00\ _L_E_I_-;\-* #,##0.00\ _L_E_I_-;_-* &quot;-&quot;??\ _L_E_I_-;_-@_-"/>
    <numFmt numFmtId="320" formatCode="_-* #,##0\ &quot;DM&quot;_-;\-* #,##0\ &quot;DM&quot;_-;_-* &quot;-&quot;\ &quot;DM&quot;_-;_-@_-"/>
    <numFmt numFmtId="321" formatCode="_-* #,##0\ &quot;zł&quot;_-;\-* #,##0\ &quot;zł&quot;_-;_-* &quot;-&quot;\ &quot;zł&quot;_-;_-@_-"/>
    <numFmt numFmtId="322" formatCode="_-* #,##0.00\ &quot;zł&quot;_-;\-* #,##0.00\ &quot;zł&quot;_-;_-* &quot;-&quot;??\ &quot;zł&quot;_-;_-@_-"/>
    <numFmt numFmtId="323" formatCode="0.00_)"/>
    <numFmt numFmtId="324" formatCode="0\ \ ;\(0\)\ \ \ "/>
    <numFmt numFmtId="325" formatCode="_-* #,##0\ _G_R_D_-;\-* #,##0\ _G_R_D_-;_-* &quot;-&quot;\ _G_R_D_-;_-@_-"/>
    <numFmt numFmtId="326" formatCode="_-* #,##0.00\ _G_R_D_-;\-* #,##0.00\ _G_R_D_-;_-* &quot;-&quot;??\ _G_R_D_-;_-@_-"/>
    <numFmt numFmtId="327" formatCode="_-* #,##0\ &quot;GRD&quot;_-;\-* #,##0\ &quot;GRD&quot;_-;_-* &quot;-&quot;\ &quot;GRD&quot;_-;_-@_-"/>
    <numFmt numFmtId="328" formatCode="_-* #,##0.00\ &quot;GRD&quot;_-;\-* #,##0.00\ &quot;GRD&quot;_-;_-* &quot;-&quot;??\ &quot;GRD&quot;_-;_-@_-"/>
    <numFmt numFmtId="329" formatCode="_ * #,##0_ ;_ * \-#,##0_ ;_ * &quot;-&quot;_ ;_ @_ "/>
    <numFmt numFmtId="330" formatCode="_-&quot;$&quot;* #,##0_-;\-&quot;$&quot;* #,##0_-;_-&quot;$&quot;* &quot;-&quot;_-;_-@_-"/>
    <numFmt numFmtId="331" formatCode="_-&quot;$&quot;* #,##0.00_-;\-&quot;$&quot;* #,##0.00_-;_-&quot;$&quot;* &quot;-&quot;??_-;_-@_-"/>
    <numFmt numFmtId="332" formatCode="&quot;£&quot;#,##0.00;[Red]\-&quot;£&quot;#,##0.00"/>
    <numFmt numFmtId="333" formatCode="&quot;£&quot;#,##0;[Red]\-&quot;£&quot;#,##0"/>
    <numFmt numFmtId="334" formatCode="_-* #,##0\ _€_-;\-* #,##0\ _€_-;_-* &quot;-&quot;??\ _€_-;_-@_-"/>
    <numFmt numFmtId="335" formatCode="&quot;- &quot;0&quot; pts&quot;"/>
    <numFmt numFmtId="336" formatCode="0.000%"/>
  </numFmts>
  <fonts count="268">
    <font>
      <sz val="11"/>
      <color theme="1"/>
      <name val="Calibri"/>
      <family val="2"/>
      <scheme val="minor"/>
    </font>
    <font>
      <sz val="12"/>
      <name val="Arial"/>
      <family val="2"/>
    </font>
    <font>
      <b/>
      <sz val="12"/>
      <name val="Arial"/>
      <family val="2"/>
    </font>
    <font>
      <sz val="10"/>
      <name val="Arial"/>
      <family val="2"/>
    </font>
    <font>
      <i/>
      <sz val="10"/>
      <name val="Arial"/>
      <family val="2"/>
    </font>
    <font>
      <b/>
      <sz val="10"/>
      <name val="Arial"/>
      <family val="2"/>
    </font>
    <font>
      <sz val="11"/>
      <color theme="1"/>
      <name val="Calibri"/>
      <family val="2"/>
      <scheme val="minor"/>
    </font>
    <font>
      <sz val="10"/>
      <color theme="1"/>
      <name val="Arial"/>
      <family val="2"/>
    </font>
    <font>
      <i/>
      <sz val="10"/>
      <color theme="0"/>
      <name val="Arial"/>
      <family val="2"/>
    </font>
    <font>
      <b/>
      <sz val="10"/>
      <color theme="0"/>
      <name val="Arial"/>
      <family val="2"/>
    </font>
    <font>
      <b/>
      <sz val="14"/>
      <color rgb="FF6B6B6B"/>
      <name val="Arial"/>
      <family val="2"/>
    </font>
    <font>
      <b/>
      <sz val="10"/>
      <color rgb="FF6B6B6B"/>
      <name val="Arial"/>
      <family val="2"/>
    </font>
    <font>
      <sz val="10"/>
      <color rgb="FF6B6B6B"/>
      <name val="Arial"/>
      <family val="2"/>
    </font>
    <font>
      <sz val="10"/>
      <name val="Helv"/>
    </font>
    <font>
      <sz val="9"/>
      <name val="Arial Narrow"/>
      <family val="2"/>
    </font>
    <font>
      <u/>
      <sz val="6"/>
      <color indexed="8"/>
      <name val="MS Sans Serif"/>
      <family val="2"/>
    </font>
    <font>
      <sz val="9"/>
      <name val="Arial"/>
      <family val="2"/>
    </font>
    <font>
      <sz val="10"/>
      <color indexed="11"/>
      <name val="Arial"/>
      <family val="2"/>
    </font>
    <font>
      <i/>
      <sz val="10"/>
      <color indexed="12"/>
      <name val="Arial"/>
      <family val="2"/>
    </font>
    <font>
      <i/>
      <sz val="10"/>
      <color indexed="10"/>
      <name val="Arial"/>
      <family val="2"/>
    </font>
    <font>
      <sz val="11"/>
      <name val="?? ?????"/>
      <family val="3"/>
      <charset val="128"/>
    </font>
    <font>
      <sz val="10"/>
      <name val="Geneva"/>
      <family val="2"/>
    </font>
    <font>
      <sz val="10"/>
      <name val="MS Sans Serif"/>
      <family val="2"/>
    </font>
    <font>
      <sz val="10"/>
      <name val="CG Times (W1)"/>
    </font>
    <font>
      <sz val="10"/>
      <color indexed="8"/>
      <name val="Arial"/>
      <family val="2"/>
    </font>
    <font>
      <sz val="10"/>
      <color indexed="32"/>
      <name val="MS Sans Serif"/>
      <family val="2"/>
    </font>
    <font>
      <sz val="10"/>
      <name val="Helv"/>
      <charset val="238"/>
    </font>
    <font>
      <sz val="10"/>
      <name val="Helv"/>
      <family val="2"/>
    </font>
    <font>
      <sz val="10"/>
      <name val="Times New Roman"/>
      <family val="1"/>
    </font>
    <font>
      <b/>
      <sz val="22"/>
      <color indexed="18"/>
      <name val="Arial"/>
      <family val="2"/>
    </font>
    <font>
      <sz val="8"/>
      <name val="Palatino"/>
      <family val="1"/>
    </font>
    <font>
      <sz val="8"/>
      <color indexed="32"/>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b/>
      <sz val="7"/>
      <name val="Geometr706 Md BT"/>
    </font>
    <font>
      <sz val="11"/>
      <color indexed="10"/>
      <name val="–¾’©"/>
      <charset val="128"/>
    </font>
    <font>
      <sz val="8"/>
      <name val="MS Sans Serif"/>
      <family val="2"/>
    </font>
    <font>
      <sz val="10"/>
      <name val="Palatino"/>
      <family val="1"/>
    </font>
    <font>
      <sz val="12"/>
      <name val="Times New Roman"/>
      <family val="1"/>
    </font>
    <font>
      <sz val="6"/>
      <name val="MS Sans Serif"/>
      <family val="2"/>
    </font>
    <font>
      <sz val="8"/>
      <color indexed="14"/>
      <name val="Times New Roman"/>
      <family val="1"/>
    </font>
    <font>
      <u/>
      <sz val="6"/>
      <name val="MS Sans Serif"/>
      <family val="2"/>
    </font>
    <font>
      <sz val="11"/>
      <color indexed="8"/>
      <name val="Calibri"/>
      <family val="2"/>
    </font>
    <font>
      <sz val="10"/>
      <color indexed="8"/>
      <name val="Calibri"/>
      <family val="2"/>
    </font>
    <font>
      <sz val="11"/>
      <color indexed="9"/>
      <name val="Calibri"/>
      <family val="2"/>
    </font>
    <font>
      <sz val="10"/>
      <color indexed="9"/>
      <name val="Calibri"/>
      <family val="2"/>
    </font>
    <font>
      <sz val="10"/>
      <color indexed="9"/>
      <name val="Arial"/>
      <family val="2"/>
    </font>
    <font>
      <sz val="8.5"/>
      <color indexed="32"/>
      <name val="MS Sans Serif"/>
      <family val="2"/>
    </font>
    <font>
      <sz val="8"/>
      <name val="Arial"/>
      <family val="2"/>
    </font>
    <font>
      <sz val="11"/>
      <color indexed="10"/>
      <name val="Calibri"/>
      <family val="2"/>
    </font>
    <font>
      <sz val="10"/>
      <color indexed="12"/>
      <name val="Arial"/>
      <family val="2"/>
    </font>
    <font>
      <sz val="10"/>
      <color indexed="20"/>
      <name val="Calibri"/>
      <family val="2"/>
    </font>
    <font>
      <sz val="10"/>
      <color indexed="20"/>
      <name val="Arial"/>
      <family val="2"/>
    </font>
    <font>
      <b/>
      <sz val="10"/>
      <color indexed="9"/>
      <name val="Arial"/>
      <family val="2"/>
    </font>
    <font>
      <b/>
      <i/>
      <sz val="10"/>
      <name val="Times New Roman"/>
      <family val="1"/>
    </font>
    <font>
      <sz val="10"/>
      <name val="Univers"/>
      <family val="2"/>
    </font>
    <font>
      <b/>
      <sz val="8"/>
      <color indexed="9"/>
      <name val="Arial"/>
      <family val="2"/>
    </font>
    <font>
      <sz val="10"/>
      <color indexed="9"/>
      <name val="MS Sans Serif"/>
      <family val="2"/>
    </font>
    <font>
      <sz val="6"/>
      <color indexed="9"/>
      <name val="MS Serif"/>
      <family val="1"/>
    </font>
    <font>
      <sz val="12"/>
      <color indexed="8"/>
      <name val="Arial MT"/>
    </font>
    <font>
      <sz val="12"/>
      <color indexed="12"/>
      <name val="Arial MT"/>
    </font>
    <font>
      <sz val="10"/>
      <color indexed="12"/>
      <name val="MS Sans Serif"/>
      <family val="2"/>
    </font>
    <font>
      <sz val="6"/>
      <color indexed="12"/>
      <name val="MS Sans Serif"/>
      <family val="2"/>
    </font>
    <font>
      <u/>
      <sz val="6"/>
      <color indexed="12"/>
      <name val="MS Sans Serif"/>
      <family val="2"/>
    </font>
    <font>
      <sz val="8"/>
      <color indexed="18"/>
      <name val="Helvetica"/>
      <family val="2"/>
    </font>
    <font>
      <sz val="12"/>
      <name val="Tms Rmn"/>
    </font>
    <font>
      <sz val="12"/>
      <name val="Tms Rmn"/>
      <family val="2"/>
    </font>
    <font>
      <sz val="7"/>
      <name val="Times New Roman"/>
      <family val="1"/>
    </font>
    <font>
      <sz val="12"/>
      <color indexed="17"/>
      <name val="Calibri"/>
      <family val="2"/>
    </font>
    <font>
      <sz val="11"/>
      <color indexed="17"/>
      <name val="Calibri"/>
      <family val="2"/>
    </font>
    <font>
      <b/>
      <sz val="11"/>
      <color indexed="52"/>
      <name val="Calibri"/>
      <family val="2"/>
    </font>
    <font>
      <b/>
      <sz val="10"/>
      <color indexed="52"/>
      <name val="Calibri"/>
      <family val="2"/>
    </font>
    <font>
      <b/>
      <sz val="10"/>
      <color indexed="52"/>
      <name val="Arial"/>
      <family val="2"/>
    </font>
    <font>
      <b/>
      <sz val="11"/>
      <color indexed="9"/>
      <name val="Calibri"/>
      <family val="2"/>
    </font>
    <font>
      <sz val="11"/>
      <color indexed="52"/>
      <name val="Calibri"/>
      <family val="2"/>
    </font>
    <font>
      <sz val="8.5"/>
      <color indexed="32"/>
      <name val="Book Antiqua"/>
      <family val="1"/>
    </font>
    <font>
      <sz val="7"/>
      <color indexed="10"/>
      <name val="Helvetica"/>
      <family val="2"/>
    </font>
    <font>
      <b/>
      <sz val="10"/>
      <color indexed="9"/>
      <name val="Calibri"/>
      <family val="2"/>
    </font>
    <font>
      <sz val="10"/>
      <color indexed="10"/>
      <name val="Arial"/>
      <family val="2"/>
    </font>
    <font>
      <sz val="10"/>
      <name val="FrankTimes"/>
    </font>
    <font>
      <b/>
      <sz val="12"/>
      <color indexed="8"/>
      <name val="Futura"/>
    </font>
    <font>
      <sz val="10"/>
      <name val="Tms Rmn"/>
    </font>
    <font>
      <sz val="10"/>
      <color indexed="56"/>
      <name val="Arial"/>
      <family val="2"/>
    </font>
    <font>
      <sz val="8"/>
      <color indexed="12"/>
      <name val="Helv"/>
    </font>
    <font>
      <sz val="8"/>
      <color indexed="12"/>
      <name val="Helv"/>
      <family val="2"/>
    </font>
    <font>
      <b/>
      <sz val="10"/>
      <color indexed="14"/>
      <name val="Helv"/>
    </font>
    <font>
      <b/>
      <sz val="10"/>
      <color indexed="14"/>
      <name val="Helv"/>
      <family val="2"/>
    </font>
    <font>
      <sz val="10"/>
      <color indexed="17"/>
      <name val="Palatino"/>
      <family val="1"/>
    </font>
    <font>
      <sz val="6.5"/>
      <name val="Univers (WN)"/>
      <family val="2"/>
    </font>
    <font>
      <sz val="8.5"/>
      <name val="MS Sans Serif"/>
      <family val="2"/>
    </font>
    <font>
      <b/>
      <sz val="10"/>
      <name val="Times New Roman"/>
      <family val="1"/>
    </font>
    <font>
      <sz val="10"/>
      <name val="CG Times"/>
      <family val="1"/>
    </font>
    <font>
      <sz val="10"/>
      <name val="CG Times"/>
      <family val="2"/>
    </font>
    <font>
      <b/>
      <sz val="10"/>
      <color indexed="9"/>
      <name val="Helv"/>
    </font>
    <font>
      <b/>
      <sz val="10"/>
      <color indexed="9"/>
      <name val="Helv"/>
      <family val="2"/>
    </font>
    <font>
      <b/>
      <sz val="10"/>
      <color indexed="8"/>
      <name val="Helv"/>
    </font>
    <font>
      <b/>
      <sz val="10"/>
      <color indexed="8"/>
      <name val="Helv"/>
      <family val="2"/>
    </font>
    <font>
      <sz val="9"/>
      <color indexed="11"/>
      <name val="Palatino"/>
      <family val="1"/>
    </font>
    <font>
      <b/>
      <sz val="7"/>
      <name val="Small Fonts"/>
      <family val="2"/>
    </font>
    <font>
      <sz val="10"/>
      <name val="Arial CE"/>
    </font>
    <font>
      <sz val="12"/>
      <name val="Tms Rmn"/>
      <charset val="161"/>
    </font>
    <font>
      <b/>
      <sz val="11"/>
      <color indexed="56"/>
      <name val="Calibri"/>
      <family val="2"/>
    </font>
    <font>
      <sz val="11"/>
      <color indexed="62"/>
      <name val="Calibri"/>
      <family val="2"/>
    </font>
    <font>
      <b/>
      <sz val="9.5"/>
      <color indexed="10"/>
      <name val="Arial"/>
      <family val="2"/>
    </font>
    <font>
      <sz val="8.5"/>
      <color indexed="13"/>
      <name val="MS Sans Serif"/>
      <family val="2"/>
    </font>
    <font>
      <i/>
      <sz val="10"/>
      <color indexed="23"/>
      <name val="Calibri"/>
      <family val="2"/>
    </font>
    <font>
      <i/>
      <sz val="10"/>
      <color indexed="23"/>
      <name val="Arial"/>
      <family val="2"/>
    </font>
    <font>
      <sz val="10"/>
      <name val="Arial Narrow"/>
      <family val="2"/>
    </font>
    <font>
      <i/>
      <sz val="8"/>
      <name val="Times New Roman"/>
      <family val="1"/>
    </font>
    <font>
      <sz val="9"/>
      <name val="Times New Roman"/>
      <family val="1"/>
    </font>
    <font>
      <b/>
      <u val="singleAccounting"/>
      <sz val="9"/>
      <name val="Times New Roman"/>
      <family val="1"/>
    </font>
    <font>
      <i/>
      <sz val="10"/>
      <color indexed="32"/>
      <name val="Arial Narrow"/>
      <family val="2"/>
    </font>
    <font>
      <b/>
      <sz val="11"/>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sz val="10"/>
      <color indexed="13"/>
      <name val="Times New Roman"/>
      <family val="1"/>
    </font>
    <font>
      <sz val="9"/>
      <color indexed="17"/>
      <name val="Palatino"/>
      <family val="1"/>
    </font>
    <font>
      <sz val="8"/>
      <name val="Times New Roman"/>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b/>
      <sz val="8"/>
      <name val="Arial"/>
      <family val="2"/>
    </font>
    <font>
      <sz val="8"/>
      <name val="Courier New"/>
      <family val="3"/>
    </font>
    <font>
      <b/>
      <sz val="8"/>
      <color indexed="12"/>
      <name val="Courier New"/>
      <family val="3"/>
    </font>
    <font>
      <sz val="10"/>
      <color indexed="17"/>
      <name val="Calibri"/>
      <family val="2"/>
    </font>
    <font>
      <sz val="10"/>
      <color indexed="17"/>
      <name val="Arial"/>
      <family val="2"/>
    </font>
    <font>
      <sz val="8.5"/>
      <color indexed="61"/>
      <name val="MS Sans Serif"/>
      <family val="2"/>
    </font>
    <font>
      <sz val="6"/>
      <color indexed="16"/>
      <name val="Palatino"/>
      <family val="1"/>
    </font>
    <font>
      <b/>
      <sz val="15"/>
      <color indexed="56"/>
      <name val="Calibri"/>
      <family val="2"/>
    </font>
    <font>
      <b/>
      <sz val="15"/>
      <color indexed="56"/>
      <name val="Arial"/>
      <family val="2"/>
    </font>
    <font>
      <sz val="18"/>
      <name val="Helvetica-Black"/>
    </font>
    <font>
      <sz val="18"/>
      <name val="Helvetica-Black"/>
      <family val="2"/>
    </font>
    <font>
      <b/>
      <sz val="13"/>
      <color indexed="56"/>
      <name val="Arial"/>
      <family val="2"/>
    </font>
    <font>
      <i/>
      <sz val="14"/>
      <name val="Palatino"/>
      <family val="1"/>
    </font>
    <font>
      <b/>
      <sz val="11"/>
      <color indexed="56"/>
      <name val="Arial"/>
      <family val="2"/>
    </font>
    <font>
      <u/>
      <sz val="11"/>
      <color theme="10"/>
      <name val="Calibri"/>
      <family val="2"/>
    </font>
    <font>
      <u/>
      <sz val="10"/>
      <color indexed="12"/>
      <name val="Arial"/>
      <family val="2"/>
    </font>
    <font>
      <u/>
      <sz val="10"/>
      <color indexed="36"/>
      <name val="Arial"/>
      <family val="2"/>
    </font>
    <font>
      <u/>
      <sz val="11"/>
      <color indexed="12"/>
      <name val="Calibri"/>
      <family val="2"/>
    </font>
    <font>
      <b/>
      <sz val="10"/>
      <color indexed="10"/>
      <name val="Arial"/>
      <family val="2"/>
    </font>
    <font>
      <sz val="11"/>
      <color indexed="20"/>
      <name val="Calibri"/>
      <family val="2"/>
    </font>
    <font>
      <sz val="10"/>
      <name val="Courier"/>
      <family val="3"/>
    </font>
    <font>
      <sz val="8"/>
      <color indexed="12"/>
      <name val="Arial"/>
      <family val="2"/>
    </font>
    <font>
      <sz val="8"/>
      <name val="Helv"/>
    </font>
    <font>
      <sz val="8"/>
      <name val="Helv"/>
      <family val="2"/>
    </font>
    <font>
      <sz val="8.25"/>
      <name val="Helv"/>
    </font>
    <font>
      <sz val="8.25"/>
      <name val="Helv"/>
      <family val="2"/>
    </font>
    <font>
      <sz val="10"/>
      <color indexed="62"/>
      <name val="Arial"/>
      <family val="2"/>
    </font>
    <font>
      <sz val="8"/>
      <name val="Helvetica"/>
      <family val="2"/>
    </font>
    <font>
      <b/>
      <sz val="10"/>
      <color indexed="55"/>
      <name val="Arial"/>
      <family val="2"/>
    </font>
    <font>
      <b/>
      <sz val="8"/>
      <name val="MS Sans Serif"/>
      <family val="2"/>
    </font>
    <font>
      <b/>
      <sz val="10"/>
      <color indexed="10"/>
      <name val="MS Sans Serif"/>
      <family val="2"/>
    </font>
    <font>
      <sz val="10"/>
      <color indexed="25"/>
      <name val="Helvetica"/>
      <family val="2"/>
    </font>
    <font>
      <sz val="10"/>
      <color indexed="52"/>
      <name val="Calibri"/>
      <family val="2"/>
    </font>
    <font>
      <sz val="10"/>
      <color indexed="52"/>
      <name val="Arial"/>
      <family val="2"/>
    </font>
    <font>
      <b/>
      <sz val="11"/>
      <color indexed="18"/>
      <name val="Times New Roman"/>
      <family val="1"/>
    </font>
    <font>
      <sz val="10"/>
      <name val="Tahoma"/>
      <family val="2"/>
    </font>
    <font>
      <sz val="10"/>
      <color indexed="8"/>
      <name val="MS Sans Serif"/>
      <family val="2"/>
    </font>
    <font>
      <sz val="26"/>
      <color indexed="63"/>
      <name val="Black Chancery"/>
    </font>
    <font>
      <sz val="8.5"/>
      <color indexed="23"/>
      <name val="MS Sans Serif"/>
      <family val="2"/>
    </font>
    <font>
      <sz val="10"/>
      <color indexed="60"/>
      <name val="Calibri"/>
      <family val="2"/>
    </font>
    <font>
      <sz val="10"/>
      <color indexed="60"/>
      <name val="Arial"/>
      <family val="2"/>
    </font>
    <font>
      <sz val="11"/>
      <color indexed="60"/>
      <name val="Calibri"/>
      <family val="2"/>
    </font>
    <font>
      <sz val="7"/>
      <name val="Small Fonts"/>
      <family val="2"/>
    </font>
    <font>
      <sz val="10"/>
      <color indexed="32"/>
      <name val="Arial"/>
      <family val="2"/>
    </font>
    <font>
      <sz val="8"/>
      <color indexed="18"/>
      <name val="Arial"/>
      <family val="2"/>
    </font>
    <font>
      <sz val="10"/>
      <name val="Book Antiqua"/>
      <family val="1"/>
    </font>
    <font>
      <sz val="10"/>
      <name val="Arial CE"/>
      <family val="1"/>
    </font>
    <font>
      <i/>
      <sz val="10"/>
      <name val="Helv"/>
    </font>
    <font>
      <i/>
      <sz val="10"/>
      <name val="Helv"/>
      <family val="2"/>
    </font>
    <font>
      <sz val="6"/>
      <color indexed="32"/>
      <name val="Arial"/>
      <family val="2"/>
    </font>
    <font>
      <b/>
      <sz val="10"/>
      <color indexed="63"/>
      <name val="Calibri"/>
      <family val="2"/>
    </font>
    <font>
      <b/>
      <sz val="10"/>
      <color indexed="63"/>
      <name val="Arial"/>
      <family val="2"/>
    </font>
    <font>
      <b/>
      <sz val="8"/>
      <color indexed="9"/>
      <name val="Helv"/>
    </font>
    <font>
      <b/>
      <sz val="8"/>
      <color indexed="9"/>
      <name val="Helv"/>
      <family val="2"/>
    </font>
    <font>
      <sz val="8"/>
      <color indexed="9"/>
      <name val="Helv"/>
    </font>
    <font>
      <sz val="8"/>
      <color indexed="9"/>
      <name val="Helv"/>
      <family val="2"/>
    </font>
    <font>
      <sz val="10"/>
      <color indexed="16"/>
      <name val="Helvetica-Black"/>
    </font>
    <font>
      <sz val="10"/>
      <color indexed="16"/>
      <name val="Helvetica-Black"/>
      <family val="2"/>
    </font>
    <font>
      <b/>
      <sz val="9"/>
      <name val="Frutiger 45 Light"/>
      <family val="2"/>
    </font>
    <font>
      <sz val="8"/>
      <name val="Arial CE"/>
      <family val="2"/>
      <charset val="238"/>
    </font>
    <font>
      <sz val="8"/>
      <name val="Arial CE"/>
      <family val="2"/>
    </font>
    <font>
      <sz val="10"/>
      <color indexed="55"/>
      <name val="Times New Roman"/>
      <family val="1"/>
    </font>
    <font>
      <sz val="12"/>
      <color indexed="10"/>
      <name val="Arial MT"/>
    </font>
    <font>
      <b/>
      <i/>
      <sz val="8"/>
      <name val="Times New Roman"/>
      <family val="1"/>
    </font>
    <font>
      <b/>
      <sz val="12"/>
      <name val="MS Sans Serif"/>
      <family val="2"/>
    </font>
    <font>
      <i/>
      <sz val="8"/>
      <name val="Helvetica"/>
      <family val="2"/>
    </font>
    <font>
      <b/>
      <sz val="11"/>
      <color indexed="63"/>
      <name val="Calibri"/>
      <family val="2"/>
    </font>
    <font>
      <b/>
      <sz val="26"/>
      <color indexed="57"/>
      <name val="Arial"/>
      <family val="2"/>
    </font>
    <font>
      <sz val="8"/>
      <color indexed="10"/>
      <name val="Helvetica"/>
      <family val="2"/>
    </font>
    <font>
      <b/>
      <sz val="14"/>
      <color indexed="10"/>
      <name val="Arial"/>
      <family val="2"/>
    </font>
    <font>
      <sz val="9"/>
      <color indexed="20"/>
      <name val="Arial"/>
      <family val="2"/>
    </font>
    <font>
      <sz val="9"/>
      <color indexed="48"/>
      <name val="Arial"/>
      <family val="2"/>
    </font>
    <font>
      <b/>
      <sz val="10"/>
      <color indexed="20"/>
      <name val="Arial"/>
      <family val="2"/>
    </font>
    <font>
      <b/>
      <sz val="9"/>
      <color indexed="20"/>
      <name val="Arial"/>
      <family val="2"/>
    </font>
    <font>
      <sz val="8"/>
      <color indexed="17"/>
      <name val="Helvetica"/>
      <family val="2"/>
    </font>
    <font>
      <b/>
      <sz val="10"/>
      <color indexed="48"/>
      <name val="Arial"/>
      <family val="2"/>
    </font>
    <font>
      <b/>
      <sz val="10"/>
      <color indexed="44"/>
      <name val="Arial"/>
      <family val="2"/>
    </font>
    <font>
      <b/>
      <sz val="10"/>
      <color indexed="47"/>
      <name val="Arial"/>
      <family val="2"/>
    </font>
    <font>
      <b/>
      <sz val="10"/>
      <color indexed="61"/>
      <name val="Arial"/>
      <family val="2"/>
    </font>
    <font>
      <b/>
      <sz val="10"/>
      <name val="Palatino"/>
      <family val="1"/>
    </font>
    <font>
      <sz val="11"/>
      <name val="Times New Roman"/>
      <family val="1"/>
    </font>
    <font>
      <b/>
      <sz val="9"/>
      <name val="Helvetica"/>
      <family val="2"/>
    </font>
    <font>
      <b/>
      <sz val="10"/>
      <color indexed="12"/>
      <name val="Helv"/>
    </font>
    <font>
      <b/>
      <sz val="10"/>
      <color indexed="12"/>
      <name val="Helv"/>
      <family val="2"/>
    </font>
    <font>
      <b/>
      <sz val="13.5"/>
      <name val="Times"/>
      <family val="1"/>
    </font>
    <font>
      <b/>
      <sz val="11.5"/>
      <name val="Times"/>
      <family val="1"/>
    </font>
    <font>
      <b/>
      <i/>
      <sz val="11.5"/>
      <name val="Times"/>
      <family val="1"/>
    </font>
    <font>
      <i/>
      <sz val="11.5"/>
      <name val="Times"/>
      <family val="1"/>
    </font>
    <font>
      <b/>
      <sz val="18"/>
      <name val="Times New Roman"/>
      <family val="1"/>
    </font>
    <font>
      <b/>
      <sz val="9"/>
      <name val="Helv"/>
      <family val="2"/>
    </font>
    <font>
      <sz val="10"/>
      <name val="NewsGoth Dm BT"/>
      <family val="2"/>
    </font>
    <font>
      <b/>
      <sz val="12"/>
      <name val="NewsGoth BT"/>
      <family val="2"/>
    </font>
    <font>
      <sz val="9"/>
      <name val="NewsGoth BT"/>
      <family val="2"/>
    </font>
    <font>
      <b/>
      <sz val="9"/>
      <name val="Palatino"/>
      <family val="1"/>
    </font>
    <font>
      <sz val="9"/>
      <color indexed="21"/>
      <name val="Helvetica-Black"/>
    </font>
    <font>
      <sz val="9"/>
      <color indexed="21"/>
      <name val="Helvetica-Black"/>
      <family val="2"/>
    </font>
    <font>
      <sz val="9"/>
      <name val="Helvetica-Black"/>
    </font>
    <font>
      <sz val="9"/>
      <name val="Helvetica-Black"/>
      <family val="2"/>
    </font>
    <font>
      <i/>
      <sz val="11"/>
      <color indexed="23"/>
      <name val="Calibri"/>
      <family val="2"/>
    </font>
    <font>
      <b/>
      <sz val="24"/>
      <name val="MS Sans Serif"/>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0"/>
      <color indexed="8"/>
      <name val="Calibri"/>
      <family val="2"/>
    </font>
    <font>
      <b/>
      <sz val="10"/>
      <color indexed="17"/>
      <name val="Helv"/>
    </font>
    <font>
      <b/>
      <sz val="10"/>
      <color indexed="17"/>
      <name val="Helv"/>
      <family val="2"/>
    </font>
    <font>
      <u/>
      <sz val="10"/>
      <color indexed="8"/>
      <name val="MS Sans Serif"/>
      <family val="2"/>
    </font>
    <font>
      <b/>
      <sz val="8"/>
      <name val="Times New Roman"/>
      <family val="1"/>
    </font>
    <font>
      <b/>
      <sz val="12"/>
      <color indexed="9"/>
      <name val="Calibri"/>
      <family val="2"/>
    </font>
    <font>
      <sz val="10"/>
      <color indexed="10"/>
      <name val="Calibri"/>
      <family val="2"/>
    </font>
    <font>
      <b/>
      <sz val="11"/>
      <name val="Arial"/>
      <family val="2"/>
    </font>
    <font>
      <b/>
      <u/>
      <sz val="11"/>
      <color indexed="58"/>
      <name val="Tahoma"/>
      <family val="2"/>
    </font>
    <font>
      <b/>
      <sz val="10"/>
      <color indexed="18"/>
      <name val="Helvetica"/>
      <family val="2"/>
    </font>
    <font>
      <b/>
      <i/>
      <sz val="8"/>
      <name val="Helv"/>
    </font>
    <font>
      <b/>
      <i/>
      <sz val="8"/>
      <name val="Helv"/>
      <family val="2"/>
    </font>
    <font>
      <sz val="6"/>
      <name val="Univers (WN)"/>
      <family val="2"/>
    </font>
    <font>
      <sz val="10"/>
      <name val="Arial Greek"/>
      <charset val="161"/>
    </font>
    <font>
      <sz val="11"/>
      <name val="바탕체"/>
      <family val="1"/>
      <charset val="129"/>
    </font>
    <font>
      <sz val="11"/>
      <name val="돋움"/>
      <family val="3"/>
      <charset val="129"/>
    </font>
    <font>
      <sz val="12"/>
      <name val="新細明體"/>
      <charset val="136"/>
    </font>
    <font>
      <sz val="11"/>
      <color theme="0" tint="-0.499984740745262"/>
      <name val="Calibri"/>
      <family val="2"/>
      <scheme val="minor"/>
    </font>
    <font>
      <sz val="10"/>
      <color theme="0" tint="-0.499984740745262"/>
      <name val="Arial"/>
      <family val="2"/>
    </font>
    <font>
      <sz val="10"/>
      <color theme="0" tint="-0.499984740745262"/>
      <name val="Calibri"/>
      <family val="2"/>
      <scheme val="minor"/>
    </font>
    <font>
      <b/>
      <sz val="10"/>
      <color theme="0" tint="-0.499984740745262"/>
      <name val="Arial"/>
      <family val="2"/>
    </font>
    <font>
      <sz val="10"/>
      <color theme="0"/>
      <name val="Arial"/>
      <family val="2"/>
    </font>
    <font>
      <sz val="5"/>
      <color theme="0" tint="-0.499984740745262"/>
      <name val="Arial"/>
      <family val="2"/>
    </font>
    <font>
      <b/>
      <sz val="11"/>
      <color theme="0" tint="-0.499984740745262"/>
      <name val="Calibri"/>
      <family val="2"/>
    </font>
    <font>
      <sz val="11"/>
      <color theme="0" tint="-0.499984740745262"/>
      <name val="Calibri"/>
      <family val="2"/>
    </font>
    <font>
      <i/>
      <sz val="10"/>
      <color theme="1"/>
      <name val="Arial"/>
      <family val="2"/>
    </font>
    <font>
      <i/>
      <sz val="8"/>
      <color rgb="FF6B6B6B"/>
      <name val="Arial"/>
      <family val="2"/>
    </font>
    <font>
      <b/>
      <sz val="7"/>
      <name val="Arial"/>
      <family val="2"/>
    </font>
    <font>
      <sz val="10"/>
      <color theme="1" tint="0.499984740745262"/>
      <name val="Arial"/>
      <family val="2"/>
    </font>
    <font>
      <b/>
      <sz val="10"/>
      <color theme="1" tint="0.499984740745262"/>
      <name val="Arial"/>
      <family val="2"/>
    </font>
    <font>
      <sz val="11"/>
      <color theme="1" tint="0.499984740745262"/>
      <name val="Calibri"/>
      <family val="2"/>
    </font>
    <font>
      <b/>
      <sz val="10"/>
      <color rgb="FFFF0000"/>
      <name val="Arial"/>
      <family val="2"/>
    </font>
    <font>
      <b/>
      <sz val="20"/>
      <color theme="0" tint="-0.499984740745262"/>
      <name val="Arial"/>
      <family val="2"/>
    </font>
  </fonts>
  <fills count="93">
    <fill>
      <patternFill patternType="none"/>
    </fill>
    <fill>
      <patternFill patternType="gray125"/>
    </fill>
    <fill>
      <patternFill patternType="solid">
        <fgColor theme="0"/>
        <bgColor indexed="64"/>
      </patternFill>
    </fill>
    <fill>
      <patternFill patternType="solid">
        <fgColor rgb="FFED1C24"/>
        <bgColor indexed="64"/>
      </patternFill>
    </fill>
    <fill>
      <patternFill patternType="solid">
        <fgColor indexed="9"/>
        <bgColor indexed="64"/>
      </patternFill>
    </fill>
    <fill>
      <patternFill patternType="solid">
        <fgColor indexed="65"/>
        <bgColor indexed="17"/>
      </patternFill>
    </fill>
    <fill>
      <patternFill patternType="solid">
        <fgColor indexed="43"/>
      </patternFill>
    </fill>
    <fill>
      <patternFill patternType="solid">
        <fgColor indexed="43"/>
        <bgColor indexed="64"/>
      </patternFill>
    </fill>
    <fill>
      <patternFill patternType="solid">
        <fgColor indexed="59"/>
      </patternFill>
    </fill>
    <fill>
      <patternFill patternType="solid">
        <fgColor indexed="59"/>
        <bgColor indexed="64"/>
      </patternFill>
    </fill>
    <fill>
      <patternFill patternType="solid">
        <fgColor indexed="36"/>
      </patternFill>
    </fill>
    <fill>
      <patternFill patternType="solid">
        <fgColor indexed="3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indexed="18"/>
        <bgColor indexed="64"/>
      </patternFill>
    </fill>
    <fill>
      <patternFill patternType="solid">
        <fgColor indexed="8"/>
        <bgColor indexed="8"/>
      </patternFill>
    </fill>
    <fill>
      <patternFill patternType="solid">
        <fgColor indexed="8"/>
        <bgColor indexed="64"/>
      </patternFill>
    </fill>
    <fill>
      <patternFill patternType="solid">
        <fgColor indexed="22"/>
      </patternFill>
    </fill>
    <fill>
      <patternFill patternType="solid">
        <fgColor indexed="22"/>
        <bgColor indexed="64"/>
      </patternFill>
    </fill>
    <fill>
      <patternFill patternType="lightGray">
        <fgColor indexed="15"/>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solid">
        <fgColor indexed="50"/>
        <bgColor indexed="64"/>
      </patternFill>
    </fill>
    <fill>
      <patternFill patternType="darkGray">
        <fgColor indexed="22"/>
      </patternFill>
    </fill>
    <fill>
      <patternFill patternType="solid">
        <fgColor indexed="8"/>
      </patternFill>
    </fill>
    <fill>
      <patternFill patternType="solid">
        <fgColor indexed="17"/>
        <bgColor indexed="64"/>
      </patternFill>
    </fill>
    <fill>
      <patternFill patternType="solid">
        <fgColor indexed="18"/>
      </patternFill>
    </fill>
    <fill>
      <patternFill patternType="gray0625">
        <bgColor indexed="23"/>
      </patternFill>
    </fill>
    <fill>
      <patternFill patternType="solid">
        <fgColor indexed="22"/>
        <bgColor indexed="8"/>
      </patternFill>
    </fill>
    <fill>
      <patternFill patternType="mediumGray">
        <bgColor indexed="62"/>
      </patternFill>
    </fill>
    <fill>
      <patternFill patternType="gray0625"/>
    </fill>
    <fill>
      <patternFill patternType="solid">
        <fgColor indexed="13"/>
        <bgColor indexed="8"/>
      </patternFill>
    </fill>
    <fill>
      <patternFill patternType="solid">
        <fgColor indexed="13"/>
        <bgColor indexed="64"/>
      </patternFill>
    </fill>
    <fill>
      <patternFill patternType="mediumGray">
        <fgColor indexed="12"/>
      </patternFill>
    </fill>
    <fill>
      <patternFill patternType="solid">
        <fgColor indexed="13"/>
        <bgColor indexed="45"/>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13"/>
      </patternFill>
    </fill>
    <fill>
      <patternFill patternType="solid">
        <fgColor indexed="21"/>
        <bgColor indexed="22"/>
      </patternFill>
    </fill>
    <fill>
      <patternFill patternType="solid">
        <fgColor indexed="21"/>
        <bgColor indexed="64"/>
      </patternFill>
    </fill>
    <fill>
      <patternFill patternType="solid">
        <fgColor indexed="14"/>
        <bgColor indexed="64"/>
      </patternFill>
    </fill>
    <fill>
      <patternFill patternType="gray0625">
        <bgColor indexed="22"/>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58"/>
        <bgColor indexed="64"/>
      </patternFill>
    </fill>
    <fill>
      <patternFill patternType="solid">
        <fgColor rgb="FFE8E8E8"/>
        <bgColor indexed="64"/>
      </patternFill>
    </fill>
    <fill>
      <patternFill patternType="solid">
        <fgColor rgb="FFDEDEDE"/>
        <bgColor indexed="64"/>
      </patternFill>
    </fill>
  </fills>
  <borders count="71">
    <border>
      <left/>
      <right/>
      <top/>
      <bottom/>
      <diagonal/>
    </border>
    <border>
      <left/>
      <right/>
      <top style="thin">
        <color theme="4"/>
      </top>
      <bottom style="double">
        <color theme="4"/>
      </bottom>
      <diagonal/>
    </border>
    <border>
      <left/>
      <right/>
      <top style="thin">
        <color rgb="FFED1C24"/>
      </top>
      <bottom style="thin">
        <color rgb="FFED1C24"/>
      </bottom>
      <diagonal/>
    </border>
    <border>
      <left/>
      <right/>
      <top/>
      <bottom style="thin">
        <color indexed="6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bottom style="medium">
        <color indexed="15"/>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medium">
        <color indexed="9"/>
      </right>
      <top/>
      <bottom style="medium">
        <color indexed="9"/>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top/>
      <bottom style="thin">
        <color indexed="64"/>
      </bottom>
      <diagonal/>
    </border>
    <border>
      <left/>
      <right/>
      <top/>
      <bottom style="dotted">
        <color indexed="64"/>
      </bottom>
      <diagonal/>
    </border>
    <border>
      <left style="double">
        <color indexed="32"/>
      </left>
      <right/>
      <top/>
      <bottom/>
      <diagonal/>
    </border>
    <border>
      <left style="double">
        <color indexed="17"/>
      </left>
      <right/>
      <top style="double">
        <color indexed="17"/>
      </top>
      <bottom/>
      <diagonal/>
    </border>
    <border>
      <left/>
      <right/>
      <top style="thin">
        <color indexed="32"/>
      </top>
      <bottom style="thin">
        <color indexed="32"/>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51"/>
      </left>
      <right style="thin">
        <color indexed="51"/>
      </right>
      <top/>
      <bottom/>
      <diagonal/>
    </border>
    <border>
      <left style="thin">
        <color indexed="57"/>
      </left>
      <right/>
      <top style="thin">
        <color indexed="57"/>
      </top>
      <bottom style="thin">
        <color indexed="57"/>
      </bottom>
      <diagonal/>
    </border>
    <border>
      <left/>
      <right style="thin">
        <color indexed="64"/>
      </right>
      <top style="thin">
        <color indexed="64"/>
      </top>
      <bottom style="thin">
        <color indexed="64"/>
      </bottom>
      <diagonal/>
    </border>
    <border>
      <left/>
      <right/>
      <top style="medium">
        <color indexed="15"/>
      </top>
      <bottom style="thin">
        <color indexed="15"/>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top/>
      <bottom style="thin">
        <color indexed="15"/>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rgb="FFED1C24"/>
      </top>
      <bottom/>
      <diagonal/>
    </border>
    <border>
      <left/>
      <right/>
      <top/>
      <bottom style="thin">
        <color rgb="FFED1C24"/>
      </bottom>
      <diagonal/>
    </border>
    <border>
      <left/>
      <right/>
      <top style="thin">
        <color rgb="FFFF0000"/>
      </top>
      <bottom style="thin">
        <color rgb="FFFF0000"/>
      </bottom>
      <diagonal/>
    </border>
    <border>
      <left/>
      <right/>
      <top/>
      <bottom style="thin">
        <color rgb="FFFF0000"/>
      </bottom>
      <diagonal/>
    </border>
    <border>
      <left/>
      <right/>
      <top style="thin">
        <color rgb="FFFF0000"/>
      </top>
      <bottom/>
      <diagonal/>
    </border>
    <border>
      <left/>
      <right/>
      <top style="thin">
        <color rgb="FFED1C24"/>
      </top>
      <bottom style="thin">
        <color rgb="FFFF0000"/>
      </bottom>
      <diagonal/>
    </border>
  </borders>
  <cellStyleXfs count="56422">
    <xf numFmtId="0" fontId="0" fillId="0" borderId="0"/>
    <xf numFmtId="9" fontId="6"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0" borderId="0"/>
    <xf numFmtId="0" fontId="6" fillId="0" borderId="0"/>
    <xf numFmtId="0" fontId="3" fillId="0" borderId="0"/>
    <xf numFmtId="0" fontId="6" fillId="0" borderId="0"/>
    <xf numFmtId="0" fontId="6" fillId="0" borderId="0"/>
    <xf numFmtId="9" fontId="6" fillId="0" borderId="0" applyFont="0" applyFill="0" applyBorder="0" applyAlignment="0" applyProtection="0"/>
    <xf numFmtId="0" fontId="3" fillId="0" borderId="0">
      <alignment vertical="center"/>
    </xf>
    <xf numFmtId="0" fontId="3" fillId="0" borderId="0">
      <alignment horizontal="left" wrapText="1"/>
    </xf>
    <xf numFmtId="0" fontId="3" fillId="0" borderId="0">
      <alignment horizontal="left" wrapText="1"/>
    </xf>
    <xf numFmtId="170" fontId="15" fillId="0" borderId="0" applyFont="0" applyFill="0" applyBorder="0" applyAlignment="0" applyProtection="0"/>
    <xf numFmtId="171" fontId="15" fillId="0" borderId="0" applyFont="0" applyFill="0" applyBorder="0" applyAlignment="0" applyProtection="0"/>
    <xf numFmtId="172" fontId="15" fillId="0" borderId="0" applyFont="0" applyFill="0" applyBorder="0" applyAlignment="0" applyProtection="0"/>
    <xf numFmtId="173" fontId="15" fillId="0" borderId="0" applyFont="0" applyFill="0" applyBorder="0" applyAlignment="0" applyProtection="0"/>
    <xf numFmtId="174" fontId="16" fillId="0" borderId="0"/>
    <xf numFmtId="0" fontId="16" fillId="0" borderId="0"/>
    <xf numFmtId="174" fontId="16" fillId="0" borderId="0"/>
    <xf numFmtId="0" fontId="15" fillId="0" borderId="0" applyFont="0" applyFill="0" applyBorder="0" applyAlignment="0" applyProtection="0"/>
    <xf numFmtId="170" fontId="15" fillId="0" borderId="0" applyFont="0" applyFill="0" applyBorder="0" applyAlignment="0" applyProtection="0"/>
    <xf numFmtId="0" fontId="17" fillId="0" borderId="0" applyNumberFormat="0" applyFill="0" applyBorder="0" applyAlignment="0" applyProtection="0">
      <alignment vertical="top"/>
    </xf>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8" fillId="0" borderId="0" applyNumberFormat="0" applyFill="0" applyBorder="0" applyAlignment="0" applyProtection="0">
      <alignment vertical="top"/>
    </xf>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3" fillId="0" borderId="0" applyNumberFormat="0" applyFill="0" applyBorder="0" applyAlignment="0" applyProtection="0"/>
    <xf numFmtId="0" fontId="19" fillId="0" borderId="0" applyNumberFormat="0" applyFill="0" applyBorder="0" applyAlignment="0" applyProtection="0">
      <alignment vertical="top"/>
    </xf>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175" fontId="20" fillId="0" borderId="0" applyFont="0" applyFill="0" applyBorder="0" applyAlignment="0" applyProtection="0"/>
    <xf numFmtId="164" fontId="3" fillId="0" borderId="0" applyFont="0" applyFill="0" applyBorder="0" applyAlignment="0" applyProtection="0"/>
    <xf numFmtId="176" fontId="3" fillId="0" borderId="0" applyFont="0" applyFill="0" applyBorder="0" applyAlignment="0" applyProtection="0"/>
    <xf numFmtId="177" fontId="20" fillId="0" borderId="0" applyFont="0" applyFill="0" applyBorder="0" applyAlignment="0" applyProtection="0"/>
    <xf numFmtId="38" fontId="21" fillId="0" borderId="0" applyFont="0" applyFill="0" applyBorder="0" applyAlignment="0" applyProtection="0"/>
    <xf numFmtId="4" fontId="2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0"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8"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0"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0" fontId="3" fillId="0" borderId="0"/>
    <xf numFmtId="0" fontId="3" fillId="0" borderId="0">
      <alignment horizontal="left" wrapText="1"/>
    </xf>
    <xf numFmtId="0" fontId="3" fillId="0" borderId="0"/>
    <xf numFmtId="183" fontId="3" fillId="0" borderId="0">
      <alignment horizontal="left" wrapText="1"/>
    </xf>
    <xf numFmtId="0" fontId="3" fillId="0" borderId="0">
      <alignment horizontal="left" wrapText="1"/>
    </xf>
    <xf numFmtId="183"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84" fontId="25" fillId="0" borderId="0" applyBorder="0">
      <alignment vertical="center"/>
    </xf>
    <xf numFmtId="0" fontId="24"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185" fontId="25" fillId="0" borderId="0" applyBorder="0">
      <alignment vertical="center"/>
    </xf>
    <xf numFmtId="0" fontId="26"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7" fillId="0" borderId="0"/>
    <xf numFmtId="0" fontId="27" fillId="0" borderId="0"/>
    <xf numFmtId="0" fontId="26" fillId="0" borderId="0"/>
    <xf numFmtId="0" fontId="27" fillId="0" borderId="0"/>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26" fillId="0" borderId="0"/>
    <xf numFmtId="0" fontId="27" fillId="0" borderId="0"/>
    <xf numFmtId="0" fontId="3" fillId="0" borderId="0"/>
    <xf numFmtId="0" fontId="26" fillId="0" borderId="0"/>
    <xf numFmtId="0" fontId="26" fillId="0" borderId="0"/>
    <xf numFmtId="0" fontId="27" fillId="0" borderId="0"/>
    <xf numFmtId="0" fontId="26" fillId="0" borderId="0"/>
    <xf numFmtId="0" fontId="27" fillId="0" borderId="0"/>
    <xf numFmtId="0" fontId="27" fillId="0" borderId="0"/>
    <xf numFmtId="0" fontId="27" fillId="0" borderId="0"/>
    <xf numFmtId="0" fontId="27" fillId="0" borderId="0"/>
    <xf numFmtId="0" fontId="27" fillId="0" borderId="0"/>
    <xf numFmtId="0" fontId="26"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xf numFmtId="182"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188"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188"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0"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2"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0" fontId="23" fillId="5" borderId="4" quotePrefix="1" applyNumberFormat="0" applyFont="0" applyFill="0" applyBorder="0" applyAlignment="0" applyProtection="0">
      <alignment horizontal="centerContinuous" vertical="justify"/>
      <protection locked="0" hidden="1"/>
    </xf>
    <xf numFmtId="0" fontId="3" fillId="0" borderId="0"/>
    <xf numFmtId="0" fontId="3" fillId="0" borderId="0"/>
    <xf numFmtId="181" fontId="3" fillId="0" borderId="0" applyFont="0" applyFill="0" applyBorder="0" applyAlignment="0" applyProtection="0"/>
    <xf numFmtId="190" fontId="3" fillId="0" borderId="0" applyFont="0" applyFill="0" applyBorder="0" applyAlignment="0" applyProtection="0"/>
    <xf numFmtId="179" fontId="3" fillId="0" borderId="0" applyFont="0" applyFill="0" applyBorder="0" applyAlignment="0" applyProtection="0"/>
    <xf numFmtId="0" fontId="3" fillId="0" borderId="0" applyFont="0" applyFill="0" applyBorder="0" applyAlignment="0" applyProtection="0"/>
    <xf numFmtId="179"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0" fontId="3" fillId="0" borderId="0" applyFont="0" applyFill="0" applyBorder="0" applyAlignment="0" applyProtection="0"/>
    <xf numFmtId="181"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87" fontId="3" fillId="0" borderId="0" applyFont="0" applyFill="0" applyBorder="0" applyAlignment="0" applyProtection="0"/>
    <xf numFmtId="0" fontId="3" fillId="0" borderId="0" applyFont="0" applyFill="0" applyBorder="0" applyAlignment="0" applyProtection="0"/>
    <xf numFmtId="187"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6"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6"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0" fontId="3"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8" fillId="0" borderId="0"/>
    <xf numFmtId="0" fontId="26" fillId="0" borderId="0"/>
    <xf numFmtId="0" fontId="27" fillId="0" borderId="0"/>
    <xf numFmtId="0" fontId="26" fillId="0" borderId="0"/>
    <xf numFmtId="0" fontId="27" fillId="0" borderId="0"/>
    <xf numFmtId="0" fontId="23" fillId="5" borderId="4" quotePrefix="1" applyNumberFormat="0" applyFont="0" applyFill="0" applyBorder="0" applyAlignment="0" applyProtection="0">
      <alignment horizontal="centerContinuous" vertical="justify"/>
      <protection locked="0" hidden="1"/>
    </xf>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26" fillId="0" borderId="0"/>
    <xf numFmtId="189" fontId="3" fillId="0" borderId="0" applyFont="0" applyFill="0" applyBorder="0" applyAlignment="0" applyProtection="0"/>
    <xf numFmtId="195"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89"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0" fontId="26" fillId="0" borderId="0"/>
    <xf numFmtId="0" fontId="27" fillId="0" borderId="0"/>
    <xf numFmtId="0" fontId="26" fillId="0" borderId="0"/>
    <xf numFmtId="0" fontId="27"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26" fillId="0" borderId="0"/>
    <xf numFmtId="0" fontId="27" fillId="0" borderId="0"/>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6"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196" fontId="16" fillId="8"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30" fillId="8"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196" fontId="16" fillId="8"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3" fillId="6"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10"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7" borderId="0" applyNumberFormat="0" applyFont="0" applyAlignment="0" applyProtection="0"/>
    <xf numFmtId="0" fontId="26" fillId="0" borderId="0"/>
    <xf numFmtId="0" fontId="27" fillId="0" borderId="0"/>
    <xf numFmtId="0" fontId="26" fillId="0" borderId="0"/>
    <xf numFmtId="0" fontId="27"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27" fillId="0" borderId="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92" fontId="3" fillId="0" borderId="0" applyFont="0" applyFill="0" applyBorder="0" applyAlignment="0" applyProtection="0"/>
    <xf numFmtId="197"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2"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Protection="0">
      <alignment horizontal="right"/>
    </xf>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193" fontId="3" fillId="0" borderId="0" applyFont="0" applyFill="0" applyBorder="0" applyAlignment="0" applyProtection="0"/>
    <xf numFmtId="200" fontId="3" fillId="0" borderId="0" applyFont="0" applyFill="0" applyBorder="0" applyProtection="0">
      <alignment horizontal="right"/>
    </xf>
    <xf numFmtId="200"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200" fontId="3" fillId="0" borderId="0" applyFont="0" applyFill="0" applyBorder="0" applyProtection="0">
      <alignment horizontal="right"/>
    </xf>
    <xf numFmtId="200"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3" fontId="3" fillId="0" borderId="0" applyFont="0" applyFill="0" applyBorder="0" applyAlignment="0" applyProtection="0"/>
    <xf numFmtId="0" fontId="3" fillId="0" borderId="0" applyFont="0" applyFill="0" applyBorder="0" applyAlignment="0" applyProtection="0"/>
    <xf numFmtId="193"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193"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0" fontId="3" fillId="0" borderId="0" applyFont="0" applyFill="0" applyBorder="0" applyProtection="0">
      <alignment horizontal="right"/>
    </xf>
    <xf numFmtId="199" fontId="3" fillId="0" borderId="0" applyFont="0" applyFill="0" applyBorder="0" applyAlignment="0" applyProtection="0"/>
    <xf numFmtId="199" fontId="3" fillId="0" borderId="0" applyFont="0" applyFill="0" applyBorder="0" applyAlignment="0" applyProtection="0"/>
    <xf numFmtId="194" fontId="3" fillId="0" borderId="0" applyFont="0" applyFill="0" applyBorder="0" applyProtection="0">
      <alignment horizontal="right"/>
    </xf>
    <xf numFmtId="195" fontId="3" fillId="0" borderId="0" applyFont="0" applyFill="0" applyBorder="0" applyAlignment="0" applyProtection="0"/>
    <xf numFmtId="195" fontId="3" fillId="0" borderId="0" applyFont="0" applyFill="0" applyBorder="0" applyAlignment="0" applyProtection="0"/>
    <xf numFmtId="200" fontId="3" fillId="0" borderId="0" applyFont="0" applyFill="0" applyBorder="0" applyProtection="0">
      <alignment horizontal="right"/>
    </xf>
    <xf numFmtId="200"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200" fontId="3" fillId="0" borderId="0" applyFont="0" applyFill="0" applyBorder="0" applyProtection="0">
      <alignment horizontal="right"/>
    </xf>
    <xf numFmtId="200"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95" fontId="3" fillId="0" borderId="0" applyFont="0" applyFill="0" applyBorder="0" applyAlignment="0" applyProtection="0"/>
    <xf numFmtId="201"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0"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195"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7" fontId="3" fillId="0" borderId="0" applyFont="0" applyFill="0" applyBorder="0" applyAlignment="0" applyProtection="0"/>
    <xf numFmtId="165"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0"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97"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26" fillId="0" borderId="0"/>
    <xf numFmtId="0" fontId="26" fillId="0" borderId="0"/>
    <xf numFmtId="0" fontId="27" fillId="0" borderId="0"/>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6" fillId="0" borderId="0"/>
    <xf numFmtId="0" fontId="26" fillId="0" borderId="0"/>
    <xf numFmtId="0" fontId="3" fillId="0" borderId="0"/>
    <xf numFmtId="0" fontId="26" fillId="0" borderId="0"/>
    <xf numFmtId="0" fontId="26" fillId="0" borderId="0"/>
    <xf numFmtId="0" fontId="26" fillId="0" borderId="0"/>
    <xf numFmtId="0" fontId="24" fillId="0" borderId="0">
      <alignment vertical="top"/>
    </xf>
    <xf numFmtId="184" fontId="25" fillId="0" borderId="0" applyBorder="0">
      <alignment vertical="center"/>
    </xf>
    <xf numFmtId="185" fontId="31" fillId="0" borderId="0">
      <alignment vertical="center"/>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23" fillId="5" borderId="4" quotePrefix="1" applyNumberFormat="0" applyFont="0" applyFill="0" applyBorder="0" applyAlignment="0" applyProtection="0">
      <alignment horizontal="centerContinuous" vertical="justify"/>
      <protection locked="0" hidden="1"/>
    </xf>
    <xf numFmtId="0" fontId="32" fillId="0" borderId="0" applyNumberFormat="0" applyFill="0" applyBorder="0" applyProtection="0">
      <alignment vertical="top"/>
    </xf>
    <xf numFmtId="0" fontId="3"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24" fillId="0" borderId="0">
      <alignment vertical="top"/>
    </xf>
    <xf numFmtId="0" fontId="24" fillId="0" borderId="0">
      <alignment vertical="top"/>
    </xf>
    <xf numFmtId="0" fontId="24" fillId="0" borderId="0">
      <alignment vertical="top"/>
    </xf>
    <xf numFmtId="0" fontId="27" fillId="0" borderId="0"/>
    <xf numFmtId="0" fontId="33" fillId="0" borderId="5" applyNumberFormat="0" applyFill="0" applyAlignment="0" applyProtection="0"/>
    <xf numFmtId="0" fontId="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3" fillId="0" borderId="5" applyNumberFormat="0" applyFill="0" applyAlignment="0" applyProtection="0"/>
    <xf numFmtId="0" fontId="26" fillId="0" borderId="0"/>
    <xf numFmtId="0" fontId="27" fillId="0" borderId="0"/>
    <xf numFmtId="0" fontId="27" fillId="0" borderId="0"/>
    <xf numFmtId="0" fontId="27" fillId="0" borderId="0"/>
    <xf numFmtId="0" fontId="26" fillId="0" borderId="0"/>
    <xf numFmtId="0" fontId="27" fillId="0" borderId="0"/>
    <xf numFmtId="0" fontId="27" fillId="0" borderId="0"/>
    <xf numFmtId="0" fontId="27" fillId="0" borderId="0"/>
    <xf numFmtId="0" fontId="27" fillId="0" borderId="0"/>
    <xf numFmtId="0" fontId="27"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alignment horizontal="left" wrapText="1"/>
    </xf>
    <xf numFmtId="0" fontId="34" fillId="0" borderId="6" applyNumberFormat="0" applyFill="0" applyProtection="0">
      <alignment horizontal="center"/>
    </xf>
    <xf numFmtId="0" fontId="3" fillId="0" borderId="6" applyNumberFormat="0" applyFill="0" applyProtection="0">
      <alignment horizontal="center"/>
    </xf>
    <xf numFmtId="0" fontId="34" fillId="0" borderId="6" applyNumberFormat="0" applyFill="0" applyProtection="0">
      <alignment horizontal="center"/>
    </xf>
    <xf numFmtId="0" fontId="34" fillId="0" borderId="6" applyNumberFormat="0" applyFill="0" applyProtection="0">
      <alignment horizontal="center"/>
    </xf>
    <xf numFmtId="0" fontId="34"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5"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4" fillId="0" borderId="6" applyNumberFormat="0" applyFill="0" applyProtection="0">
      <alignment horizontal="center"/>
    </xf>
    <xf numFmtId="0" fontId="34" fillId="0" borderId="0" applyNumberFormat="0" applyFill="0" applyBorder="0" applyProtection="0">
      <alignment horizontal="left"/>
    </xf>
    <xf numFmtId="0" fontId="3" fillId="0" borderId="0" applyNumberFormat="0" applyFill="0" applyBorder="0" applyProtection="0">
      <alignment horizontal="left"/>
    </xf>
    <xf numFmtId="0" fontId="34" fillId="0" borderId="0" applyNumberFormat="0" applyFill="0" applyBorder="0" applyProtection="0">
      <alignment horizontal="left"/>
    </xf>
    <xf numFmtId="0" fontId="34" fillId="0" borderId="0" applyNumberFormat="0" applyFill="0" applyBorder="0" applyProtection="0">
      <alignment horizontal="left"/>
    </xf>
    <xf numFmtId="0" fontId="34"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5"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4" fillId="0" borderId="0" applyNumberFormat="0" applyFill="0" applyBorder="0" applyProtection="0">
      <alignment horizontal="left"/>
    </xf>
    <xf numFmtId="0" fontId="36" fillId="0" borderId="0" applyNumberFormat="0" applyFill="0" applyBorder="0" applyProtection="0">
      <alignment horizontal="centerContinuous"/>
    </xf>
    <xf numFmtId="0" fontId="3"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7" fillId="0" borderId="0" applyNumberFormat="0" applyFill="0" applyBorder="0" applyProtection="0">
      <alignment horizontal="centerContinuous"/>
    </xf>
    <xf numFmtId="0" fontId="3" fillId="0" borderId="0" applyNumberFormat="0" applyFill="0" applyBorder="0" applyProtection="0">
      <alignment horizontal="centerContinuous"/>
    </xf>
    <xf numFmtId="0" fontId="36" fillId="0" borderId="0" applyNumberFormat="0" applyFill="0" applyBorder="0" applyProtection="0">
      <alignment horizontal="centerContinuous"/>
    </xf>
    <xf numFmtId="0" fontId="27" fillId="0" borderId="0"/>
    <xf numFmtId="0" fontId="27" fillId="0" borderId="0"/>
    <xf numFmtId="0" fontId="3" fillId="0" borderId="0"/>
    <xf numFmtId="0" fontId="3" fillId="0" borderId="0"/>
    <xf numFmtId="0" fontId="26" fillId="0" borderId="0"/>
    <xf numFmtId="0" fontId="26" fillId="0" borderId="0"/>
    <xf numFmtId="0" fontId="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6" fillId="0" borderId="0"/>
    <xf numFmtId="0" fontId="27" fillId="0" borderId="0"/>
    <xf numFmtId="0" fontId="23" fillId="5" borderId="4" quotePrefix="1" applyNumberFormat="0" applyFont="0" applyFill="0" applyBorder="0" applyAlignment="0" applyProtection="0">
      <alignment horizontal="centerContinuous" vertical="justify"/>
      <protection locked="0" hidden="1"/>
    </xf>
    <xf numFmtId="0" fontId="3" fillId="0" borderId="0"/>
    <xf numFmtId="0" fontId="3" fillId="0" borderId="0"/>
    <xf numFmtId="0" fontId="3" fillId="0" borderId="0"/>
    <xf numFmtId="0" fontId="28"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8" fillId="0" borderId="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8" fillId="0" borderId="0">
      <alignment horizontal="left" vertical="center"/>
    </xf>
    <xf numFmtId="0" fontId="13" fillId="0" borderId="0"/>
    <xf numFmtId="0" fontId="38" fillId="0" borderId="0">
      <alignment horizontal="left" vertical="center"/>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vertical="top"/>
    </xf>
    <xf numFmtId="0" fontId="3" fillId="0" borderId="0">
      <alignment vertical="top"/>
    </xf>
    <xf numFmtId="0" fontId="39" fillId="0" borderId="0"/>
    <xf numFmtId="1" fontId="40" fillId="0" borderId="7">
      <alignment horizontal="centerContinuous"/>
    </xf>
    <xf numFmtId="202" fontId="41" fillId="0" borderId="0">
      <alignment horizontal="center"/>
    </xf>
    <xf numFmtId="203" fontId="41" fillId="0" borderId="0">
      <alignment horizontal="center"/>
    </xf>
    <xf numFmtId="204" fontId="41" fillId="0" borderId="0">
      <alignment horizontal="center"/>
    </xf>
    <xf numFmtId="205" fontId="42" fillId="0" borderId="0">
      <alignment horizontal="center"/>
    </xf>
    <xf numFmtId="206" fontId="41" fillId="0" borderId="0">
      <alignment horizontal="center"/>
    </xf>
    <xf numFmtId="207" fontId="41" fillId="0" borderId="0">
      <alignment horizontal="center"/>
    </xf>
    <xf numFmtId="206" fontId="43" fillId="0" borderId="0" applyFill="0" applyBorder="0" applyAlignment="0" applyProtection="0"/>
    <xf numFmtId="207" fontId="43" fillId="0" borderId="0" applyFill="0" applyBorder="0" applyAlignment="0" applyProtection="0"/>
    <xf numFmtId="208" fontId="41" fillId="0" borderId="0">
      <alignment horizontal="center"/>
    </xf>
    <xf numFmtId="209" fontId="41" fillId="0" borderId="0">
      <alignment horizontal="center"/>
    </xf>
    <xf numFmtId="202" fontId="41" fillId="0" borderId="0">
      <alignment horizontal="center"/>
    </xf>
    <xf numFmtId="210" fontId="42" fillId="0" borderId="0">
      <alignment horizontal="center"/>
    </xf>
    <xf numFmtId="0" fontId="44" fillId="0" borderId="8"/>
    <xf numFmtId="0" fontId="44" fillId="0" borderId="8"/>
    <xf numFmtId="0" fontId="44" fillId="0" borderId="8"/>
    <xf numFmtId="0" fontId="28"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8" fillId="0" borderId="0" applyFont="0" applyFill="0" applyBorder="0" applyAlignment="0" applyProtection="0"/>
    <xf numFmtId="212" fontId="28" fillId="0" borderId="0" applyFont="0" applyFill="0" applyBorder="0" applyAlignment="0" applyProtection="0"/>
    <xf numFmtId="212" fontId="28" fillId="0" borderId="0" applyFont="0" applyFill="0" applyBorder="0" applyAlignment="0" applyProtection="0"/>
    <xf numFmtId="212" fontId="28" fillId="0" borderId="0" applyFont="0" applyFill="0" applyBorder="0" applyAlignment="0" applyProtection="0"/>
    <xf numFmtId="0" fontId="21" fillId="0" borderId="0" applyFont="0" applyFill="0" applyBorder="0" applyAlignment="0" applyProtection="0"/>
    <xf numFmtId="14" fontId="45" fillId="0" borderId="0" applyFill="0" applyBorder="0" applyProtection="0">
      <alignment horizontal="right"/>
    </xf>
    <xf numFmtId="18" fontId="45" fillId="0" borderId="0" applyFill="0" applyBorder="0" applyProtection="0">
      <alignment horizontal="right"/>
    </xf>
    <xf numFmtId="16" fontId="45" fillId="0" borderId="0" applyFill="0" applyBorder="0" applyProtection="0">
      <alignment horizontal="right"/>
    </xf>
    <xf numFmtId="16" fontId="45" fillId="0" borderId="0" applyFill="0" applyBorder="0" applyProtection="0">
      <alignment horizontal="right"/>
    </xf>
    <xf numFmtId="16" fontId="45" fillId="0" borderId="0" applyFill="0" applyBorder="0" applyProtection="0">
      <alignment horizontal="right"/>
    </xf>
    <xf numFmtId="18" fontId="45" fillId="0" borderId="0" applyFill="0" applyBorder="0" applyProtection="0">
      <alignment horizontal="right"/>
    </xf>
    <xf numFmtId="1" fontId="45" fillId="0" borderId="0" applyFill="0" applyBorder="0" applyProtection="0">
      <alignment horizontal="right"/>
    </xf>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2" borderId="0" applyNumberFormat="0" applyBorder="0" applyAlignment="0" applyProtection="0"/>
    <xf numFmtId="0" fontId="24" fillId="12"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24" fillId="13" borderId="0" applyNumberFormat="0" applyBorder="0" applyAlignment="0" applyProtection="0"/>
    <xf numFmtId="0" fontId="47" fillId="19" borderId="0" applyNumberFormat="0" applyBorder="0" applyAlignment="0" applyProtection="0"/>
    <xf numFmtId="0" fontId="47" fillId="14" borderId="0" applyNumberFormat="0" applyBorder="0" applyAlignment="0" applyProtection="0"/>
    <xf numFmtId="0" fontId="24" fillId="14" borderId="0" applyNumberFormat="0" applyBorder="0" applyAlignment="0" applyProtection="0"/>
    <xf numFmtId="0" fontId="47" fillId="20" borderId="0" applyNumberFormat="0" applyBorder="0" applyAlignment="0" applyProtection="0"/>
    <xf numFmtId="0" fontId="47" fillId="15" borderId="0" applyNumberFormat="0" applyBorder="0" applyAlignment="0" applyProtection="0"/>
    <xf numFmtId="0" fontId="24" fillId="15" borderId="0" applyNumberFormat="0" applyBorder="0" applyAlignment="0" applyProtection="0"/>
    <xf numFmtId="0" fontId="47" fillId="21" borderId="0" applyNumberFormat="0" applyBorder="0" applyAlignment="0" applyProtection="0"/>
    <xf numFmtId="0" fontId="47" fillId="16" borderId="0" applyNumberFormat="0" applyBorder="0" applyAlignment="0" applyProtection="0"/>
    <xf numFmtId="0" fontId="24" fillId="16" borderId="0" applyNumberFormat="0" applyBorder="0" applyAlignment="0" applyProtection="0"/>
    <xf numFmtId="0" fontId="47" fillId="22" borderId="0" applyNumberFormat="0" applyBorder="0" applyAlignment="0" applyProtection="0"/>
    <xf numFmtId="0" fontId="47" fillId="17" borderId="0" applyNumberFormat="0" applyBorder="0" applyAlignment="0" applyProtection="0"/>
    <xf numFmtId="0" fontId="24" fillId="17" borderId="0" applyNumberFormat="0" applyBorder="0" applyAlignment="0" applyProtection="0"/>
    <xf numFmtId="0" fontId="47" fillId="23" borderId="0" applyNumberFormat="0" applyBorder="0" applyAlignment="0" applyProtection="0"/>
    <xf numFmtId="0" fontId="46" fillId="12"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4"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16"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17"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15" borderId="0" applyNumberFormat="0" applyBorder="0" applyAlignment="0" applyProtection="0"/>
    <xf numFmtId="0" fontId="46" fillId="24" borderId="0" applyNumberFormat="0" applyBorder="0" applyAlignment="0" applyProtection="0"/>
    <xf numFmtId="0" fontId="46" fillId="27" borderId="0" applyNumberFormat="0" applyBorder="0" applyAlignment="0" applyProtection="0"/>
    <xf numFmtId="0" fontId="47" fillId="24" borderId="0" applyNumberFormat="0" applyBorder="0" applyAlignment="0" applyProtection="0"/>
    <xf numFmtId="0" fontId="24" fillId="24" borderId="0" applyNumberFormat="0" applyBorder="0" applyAlignment="0" applyProtection="0"/>
    <xf numFmtId="0" fontId="47" fillId="28" borderId="0" applyNumberFormat="0" applyBorder="0" applyAlignment="0" applyProtection="0"/>
    <xf numFmtId="0" fontId="47" fillId="25" borderId="0" applyNumberFormat="0" applyBorder="0" applyAlignment="0" applyProtection="0"/>
    <xf numFmtId="0" fontId="24" fillId="25" borderId="0" applyNumberFormat="0" applyBorder="0" applyAlignment="0" applyProtection="0"/>
    <xf numFmtId="0" fontId="47" fillId="29" borderId="0" applyNumberFormat="0" applyBorder="0" applyAlignment="0" applyProtection="0"/>
    <xf numFmtId="0" fontId="47" fillId="26" borderId="0" applyNumberFormat="0" applyBorder="0" applyAlignment="0" applyProtection="0"/>
    <xf numFmtId="0" fontId="24" fillId="26" borderId="0" applyNumberFormat="0" applyBorder="0" applyAlignment="0" applyProtection="0"/>
    <xf numFmtId="0" fontId="47" fillId="30" borderId="0" applyNumberFormat="0" applyBorder="0" applyAlignment="0" applyProtection="0"/>
    <xf numFmtId="0" fontId="47" fillId="15" borderId="0" applyNumberFormat="0" applyBorder="0" applyAlignment="0" applyProtection="0"/>
    <xf numFmtId="0" fontId="24" fillId="15" borderId="0" applyNumberFormat="0" applyBorder="0" applyAlignment="0" applyProtection="0"/>
    <xf numFmtId="0" fontId="47" fillId="21" borderId="0" applyNumberFormat="0" applyBorder="0" applyAlignment="0" applyProtection="0"/>
    <xf numFmtId="0" fontId="47" fillId="24" borderId="0" applyNumberFormat="0" applyBorder="0" applyAlignment="0" applyProtection="0"/>
    <xf numFmtId="0" fontId="24" fillId="24" borderId="0" applyNumberFormat="0" applyBorder="0" applyAlignment="0" applyProtection="0"/>
    <xf numFmtId="0" fontId="47" fillId="28" borderId="0" applyNumberFormat="0" applyBorder="0" applyAlignment="0" applyProtection="0"/>
    <xf numFmtId="0" fontId="47" fillId="27" borderId="0" applyNumberFormat="0" applyBorder="0" applyAlignment="0" applyProtection="0"/>
    <xf numFmtId="0" fontId="24" fillId="27" borderId="0" applyNumberFormat="0" applyBorder="0" applyAlignment="0" applyProtection="0"/>
    <xf numFmtId="0" fontId="47" fillId="31" borderId="0" applyNumberFormat="0" applyBorder="0" applyAlignment="0" applyProtection="0"/>
    <xf numFmtId="0" fontId="46" fillId="24"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5"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4"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8" fillId="3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1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9" fillId="32" borderId="0" applyNumberFormat="0" applyBorder="0" applyAlignment="0" applyProtection="0"/>
    <xf numFmtId="0" fontId="50" fillId="32" borderId="0" applyNumberFormat="0" applyBorder="0" applyAlignment="0" applyProtection="0"/>
    <xf numFmtId="0" fontId="49" fillId="35" borderId="0" applyNumberFormat="0" applyBorder="0" applyAlignment="0" applyProtection="0"/>
    <xf numFmtId="0" fontId="49" fillId="25" borderId="0" applyNumberFormat="0" applyBorder="0" applyAlignment="0" applyProtection="0"/>
    <xf numFmtId="0" fontId="50" fillId="25" borderId="0" applyNumberFormat="0" applyBorder="0" applyAlignment="0" applyProtection="0"/>
    <xf numFmtId="0" fontId="49" fillId="29" borderId="0" applyNumberFormat="0" applyBorder="0" applyAlignment="0" applyProtection="0"/>
    <xf numFmtId="0" fontId="49" fillId="26" borderId="0" applyNumberFormat="0" applyBorder="0" applyAlignment="0" applyProtection="0"/>
    <xf numFmtId="0" fontId="50" fillId="26" borderId="0" applyNumberFormat="0" applyBorder="0" applyAlignment="0" applyProtection="0"/>
    <xf numFmtId="0" fontId="49" fillId="30" borderId="0" applyNumberFormat="0" applyBorder="0" applyAlignment="0" applyProtection="0"/>
    <xf numFmtId="0" fontId="49" fillId="10" borderId="0" applyNumberFormat="0" applyBorder="0" applyAlignment="0" applyProtection="0"/>
    <xf numFmtId="0" fontId="50" fillId="10" borderId="0" applyNumberFormat="0" applyBorder="0" applyAlignment="0" applyProtection="0"/>
    <xf numFmtId="0" fontId="49" fillId="11" borderId="0" applyNumberFormat="0" applyBorder="0" applyAlignment="0" applyProtection="0"/>
    <xf numFmtId="0" fontId="49" fillId="33" borderId="0" applyNumberFormat="0" applyBorder="0" applyAlignment="0" applyProtection="0"/>
    <xf numFmtId="0" fontId="50" fillId="33" borderId="0" applyNumberFormat="0" applyBorder="0" applyAlignment="0" applyProtection="0"/>
    <xf numFmtId="0" fontId="49" fillId="36" borderId="0" applyNumberFormat="0" applyBorder="0" applyAlignment="0" applyProtection="0"/>
    <xf numFmtId="0" fontId="49" fillId="34" borderId="0" applyNumberFormat="0" applyBorder="0" applyAlignment="0" applyProtection="0"/>
    <xf numFmtId="0" fontId="50" fillId="34" borderId="0" applyNumberFormat="0" applyBorder="0" applyAlignment="0" applyProtection="0"/>
    <xf numFmtId="0" fontId="49" fillId="37" borderId="0" applyNumberFormat="0" applyBorder="0" applyAlignment="0" applyProtection="0"/>
    <xf numFmtId="0" fontId="48" fillId="32"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33"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4"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40" fontId="22" fillId="0" borderId="0" applyFont="0" applyFill="0" applyBorder="0" applyAlignment="0" applyProtection="0"/>
    <xf numFmtId="0" fontId="22" fillId="0" borderId="0" applyFont="0" applyFill="0" applyBorder="0" applyAlignment="0" applyProtection="0"/>
    <xf numFmtId="165" fontId="22" fillId="0" borderId="0" applyFont="0" applyFill="0" applyBorder="0" applyAlignment="0" applyProtection="0"/>
    <xf numFmtId="0" fontId="51" fillId="36" borderId="0" applyNumberFormat="0" applyFont="0" applyBorder="0" applyAlignment="0" applyProtection="0">
      <alignment vertical="center"/>
    </xf>
    <xf numFmtId="0" fontId="51" fillId="36" borderId="0" applyNumberFormat="0" applyFont="0" applyBorder="0" applyProtection="0"/>
    <xf numFmtId="0" fontId="51" fillId="36" borderId="0" applyNumberFormat="0" applyFont="0" applyBorder="0" applyProtection="0"/>
    <xf numFmtId="0" fontId="49" fillId="38" borderId="0" applyNumberFormat="0" applyBorder="0" applyAlignment="0" applyProtection="0"/>
    <xf numFmtId="0" fontId="49" fillId="38" borderId="0" applyNumberFormat="0" applyBorder="0" applyAlignment="0" applyProtection="0"/>
    <xf numFmtId="0" fontId="48" fillId="39" borderId="0" applyNumberFormat="0" applyBorder="0" applyAlignment="0" applyProtection="0"/>
    <xf numFmtId="0" fontId="48" fillId="38" borderId="0" applyNumberFormat="0" applyBorder="0" applyAlignment="0" applyProtection="0"/>
    <xf numFmtId="0" fontId="49" fillId="38" borderId="0" applyNumberFormat="0" applyBorder="0" applyAlignment="0" applyProtection="0"/>
    <xf numFmtId="0" fontId="48"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9" fillId="40" borderId="0" applyNumberFormat="0" applyBorder="0" applyAlignment="0" applyProtection="0"/>
    <xf numFmtId="0" fontId="48"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8" fillId="43"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8" fillId="44" borderId="0" applyNumberFormat="0" applyBorder="0" applyAlignment="0" applyProtection="0"/>
    <xf numFmtId="0" fontId="48" fillId="11" borderId="0" applyNumberFormat="0" applyBorder="0" applyAlignment="0" applyProtection="0"/>
    <xf numFmtId="0" fontId="49" fillId="11" borderId="0" applyNumberFormat="0" applyBorder="0" applyAlignment="0" applyProtection="0"/>
    <xf numFmtId="0" fontId="48"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8" fillId="45"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8" fillId="47" borderId="0" applyNumberFormat="0" applyBorder="0" applyAlignment="0" applyProtection="0"/>
    <xf numFmtId="0" fontId="48" fillId="46" borderId="0" applyNumberFormat="0" applyBorder="0" applyAlignment="0" applyProtection="0"/>
    <xf numFmtId="0" fontId="49" fillId="46" borderId="0" applyNumberFormat="0" applyBorder="0" applyAlignment="0" applyProtection="0"/>
    <xf numFmtId="0" fontId="48"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213" fontId="16" fillId="0" borderId="0" applyFont="0" applyFill="0" applyBorder="0" applyAlignment="0">
      <alignment vertical="center"/>
    </xf>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4" fontId="28" fillId="0" borderId="0" applyFont="0" applyFill="0" applyBorder="0" applyAlignment="0" applyProtection="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0" fontId="3"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3" fillId="0" borderId="0" applyFont="0" applyFill="0" applyBorder="0" applyAlignment="0" applyProtection="0"/>
    <xf numFmtId="0" fontId="53" fillId="0" borderId="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5" fillId="13"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6" fillId="13"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8" fillId="0" borderId="0" applyNumberFormat="0" applyFill="0" applyAlignment="0"/>
    <xf numFmtId="0" fontId="59" fillId="0" borderId="12" applyNumberFormat="0" applyFont="0" applyFill="0" applyAlignment="0"/>
    <xf numFmtId="216"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3" fillId="0" borderId="0" applyNumberFormat="0" applyFill="0" applyBorder="0" applyAlignment="0" applyProtection="0"/>
    <xf numFmtId="0" fontId="3" fillId="0" borderId="0" applyNumberFormat="0" applyFill="0" applyBorder="0" applyAlignment="0" applyProtection="0"/>
    <xf numFmtId="0" fontId="61" fillId="50"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2" fillId="50"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1" fillId="51"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right"/>
    </xf>
    <xf numFmtId="0" fontId="3" fillId="0" borderId="0" applyFont="0" applyFill="0" applyBorder="0" applyAlignment="0" applyProtection="0">
      <alignment horizontal="right"/>
    </xf>
    <xf numFmtId="0" fontId="3" fillId="0" borderId="0" applyFont="0" applyFill="0" applyBorder="0" applyAlignment="0" applyProtection="0"/>
    <xf numFmtId="0" fontId="3" fillId="0" borderId="0" applyFont="0" applyFill="0" applyBorder="0" applyAlignment="0" applyProtection="0"/>
    <xf numFmtId="217" fontId="28" fillId="0" borderId="0" applyFont="0" applyFill="0" applyBorder="0" applyAlignment="0" applyProtection="0"/>
    <xf numFmtId="218" fontId="63" fillId="0" borderId="0"/>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219" fontId="3" fillId="0" borderId="0"/>
    <xf numFmtId="0" fontId="64" fillId="0" borderId="14"/>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57" fillId="49" borderId="15">
      <alignment horizontal="center" vertical="center"/>
    </xf>
    <xf numFmtId="0" fontId="68" fillId="0" borderId="0" applyProtection="0">
      <alignment horizontal="center"/>
    </xf>
    <xf numFmtId="172" fontId="3" fillId="0" borderId="0">
      <alignment horizontal="right"/>
      <protection locked="0"/>
    </xf>
    <xf numFmtId="172" fontId="3" fillId="0" borderId="0">
      <alignment horizontal="right"/>
      <protection locked="0"/>
    </xf>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220" fontId="30" fillId="0" borderId="0"/>
    <xf numFmtId="0" fontId="5" fillId="0" borderId="0" applyNumberFormat="0" applyFill="0" applyBorder="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221" fontId="28" fillId="0" borderId="0">
      <alignment vertical="top"/>
    </xf>
    <xf numFmtId="221" fontId="28" fillId="0" borderId="0">
      <alignment vertical="top"/>
    </xf>
    <xf numFmtId="0" fontId="5" fillId="0" borderId="0" applyNumberFormat="0" applyFill="0" applyBorder="0" applyProtection="0">
      <alignment horizontal="right"/>
    </xf>
    <xf numFmtId="221" fontId="71" fillId="0" borderId="0">
      <alignment horizontal="right"/>
    </xf>
    <xf numFmtId="0" fontId="72" fillId="14" borderId="0" applyNumberFormat="0" applyBorder="0" applyAlignment="0" applyProtection="0"/>
    <xf numFmtId="222" fontId="16" fillId="0" borderId="11" applyNumberFormat="0" applyFont="0" applyFill="0" applyAlignment="0">
      <alignment vertical="center"/>
    </xf>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0" fontId="16" fillId="0" borderId="11" applyNumberFormat="0" applyFont="0" applyFill="0"/>
    <xf numFmtId="0" fontId="16" fillId="0" borderId="11" applyNumberFormat="0" applyFont="0" applyFill="0"/>
    <xf numFmtId="0" fontId="16" fillId="0" borderId="11" applyNumberFormat="0" applyFont="0" applyFill="0"/>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223" fontId="3" fillId="0" borderId="16">
      <alignment horizontal="left"/>
    </xf>
    <xf numFmtId="223" fontId="3" fillId="0" borderId="16">
      <alignment horizontal="left"/>
    </xf>
    <xf numFmtId="223" fontId="3" fillId="0" borderId="16">
      <alignment horizontal="left"/>
    </xf>
    <xf numFmtId="223" fontId="3" fillId="0" borderId="16">
      <alignment horizontal="left"/>
    </xf>
    <xf numFmtId="223" fontId="3" fillId="0" borderId="16">
      <alignment horizontal="left"/>
    </xf>
    <xf numFmtId="223" fontId="3" fillId="0" borderId="16">
      <alignment horizontal="left"/>
    </xf>
    <xf numFmtId="223" fontId="3" fillId="0" borderId="16">
      <alignment horizontal="left"/>
    </xf>
    <xf numFmtId="223" fontId="3" fillId="0" borderId="16">
      <alignment horizontal="left"/>
    </xf>
    <xf numFmtId="0" fontId="3" fillId="0" borderId="0" applyFont="0" applyFill="0" applyBorder="0" applyAlignment="0" applyProtection="0"/>
    <xf numFmtId="0" fontId="3" fillId="0" borderId="0" applyFont="0" applyFill="0" applyBorder="0" applyAlignment="0" applyProtection="0"/>
    <xf numFmtId="0" fontId="73" fillId="14" borderId="0" applyNumberFormat="0" applyBorder="0" applyAlignment="0" applyProtection="0"/>
    <xf numFmtId="0" fontId="73" fillId="14"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24" fontId="13"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4" fontId="13"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38"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1" fontId="52" fillId="54" borderId="0" applyNumberFormat="0" applyFont="0" applyBorder="0" applyAlignment="0">
      <protection locked="0"/>
    </xf>
    <xf numFmtId="41" fontId="52" fillId="54" borderId="0" applyNumberFormat="0" applyFont="0" applyBorder="0" applyAlignment="0">
      <protection locked="0"/>
    </xf>
    <xf numFmtId="0" fontId="77" fillId="55" borderId="18" applyNumberFormat="0" applyAlignment="0" applyProtection="0"/>
    <xf numFmtId="0" fontId="77" fillId="55" borderId="18" applyNumberFormat="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7" fillId="55"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3" fillId="0" borderId="0" applyNumberFormat="0" applyFont="0" applyFill="0" applyBorder="0" applyProtection="0">
      <alignment horizontal="centerContinuous"/>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xf numFmtId="168" fontId="80" fillId="0" borderId="0"/>
    <xf numFmtId="0" fontId="81" fillId="55"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57" fillId="55"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0" fillId="0" borderId="0"/>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10" fontId="83" fillId="0" borderId="0">
      <alignment vertical="center"/>
    </xf>
    <xf numFmtId="3" fontId="83" fillId="0" borderId="0">
      <alignment vertical="center"/>
    </xf>
    <xf numFmtId="0" fontId="48" fillId="57"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58"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5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33"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60"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188" fontId="84" fillId="0" borderId="21"/>
    <xf numFmtId="164" fontId="3" fillId="0" borderId="0" applyFont="0" applyFill="0" applyBorder="0" applyAlignment="0" applyProtection="0"/>
    <xf numFmtId="0" fontId="85" fillId="0" borderId="0"/>
    <xf numFmtId="0" fontId="85" fillId="0" borderId="0"/>
    <xf numFmtId="0" fontId="85" fillId="0" borderId="0"/>
    <xf numFmtId="0" fontId="85" fillId="0" borderId="0"/>
    <xf numFmtId="182" fontId="86" fillId="0" borderId="0">
      <alignment horizontal="right" vertical="center" wrapText="1"/>
    </xf>
    <xf numFmtId="176"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224" fontId="13"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38" fontId="87" fillId="0" borderId="0">
      <alignment horizontal="center"/>
      <protection locked="0"/>
    </xf>
    <xf numFmtId="38"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38" fontId="88" fillId="0" borderId="0">
      <alignment horizontal="center"/>
      <protection locked="0"/>
    </xf>
    <xf numFmtId="39"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28" fontId="30" fillId="0" borderId="0" applyFont="0" applyFill="0" applyBorder="0" applyAlignment="0" applyProtection="0">
      <alignment horizontal="right"/>
    </xf>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9" fontId="30" fillId="0" borderId="0" applyFont="0" applyFill="0" applyBorder="0" applyAlignment="0" applyProtection="0"/>
    <xf numFmtId="0" fontId="3" fillId="0" borderId="0" applyFont="0" applyFill="0" applyBorder="0" applyAlignment="0" applyProtection="0"/>
    <xf numFmtId="228" fontId="30" fillId="0" borderId="0" applyFont="0" applyFill="0" applyBorder="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230" fontId="30" fillId="0" borderId="0" applyFont="0" applyFill="0" applyBorder="0" applyProtection="0"/>
    <xf numFmtId="230" fontId="30" fillId="0" borderId="0" applyFont="0" applyFill="0" applyBorder="0" applyProtection="0"/>
    <xf numFmtId="43" fontId="3" fillId="0" borderId="0" applyFont="0" applyFill="0" applyBorder="0" applyAlignment="0" applyProtection="0"/>
    <xf numFmtId="230" fontId="30" fillId="0" borderId="0" applyFont="0" applyFill="0" applyBorder="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30" fontId="30" fillId="0" borderId="0" applyFont="0" applyFill="0" applyBorder="0" applyProtection="0"/>
    <xf numFmtId="230" fontId="30" fillId="0" borderId="0" applyFont="0" applyFill="0" applyBorder="0" applyProtection="0"/>
    <xf numFmtId="43" fontId="3" fillId="0" borderId="0" applyFont="0" applyFill="0" applyBorder="0" applyAlignment="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43" fontId="3" fillId="0" borderId="0" applyFont="0" applyFill="0" applyBorder="0" applyAlignment="0" applyProtection="0"/>
    <xf numFmtId="43" fontId="3" fillId="0" borderId="0" applyFont="0" applyFill="0" applyBorder="0" applyAlignment="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43" fontId="3" fillId="0" borderId="0" applyFont="0" applyFill="0" applyBorder="0" applyAlignment="0" applyProtection="0"/>
    <xf numFmtId="230" fontId="30" fillId="0" borderId="0" applyFont="0" applyFill="0" applyBorder="0" applyProtection="0"/>
    <xf numFmtId="230" fontId="30" fillId="0" borderId="0" applyFont="0" applyFill="0" applyBorder="0" applyProtection="0"/>
    <xf numFmtId="43" fontId="3" fillId="0" borderId="0" applyFont="0" applyFill="0" applyBorder="0" applyAlignment="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30" fontId="30" fillId="0" borderId="0" applyFont="0" applyFill="0" applyBorder="0" applyProtection="0"/>
    <xf numFmtId="230" fontId="30" fillId="0" borderId="0" applyFont="0" applyFill="0" applyBorder="0" applyProtection="0"/>
    <xf numFmtId="43" fontId="3" fillId="0" borderId="0" applyFont="0" applyFill="0" applyBorder="0" applyAlignment="0" applyProtection="0"/>
    <xf numFmtId="230" fontId="30" fillId="0" borderId="0" applyFont="0" applyFill="0" applyBorder="0" applyProtection="0"/>
    <xf numFmtId="230" fontId="30" fillId="0" borderId="0" applyFont="0" applyFill="0" applyBorder="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30" fontId="30" fillId="0" borderId="0" applyFont="0" applyFill="0" applyBorder="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88" fontId="15" fillId="0" borderId="0" applyFont="0" applyFill="0" applyBorder="0" applyAlignment="0" applyProtection="0"/>
    <xf numFmtId="3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24"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24"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10" fontId="3" fillId="0" borderId="0"/>
    <xf numFmtId="10" fontId="3" fillId="0" borderId="0"/>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3" fontId="14" fillId="0" borderId="24" applyNumberFormat="0" applyAlignment="0">
      <alignment vertical="center"/>
    </xf>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231" fontId="3" fillId="0" borderId="0" applyFont="0" applyFill="0" applyBorder="0" applyAlignment="0" applyProtection="0"/>
    <xf numFmtId="232"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0" fontId="46" fillId="0" borderId="0"/>
    <xf numFmtId="233" fontId="3" fillId="0" borderId="0" applyFont="0" applyFill="0" applyBorder="0" applyAlignment="0" applyProtection="0"/>
    <xf numFmtId="233" fontId="3" fillId="0" borderId="0" applyFont="0" applyFill="0" applyBorder="0" applyAlignment="0" applyProtection="0"/>
    <xf numFmtId="0" fontId="46" fillId="0" borderId="0"/>
    <xf numFmtId="233" fontId="3" fillId="0" borderId="0" applyFont="0" applyFill="0" applyBorder="0" applyAlignment="0" applyProtection="0"/>
    <xf numFmtId="233" fontId="3" fillId="0" borderId="0" applyFont="0" applyFill="0" applyBorder="0" applyAlignment="0" applyProtection="0"/>
    <xf numFmtId="232" fontId="3" fillId="0" borderId="0" applyFont="0" applyFill="0" applyBorder="0" applyAlignment="0" applyProtection="0"/>
    <xf numFmtId="225" fontId="13"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234" fontId="30" fillId="0" borderId="0" applyFont="0" applyFill="0" applyBorder="0" applyAlignment="0" applyProtection="0">
      <alignment horizontal="right"/>
    </xf>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6" fontId="30" fillId="0" borderId="0" applyFont="0" applyFill="0" applyBorder="0" applyAlignment="0" applyProtection="0">
      <alignment horizontal="right"/>
    </xf>
    <xf numFmtId="236" fontId="30" fillId="0" borderId="0" applyFont="0" applyFill="0" applyBorder="0" applyProtection="0"/>
    <xf numFmtId="236" fontId="30" fillId="0" borderId="0" applyFont="0" applyFill="0" applyBorder="0" applyProtection="0"/>
    <xf numFmtId="235" fontId="3" fillId="0" borderId="0" applyFont="0" applyFill="0" applyBorder="0" applyAlignment="0" applyProtection="0"/>
    <xf numFmtId="236" fontId="30" fillId="0" borderId="0" applyFont="0" applyFill="0" applyBorder="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6" fontId="30" fillId="0" borderId="0" applyFont="0" applyFill="0" applyBorder="0" applyProtection="0"/>
    <xf numFmtId="0" fontId="46" fillId="0" borderId="0"/>
    <xf numFmtId="236" fontId="30" fillId="0" borderId="0" applyFont="0" applyFill="0" applyBorder="0" applyProtection="0"/>
    <xf numFmtId="235" fontId="3" fillId="0" borderId="0" applyFont="0" applyFill="0" applyBorder="0" applyAlignment="0" applyProtection="0"/>
    <xf numFmtId="0" fontId="46" fillId="0" borderId="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5" fontId="3" fillId="0" borderId="0" applyFont="0" applyFill="0" applyBorder="0" applyAlignment="0" applyProtection="0"/>
    <xf numFmtId="235" fontId="3" fillId="0" borderId="0" applyFont="0" applyFill="0" applyBorder="0" applyAlignment="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5" fontId="3" fillId="0" borderId="0" applyFont="0" applyFill="0" applyBorder="0" applyAlignment="0" applyProtection="0"/>
    <xf numFmtId="0" fontId="46" fillId="0" borderId="0"/>
    <xf numFmtId="236" fontId="30" fillId="0" borderId="0" applyFont="0" applyFill="0" applyBorder="0" applyProtection="0"/>
    <xf numFmtId="236" fontId="30" fillId="0" borderId="0" applyFont="0" applyFill="0" applyBorder="0" applyProtection="0"/>
    <xf numFmtId="235" fontId="3" fillId="0" borderId="0" applyFont="0" applyFill="0" applyBorder="0" applyAlignment="0" applyProtection="0"/>
    <xf numFmtId="0" fontId="46" fillId="0" borderId="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6" fontId="30" fillId="0" borderId="0" applyFont="0" applyFill="0" applyBorder="0" applyProtection="0"/>
    <xf numFmtId="236" fontId="30" fillId="0" borderId="0" applyFont="0" applyFill="0" applyBorder="0" applyProtection="0"/>
    <xf numFmtId="235" fontId="3" fillId="0" borderId="0" applyFont="0" applyFill="0" applyBorder="0" applyAlignment="0" applyProtection="0"/>
    <xf numFmtId="236" fontId="30" fillId="0" borderId="0" applyFont="0" applyFill="0" applyBorder="0" applyProtection="0"/>
    <xf numFmtId="236" fontId="30" fillId="0" borderId="0" applyFont="0" applyFill="0" applyBorder="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6" fontId="30" fillId="0" borderId="0" applyFont="0" applyFill="0" applyBorder="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0" fontId="3" fillId="0" borderId="0" applyFont="0" applyFill="0" applyBorder="0" applyAlignment="0" applyProtection="0"/>
    <xf numFmtId="23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232" fontId="3" fillId="0" borderId="0" applyFont="0" applyFill="0" applyBorder="0" applyAlignment="0" applyProtection="0"/>
    <xf numFmtId="0" fontId="46" fillId="0" borderId="0"/>
    <xf numFmtId="237" fontId="91" fillId="0" borderId="0"/>
    <xf numFmtId="0" fontId="91" fillId="0" borderId="0"/>
    <xf numFmtId="0" fontId="46" fillId="0" borderId="0"/>
    <xf numFmtId="0" fontId="91" fillId="0" borderId="0"/>
    <xf numFmtId="0" fontId="91" fillId="0" borderId="0"/>
    <xf numFmtId="0" fontId="46" fillId="0" borderId="0"/>
    <xf numFmtId="0" fontId="46" fillId="0" borderId="0"/>
    <xf numFmtId="0" fontId="46" fillId="0" borderId="0"/>
    <xf numFmtId="237" fontId="91" fillId="0" borderId="0"/>
    <xf numFmtId="237" fontId="91" fillId="0" borderId="0"/>
    <xf numFmtId="0" fontId="46" fillId="0" borderId="0"/>
    <xf numFmtId="0" fontId="46" fillId="0" borderId="0"/>
    <xf numFmtId="0" fontId="91" fillId="0" borderId="0"/>
    <xf numFmtId="0" fontId="46" fillId="0" borderId="0"/>
    <xf numFmtId="0" fontId="91" fillId="0" borderId="0"/>
    <xf numFmtId="0" fontId="91" fillId="0" borderId="0"/>
    <xf numFmtId="0" fontId="46" fillId="0" borderId="0"/>
    <xf numFmtId="0" fontId="46" fillId="0" borderId="0"/>
    <xf numFmtId="237" fontId="91" fillId="0" borderId="0"/>
    <xf numFmtId="0" fontId="46" fillId="0" borderId="0"/>
    <xf numFmtId="237" fontId="91" fillId="0" borderId="0"/>
    <xf numFmtId="237" fontId="91" fillId="0" borderId="0"/>
    <xf numFmtId="0" fontId="46" fillId="0" borderId="0"/>
    <xf numFmtId="0" fontId="46" fillId="0" borderId="0"/>
    <xf numFmtId="0" fontId="92" fillId="0" borderId="0" applyNumberFormat="0" applyFont="0" applyBorder="0" applyAlignment="0"/>
    <xf numFmtId="0" fontId="92" fillId="0" borderId="0" applyNumberFormat="0" applyFont="0" applyBorder="0" applyAlignment="0"/>
    <xf numFmtId="0" fontId="3" fillId="0" borderId="0" applyFont="0" applyFill="0" applyBorder="0" applyAlignment="0" applyProtection="0"/>
    <xf numFmtId="0" fontId="3" fillId="0" borderId="0" applyFont="0" applyFill="0" applyBorder="0" applyAlignment="0" applyProtection="0"/>
    <xf numFmtId="0" fontId="46" fillId="0" borderId="0"/>
    <xf numFmtId="0" fontId="22" fillId="62" borderId="25" applyNumberFormat="0" applyFont="0" applyBorder="0" applyAlignment="0" applyProtection="0">
      <alignment horizontal="centerContinuous"/>
    </xf>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46" fillId="0" borderId="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46" fillId="0" borderId="0"/>
    <xf numFmtId="0" fontId="22" fillId="62" borderId="25" applyNumberFormat="0" applyFont="0" applyBorder="0" applyAlignment="0" applyProtection="0">
      <alignment horizontal="centerContinuous"/>
    </xf>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46" fillId="0" borderId="0"/>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46" fillId="0" borderId="0"/>
    <xf numFmtId="0" fontId="22" fillId="62" borderId="25" applyNumberFormat="0" applyFont="0" applyBorder="0" applyAlignment="0" applyProtection="0">
      <alignment horizontal="centerContinuous"/>
    </xf>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3" fillId="19" borderId="0" applyNumberFormat="0" applyBorder="0" applyAlignment="0" applyProtection="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46" fillId="0" borderId="0"/>
    <xf numFmtId="14" fontId="94" fillId="0" borderId="0"/>
    <xf numFmtId="238" fontId="86" fillId="0" borderId="0">
      <alignment horizontal="left" vertical="center" wrapText="1"/>
    </xf>
    <xf numFmtId="17" fontId="86" fillId="0" borderId="0">
      <alignment horizontal="left" vertical="center" wrapText="1"/>
    </xf>
    <xf numFmtId="21" fontId="86" fillId="0" borderId="0">
      <alignment horizontal="left" vertical="center" wrapText="1"/>
    </xf>
    <xf numFmtId="19" fontId="86" fillId="0" borderId="0">
      <alignment horizontal="left" vertical="center" wrapText="1"/>
    </xf>
    <xf numFmtId="19" fontId="86" fillId="0" borderId="0">
      <alignment horizontal="left" vertical="center" wrapText="1"/>
    </xf>
    <xf numFmtId="19" fontId="86" fillId="0" borderId="0">
      <alignment horizontal="left" vertical="center" wrapText="1"/>
    </xf>
    <xf numFmtId="21" fontId="86" fillId="0" borderId="0">
      <alignment horizontal="left" vertical="center" wrapText="1"/>
    </xf>
    <xf numFmtId="0" fontId="46" fillId="0" borderId="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239" fontId="3" fillId="0" borderId="0" applyFont="0" applyFill="0" applyBorder="0" applyAlignment="0" applyProtection="0"/>
    <xf numFmtId="239" fontId="3"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16" fontId="94"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240" fontId="30" fillId="0" borderId="0" applyFont="0" applyFill="0" applyBorder="0" applyAlignment="0" applyProtection="0"/>
    <xf numFmtId="14" fontId="24" fillId="0" borderId="0" applyFill="0" applyBorder="0" applyAlignment="0"/>
    <xf numFmtId="16" fontId="24" fillId="0" borderId="0" applyFill="0" applyBorder="0" applyAlignment="0"/>
    <xf numFmtId="16" fontId="24" fillId="0" borderId="0" applyFill="0" applyBorder="0" applyAlignment="0"/>
    <xf numFmtId="0" fontId="46" fillId="0" borderId="0"/>
    <xf numFmtId="18" fontId="24" fillId="0" borderId="0" applyFill="0" applyBorder="0" applyAlignment="0"/>
    <xf numFmtId="16" fontId="24" fillId="0" borderId="0" applyFill="0" applyBorder="0" applyAlignment="0"/>
    <xf numFmtId="18" fontId="24" fillId="0" borderId="0" applyFill="0" applyBorder="0" applyAlignment="0"/>
    <xf numFmtId="0" fontId="46" fillId="0" borderId="0"/>
    <xf numFmtId="0" fontId="46" fillId="0" borderId="0"/>
    <xf numFmtId="0" fontId="51" fillId="0" borderId="0">
      <alignment vertical="center"/>
    </xf>
    <xf numFmtId="14" fontId="3" fillId="0" borderId="0"/>
    <xf numFmtId="14" fontId="3" fillId="0" borderId="0"/>
    <xf numFmtId="16" fontId="3" fillId="0" borderId="0"/>
    <xf numFmtId="0" fontId="46" fillId="0" borderId="0"/>
    <xf numFmtId="0" fontId="46" fillId="0" borderId="0"/>
    <xf numFmtId="0" fontId="46" fillId="0" borderId="0"/>
    <xf numFmtId="16" fontId="3" fillId="0" borderId="0"/>
    <xf numFmtId="0" fontId="46" fillId="0" borderId="0"/>
    <xf numFmtId="0" fontId="46" fillId="0" borderId="0"/>
    <xf numFmtId="0" fontId="46" fillId="0" borderId="0"/>
    <xf numFmtId="241" fontId="95"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0" fontId="46" fillId="0" borderId="0"/>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46" fillId="0" borderId="0"/>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46" fillId="0" borderId="0"/>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0" fontId="46" fillId="0" borderId="0"/>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0" fontId="46" fillId="0" borderId="0"/>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0" fontId="3" fillId="0" borderId="20" applyFill="0" applyProtection="0">
      <alignment horizontal="centerContinuous"/>
    </xf>
    <xf numFmtId="0" fontId="97" fillId="64" borderId="10" applyNumberFormat="0" applyBorder="0" applyAlignment="0">
      <alignment horizontal="center"/>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7" fillId="64" borderId="10" applyNumberFormat="0" applyBorder="0" applyAlignment="0">
      <alignment horizontal="center"/>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3" fontId="99" fillId="65" borderId="23" applyNumberFormat="0" applyBorder="0" applyAlignment="0" applyProtection="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0" fontId="100" fillId="65" borderId="23" applyNumberFormat="0" applyBorder="0" applyAlignment="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100" fillId="65" borderId="23" applyNumberFormat="0" applyBorder="0" applyAlignment="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3" fontId="99" fillId="65" borderId="23" applyNumberFormat="0" applyBorder="0" applyAlignment="0" applyProtection="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3" fontId="99" fillId="65" borderId="23" applyNumberFormat="0" applyBorder="0" applyAlignment="0" applyProtection="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9"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46" fillId="0" borderId="0"/>
    <xf numFmtId="243" fontId="3" fillId="0" borderId="0" applyFont="0" applyFill="0" applyBorder="0" applyAlignment="0" applyProtection="0"/>
    <xf numFmtId="0" fontId="3" fillId="0" borderId="0" applyFont="0" applyFill="0" applyBorder="0" applyAlignment="0" applyProtection="0"/>
    <xf numFmtId="244"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46" fillId="0" borderId="0"/>
    <xf numFmtId="231" fontId="3" fillId="0" borderId="0" applyFill="0" applyBorder="0" applyAlignment="0" applyProtection="0"/>
    <xf numFmtId="231" fontId="3" fillId="0" borderId="0" applyFill="0" applyBorder="0" applyAlignment="0" applyProtection="0"/>
    <xf numFmtId="0" fontId="46" fillId="0" borderId="0"/>
    <xf numFmtId="0" fontId="51" fillId="66" borderId="27" applyNumberFormat="0" applyFont="0" applyFill="0" applyAlignment="0" applyProtection="0">
      <alignment vertical="center"/>
    </xf>
    <xf numFmtId="0" fontId="102" fillId="1" borderId="0" applyNumberFormat="0" applyBorder="0" applyAlignment="0" applyProtection="0"/>
    <xf numFmtId="245" fontId="103" fillId="0" borderId="0" applyFont="0" applyFill="0" applyBorder="0" applyAlignment="0" applyProtection="0"/>
    <xf numFmtId="246" fontId="103" fillId="0" borderId="0" applyFont="0" applyFill="0" applyBorder="0" applyAlignment="0" applyProtection="0"/>
    <xf numFmtId="0" fontId="10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51" fillId="0" borderId="28" applyBorder="0" applyAlignment="0" applyProtection="0"/>
    <xf numFmtId="0" fontId="51" fillId="0" borderId="0">
      <alignment vertical="center"/>
    </xf>
    <xf numFmtId="17" fontId="100" fillId="67" borderId="9" applyNumberFormat="0" applyBorder="0" applyAlignment="0" applyProtection="0">
      <alignment horizontal="centerContinuous"/>
      <protection hidden="1"/>
    </xf>
    <xf numFmtId="0" fontId="105" fillId="0" borderId="0" applyNumberFormat="0" applyFill="0" applyBorder="0" applyAlignment="0" applyProtection="0"/>
    <xf numFmtId="0" fontId="105" fillId="0" borderId="0" applyNumberFormat="0" applyFill="0" applyBorder="0" applyAlignment="0" applyProtection="0"/>
    <xf numFmtId="0" fontId="46" fillId="0" borderId="0"/>
    <xf numFmtId="0" fontId="48" fillId="57" borderId="0" applyNumberFormat="0" applyBorder="0" applyAlignment="0" applyProtection="0"/>
    <xf numFmtId="0" fontId="48" fillId="57" borderId="0" applyNumberFormat="0" applyBorder="0" applyAlignment="0" applyProtection="0"/>
    <xf numFmtId="0" fontId="46" fillId="0" borderId="0"/>
    <xf numFmtId="0" fontId="48" fillId="58" borderId="0" applyNumberFormat="0" applyBorder="0" applyAlignment="0" applyProtection="0"/>
    <xf numFmtId="0" fontId="48" fillId="58" borderId="0" applyNumberFormat="0" applyBorder="0" applyAlignment="0" applyProtection="0"/>
    <xf numFmtId="0" fontId="46" fillId="0" borderId="0"/>
    <xf numFmtId="0" fontId="48" fillId="59" borderId="0" applyNumberFormat="0" applyBorder="0" applyAlignment="0" applyProtection="0"/>
    <xf numFmtId="0" fontId="48" fillId="59" borderId="0" applyNumberFormat="0" applyBorder="0" applyAlignment="0" applyProtection="0"/>
    <xf numFmtId="0" fontId="46" fillId="0" borderId="0"/>
    <xf numFmtId="0" fontId="48" fillId="10" borderId="0" applyNumberFormat="0" applyBorder="0" applyAlignment="0" applyProtection="0"/>
    <xf numFmtId="0" fontId="48" fillId="10" borderId="0" applyNumberFormat="0" applyBorder="0" applyAlignment="0" applyProtection="0"/>
    <xf numFmtId="0" fontId="46" fillId="0" borderId="0"/>
    <xf numFmtId="0" fontId="48" fillId="33" borderId="0" applyNumberFormat="0" applyBorder="0" applyAlignment="0" applyProtection="0"/>
    <xf numFmtId="0" fontId="48" fillId="33" borderId="0" applyNumberFormat="0" applyBorder="0" applyAlignment="0" applyProtection="0"/>
    <xf numFmtId="0" fontId="46" fillId="0" borderId="0"/>
    <xf numFmtId="0" fontId="48" fillId="60" borderId="0" applyNumberFormat="0" applyBorder="0" applyAlignment="0" applyProtection="0"/>
    <xf numFmtId="0" fontId="48" fillId="60" borderId="0" applyNumberFormat="0" applyBorder="0" applyAlignment="0" applyProtection="0"/>
    <xf numFmtId="0" fontId="46" fillId="0" borderId="0"/>
    <xf numFmtId="224" fontId="13"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4" fontId="13"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46" fillId="0" borderId="0"/>
    <xf numFmtId="0" fontId="106" fillId="17" borderId="17" applyNumberFormat="0" applyAlignment="0" applyProtection="0"/>
    <xf numFmtId="0" fontId="106" fillId="17"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106" fillId="17"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106" fillId="17"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9"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0" fontId="46" fillId="0" borderId="0"/>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0" fontId="46" fillId="0" borderId="0"/>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46" fillId="0" borderId="0"/>
    <xf numFmtId="0" fontId="108" fillId="40" borderId="0" applyNumberFormat="0" applyBorder="0" applyAlignment="0" applyProtection="0">
      <alignment vertical="center"/>
    </xf>
    <xf numFmtId="247" fontId="3" fillId="0" borderId="0" applyFont="0" applyFill="0" applyBorder="0" applyAlignment="0" applyProtection="0"/>
    <xf numFmtId="248" fontId="3" fillId="0" borderId="0" applyFont="0" applyFill="0" applyBorder="0" applyAlignment="0" applyProtection="0"/>
    <xf numFmtId="248" fontId="3" fillId="0" borderId="0" applyFont="0" applyFill="0" applyBorder="0" applyAlignment="0" applyProtection="0"/>
    <xf numFmtId="249" fontId="16" fillId="0" borderId="0" applyFont="0" applyFill="0" applyBorder="0" applyAlignment="0">
      <alignment vertical="center"/>
    </xf>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46" fillId="0" borderId="0"/>
    <xf numFmtId="0" fontId="110" fillId="0" borderId="0" applyNumberFormat="0" applyFill="0" applyBorder="0" applyAlignment="0" applyProtection="0"/>
    <xf numFmtId="49"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46" fillId="0" borderId="0"/>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46" fillId="0" borderId="0"/>
    <xf numFmtId="250" fontId="112" fillId="0" borderId="0">
      <alignment horizontal="right" vertical="top"/>
    </xf>
    <xf numFmtId="251" fontId="113" fillId="0" borderId="0">
      <alignment horizontal="right" vertical="top"/>
    </xf>
    <xf numFmtId="251" fontId="112" fillId="0" borderId="0">
      <alignment horizontal="right" vertical="top"/>
    </xf>
    <xf numFmtId="252" fontId="113" fillId="0" borderId="0" applyFill="0" applyBorder="0">
      <alignment horizontal="right" vertical="top"/>
    </xf>
    <xf numFmtId="253" fontId="113" fillId="0" borderId="0" applyFill="0" applyBorder="0">
      <alignment horizontal="right" vertical="top"/>
    </xf>
    <xf numFmtId="254" fontId="113" fillId="0" borderId="0" applyFill="0" applyBorder="0">
      <alignment horizontal="right" vertical="top"/>
    </xf>
    <xf numFmtId="255" fontId="113" fillId="0" borderId="0" applyFill="0" applyBorder="0">
      <alignment horizontal="right" vertical="top"/>
    </xf>
    <xf numFmtId="256" fontId="113" fillId="0" borderId="0" applyFill="0" applyBorder="0">
      <alignment horizontal="right" vertical="top"/>
    </xf>
    <xf numFmtId="0" fontId="114" fillId="0" borderId="0">
      <alignment horizontal="center" wrapText="1"/>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6" fillId="0" borderId="0" applyFill="0" applyBorder="0">
      <alignment vertical="top"/>
    </xf>
    <xf numFmtId="257" fontId="94" fillId="0" borderId="0" applyFill="0" applyBorder="0" applyProtection="0">
      <alignment vertical="top"/>
    </xf>
    <xf numFmtId="257" fontId="117" fillId="0" borderId="0">
      <alignment vertical="top"/>
    </xf>
    <xf numFmtId="257" fontId="111" fillId="0" borderId="0">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41" fontId="113" fillId="0" borderId="0" applyFill="0" applyBorder="0" applyAlignment="0" applyProtection="0">
      <alignment horizontal="right" vertical="top"/>
    </xf>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257" fontId="1" fillId="0" borderId="0"/>
    <xf numFmtId="257" fontId="119" fillId="0" borderId="0"/>
    <xf numFmtId="257" fontId="120" fillId="0" borderId="0"/>
    <xf numFmtId="257" fontId="3" fillId="0" borderId="0"/>
    <xf numFmtId="257" fontId="121" fillId="0" borderId="0">
      <alignment horizontal="left" vertical="top"/>
    </xf>
    <xf numFmtId="0" fontId="113" fillId="0" borderId="0" applyFill="0" applyBorder="0">
      <alignment horizontal="left" vertical="top"/>
    </xf>
    <xf numFmtId="3" fontId="122" fillId="68" borderId="20">
      <alignment horizontal="centerContinuous"/>
    </xf>
    <xf numFmtId="258" fontId="123" fillId="0" borderId="0"/>
    <xf numFmtId="38" fontId="124" fillId="0" borderId="0"/>
    <xf numFmtId="0" fontId="51" fillId="69" borderId="0" applyNumberFormat="0" applyFont="0" applyBorder="0" applyAlignment="0" applyProtection="0">
      <alignment vertical="center"/>
    </xf>
    <xf numFmtId="0" fontId="125" fillId="0" borderId="0" applyFill="0" applyBorder="0" applyProtection="0">
      <alignment horizontal="left"/>
    </xf>
    <xf numFmtId="0" fontId="126" fillId="53" borderId="0"/>
    <xf numFmtId="37" fontId="127" fillId="53" borderId="0" applyNumberFormat="0" applyBorder="0" applyAlignment="0" applyProtection="0"/>
    <xf numFmtId="0" fontId="127" fillId="53" borderId="0" applyNumberFormat="0" applyBorder="0" applyAlignment="0" applyProtection="0"/>
    <xf numFmtId="0" fontId="46" fillId="0" borderId="0"/>
    <xf numFmtId="0" fontId="46" fillId="0" borderId="0"/>
    <xf numFmtId="0" fontId="128" fillId="70" borderId="0" applyNumberFormat="0" applyFont="0" applyBorder="0" applyAlignment="0"/>
    <xf numFmtId="0" fontId="3" fillId="0" borderId="0" applyFont="0" applyFill="0" applyBorder="0" applyAlignment="0" applyProtection="0"/>
    <xf numFmtId="0" fontId="28" fillId="0" borderId="0" applyFont="0" applyFill="0" applyAlignment="0" applyProtection="0"/>
    <xf numFmtId="0" fontId="28" fillId="0" borderId="0" applyFont="0" applyFill="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29" fillId="0" borderId="0">
      <alignment horizontal="centerContinuous" vertical="center"/>
    </xf>
    <xf numFmtId="1" fontId="130" fillId="0" borderId="30">
      <alignment horizontal="left"/>
    </xf>
    <xf numFmtId="216"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46" fillId="0" borderId="0"/>
    <xf numFmtId="0" fontId="132" fillId="0" borderId="0" applyProtection="0">
      <alignment horizontal="left"/>
      <protection locked="0"/>
    </xf>
    <xf numFmtId="49" fontId="133" fillId="0" borderId="0" applyNumberFormat="0" applyProtection="0">
      <alignment horizontal="center"/>
      <protection locked="0"/>
    </xf>
    <xf numFmtId="0" fontId="133" fillId="0" borderId="0" applyNumberFormat="0" applyProtection="0">
      <alignment horizontal="center"/>
      <protection locked="0"/>
    </xf>
    <xf numFmtId="0" fontId="46" fillId="0" borderId="0"/>
    <xf numFmtId="49" fontId="132" fillId="0" borderId="0" applyProtection="0">
      <alignment horizontal="left"/>
      <protection locked="0"/>
    </xf>
    <xf numFmtId="0" fontId="132" fillId="0" borderId="0" applyProtection="0">
      <alignment horizontal="left"/>
      <protection locked="0"/>
    </xf>
    <xf numFmtId="0" fontId="46" fillId="0" borderId="0"/>
    <xf numFmtId="259" fontId="132" fillId="0" borderId="0" applyFont="0" applyFill="0" applyBorder="0" applyProtection="0">
      <protection hidden="1"/>
    </xf>
    <xf numFmtId="0" fontId="134" fillId="14"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5" fillId="14" borderId="0" applyNumberFormat="0" applyBorder="0" applyAlignment="0" applyProtection="0"/>
    <xf numFmtId="0" fontId="46" fillId="0" borderId="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38"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46" fillId="0" borderId="0"/>
    <xf numFmtId="0" fontId="52" fillId="53" borderId="0" applyNumberFormat="0" applyBorder="0" applyAlignment="0" applyProtection="0"/>
    <xf numFmtId="0" fontId="46" fillId="0" borderId="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38"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6" fillId="0" borderId="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6" fillId="0" borderId="0"/>
    <xf numFmtId="39" fontId="43" fillId="72" borderId="0" applyNumberFormat="0" applyBorder="0"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56" borderId="31" applyAlignment="0" applyProtection="0"/>
    <xf numFmtId="0" fontId="46" fillId="0" borderId="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46" fillId="0" borderId="0"/>
    <xf numFmtId="0" fontId="3" fillId="53" borderId="10" applyNumberFormat="0" applyFont="0" applyBorder="0" applyAlignment="0" applyProtection="0">
      <alignment horizontal="center"/>
    </xf>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136" fillId="73" borderId="0">
      <alignment vertical="center"/>
    </xf>
    <xf numFmtId="260" fontId="30" fillId="0" borderId="0" applyFont="0" applyFill="0" applyBorder="0" applyAlignment="0" applyProtection="0">
      <alignment horizontal="right"/>
    </xf>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0" fontId="137" fillId="0" borderId="0" applyProtection="0">
      <alignment horizontal="right"/>
    </xf>
    <xf numFmtId="0" fontId="2" fillId="0" borderId="32" applyNumberFormat="0" applyAlignment="0" applyProtection="0">
      <alignment horizontal="left" vertical="center"/>
    </xf>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46" fillId="0" borderId="0"/>
    <xf numFmtId="0" fontId="46" fillId="0" borderId="0"/>
    <xf numFmtId="0" fontId="2" fillId="0" borderId="31">
      <alignment horizontal="left" vertical="center"/>
    </xf>
    <xf numFmtId="0" fontId="46" fillId="0" borderId="0"/>
    <xf numFmtId="0" fontId="46" fillId="0" borderId="0"/>
    <xf numFmtId="0" fontId="46" fillId="0" borderId="0"/>
    <xf numFmtId="0" fontId="46" fillId="0" borderId="0"/>
    <xf numFmtId="0" fontId="46" fillId="0" borderId="0"/>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46" fillId="0" borderId="0"/>
    <xf numFmtId="0" fontId="46" fillId="0" borderId="0"/>
    <xf numFmtId="0" fontId="46" fillId="0" borderId="0"/>
    <xf numFmtId="0" fontId="46" fillId="0" borderId="0"/>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138" fillId="0" borderId="33" applyNumberFormat="0" applyFill="0" applyAlignment="0" applyProtection="0"/>
    <xf numFmtId="0" fontId="138" fillId="0" borderId="33" applyNumberFormat="0" applyFill="0" applyAlignment="0" applyProtection="0"/>
    <xf numFmtId="0" fontId="139" fillId="0" borderId="33" applyNumberFormat="0" applyFill="0" applyAlignment="0" applyProtection="0"/>
    <xf numFmtId="0" fontId="46" fillId="0" borderId="0"/>
    <xf numFmtId="0" fontId="139" fillId="0" borderId="33" applyNumberFormat="0" applyFill="0" applyAlignment="0" applyProtection="0"/>
    <xf numFmtId="0" fontId="140"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2" fillId="0" borderId="34" applyNumberFormat="0" applyFill="0" applyAlignment="0" applyProtection="0"/>
    <xf numFmtId="0" fontId="46" fillId="0" borderId="0"/>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3" fillId="0" borderId="0" applyProtection="0">
      <alignment horizontal="left"/>
    </xf>
    <xf numFmtId="0" fontId="143" fillId="0" borderId="0" applyProtection="0">
      <alignment horizontal="left"/>
    </xf>
    <xf numFmtId="0" fontId="144" fillId="0" borderId="35" applyNumberFormat="0" applyFill="0" applyAlignment="0" applyProtection="0"/>
    <xf numFmtId="0" fontId="46" fillId="0" borderId="0"/>
    <xf numFmtId="0" fontId="144" fillId="0" borderId="35"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44" fillId="0" borderId="0" applyNumberFormat="0" applyFill="0" applyBorder="0" applyAlignment="0" applyProtection="0"/>
    <xf numFmtId="0" fontId="46" fillId="0" borderId="0"/>
    <xf numFmtId="0" fontId="144" fillId="0" borderId="0" applyNumberFormat="0" applyFill="0" applyBorder="0" applyAlignment="0" applyProtection="0"/>
    <xf numFmtId="0" fontId="3" fillId="0" borderId="36" applyNumberFormat="0" applyFill="0" applyBorder="0" applyAlignment="0" applyProtection="0">
      <alignment horizontal="left"/>
    </xf>
    <xf numFmtId="0" fontId="3" fillId="0" borderId="36" applyNumberFormat="0" applyFill="0" applyBorder="0" applyAlignment="0" applyProtection="0">
      <alignment horizontal="left"/>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46" fillId="0" borderId="0"/>
    <xf numFmtId="0" fontId="102" fillId="74"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6" fillId="0" borderId="0"/>
    <xf numFmtId="188" fontId="43" fillId="75"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3" fillId="23" borderId="37" applyNumberFormat="0" applyFont="0" applyBorder="0" applyAlignment="0" applyProtection="0">
      <alignment horizontal="left"/>
    </xf>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46" fillId="0" borderId="0"/>
    <xf numFmtId="0" fontId="3" fillId="23" borderId="37" applyNumberFormat="0" applyFont="0" applyBorder="0" applyProtection="0"/>
    <xf numFmtId="37" fontId="127" fillId="0" borderId="0" applyNumberFormat="0" applyBorder="0" applyAlignment="0" applyProtection="0"/>
    <xf numFmtId="0" fontId="127" fillId="0" borderId="0" applyNumberFormat="0" applyBorder="0" applyAlignment="0" applyProtection="0"/>
    <xf numFmtId="0" fontId="46" fillId="0" borderId="0"/>
    <xf numFmtId="0" fontId="46" fillId="0" borderId="0"/>
    <xf numFmtId="37" fontId="5" fillId="0" borderId="0"/>
    <xf numFmtId="0" fontId="5" fillId="0" borderId="0"/>
    <xf numFmtId="0" fontId="46" fillId="0" borderId="0"/>
    <xf numFmtId="0" fontId="46" fillId="0" borderId="0"/>
    <xf numFmtId="0" fontId="145" fillId="0" borderId="0" applyNumberFormat="0" applyFill="0" applyBorder="0">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8" fillId="0" borderId="0" applyNumberFormat="0" applyFill="0" applyBorder="0">
      <protection locked="0"/>
    </xf>
    <xf numFmtId="3"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46" fillId="0" borderId="0"/>
    <xf numFmtId="0" fontId="150" fillId="13" borderId="0" applyNumberFormat="0" applyBorder="0" applyAlignment="0" applyProtection="0"/>
    <xf numFmtId="0" fontId="150" fillId="13" borderId="0" applyNumberFormat="0" applyBorder="0" applyAlignment="0" applyProtection="0"/>
    <xf numFmtId="0" fontId="46" fillId="0" borderId="0"/>
    <xf numFmtId="0" fontId="151" fillId="0" borderId="0"/>
    <xf numFmtId="0" fontId="152" fillId="0" borderId="16">
      <protection locked="0"/>
    </xf>
    <xf numFmtId="261" fontId="153"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2" fontId="155"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3" fontId="3" fillId="0" borderId="0"/>
    <xf numFmtId="263" fontId="3" fillId="0" borderId="0"/>
    <xf numFmtId="0" fontId="46" fillId="0" borderId="0"/>
    <xf numFmtId="1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0" fontId="46" fillId="0" borderId="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0" fontId="46" fillId="0" borderId="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2" fillId="0" borderId="16">
      <protection locked="0"/>
    </xf>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46" fillId="0" borderId="0"/>
    <xf numFmtId="0" fontId="157" fillId="17" borderId="17" applyNumberFormat="0" applyAlignment="0" applyProtection="0"/>
    <xf numFmtId="0" fontId="157" fillId="17" borderId="17" applyNumberFormat="0" applyAlignment="0" applyProtection="0"/>
    <xf numFmtId="0" fontId="152" fillId="0" borderId="16">
      <protection locked="0"/>
    </xf>
    <xf numFmtId="0" fontId="152" fillId="0" borderId="16">
      <protection locked="0"/>
    </xf>
    <xf numFmtId="0" fontId="157" fillId="17" borderId="17" applyNumberFormat="0" applyAlignment="0" applyProtection="0"/>
    <xf numFmtId="0" fontId="157" fillId="17"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2" fillId="0" borderId="16">
      <protection locked="0"/>
    </xf>
    <xf numFmtId="0" fontId="157" fillId="17" borderId="17" applyNumberFormat="0" applyAlignment="0" applyProtection="0"/>
    <xf numFmtId="0" fontId="157" fillId="17" borderId="17" applyNumberFormat="0" applyAlignment="0" applyProtection="0"/>
    <xf numFmtId="0" fontId="152" fillId="0" borderId="16">
      <protection locked="0"/>
    </xf>
    <xf numFmtId="0" fontId="152" fillId="0" borderId="16">
      <protection locked="0"/>
    </xf>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46" fillId="0" borderId="0"/>
    <xf numFmtId="0" fontId="152" fillId="0" borderId="16">
      <protection locked="0"/>
    </xf>
    <xf numFmtId="0" fontId="152" fillId="0" borderId="16">
      <protection locked="0"/>
    </xf>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264" fontId="3" fillId="0" borderId="0" applyProtection="0">
      <alignment horizontal="center"/>
    </xf>
    <xf numFmtId="265" fontId="3" fillId="0" borderId="0" applyProtection="0">
      <alignment horizontal="center"/>
    </xf>
    <xf numFmtId="265" fontId="3" fillId="0" borderId="0" applyProtection="0">
      <alignment horizontal="center"/>
    </xf>
    <xf numFmtId="0" fontId="158" fillId="0" borderId="0" applyProtection="0">
      <alignment horizontal="center"/>
    </xf>
    <xf numFmtId="0" fontId="106" fillId="17" borderId="17" applyNumberFormat="0" applyAlignment="0" applyProtection="0"/>
    <xf numFmtId="2" fontId="99" fillId="77" borderId="16" applyNumberFormat="0" applyBorder="0" applyAlignment="0" applyProtection="0">
      <alignment horizontal="center"/>
      <protection locked="0"/>
    </xf>
    <xf numFmtId="0" fontId="100" fillId="77" borderId="16" applyNumberFormat="0" applyBorder="0">
      <protection locked="0"/>
    </xf>
    <xf numFmtId="0" fontId="100" fillId="77" borderId="16" applyNumberFormat="0" applyBorder="0">
      <protection locked="0"/>
    </xf>
    <xf numFmtId="0" fontId="46" fillId="0" borderId="0"/>
    <xf numFmtId="0" fontId="100" fillId="77" borderId="16" applyNumberFormat="0" applyBorder="0">
      <protection locked="0"/>
    </xf>
    <xf numFmtId="0" fontId="100" fillId="77" borderId="16" applyNumberFormat="0" applyBorder="0">
      <protection locked="0"/>
    </xf>
    <xf numFmtId="0" fontId="46" fillId="0" borderId="0"/>
    <xf numFmtId="0" fontId="100" fillId="77" borderId="16" applyNumberFormat="0" applyBorder="0">
      <protection locked="0"/>
    </xf>
    <xf numFmtId="0" fontId="100" fillId="77" borderId="16" applyNumberFormat="0" applyBorder="0">
      <protection locked="0"/>
    </xf>
    <xf numFmtId="0" fontId="100" fillId="77" borderId="16" applyNumberFormat="0" applyBorder="0">
      <protection locked="0"/>
    </xf>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0" fontId="46" fillId="0" borderId="0"/>
    <xf numFmtId="0" fontId="100" fillId="77" borderId="16" applyNumberFormat="0" applyBorder="0">
      <protection locked="0"/>
    </xf>
    <xf numFmtId="0" fontId="52" fillId="0" borderId="0" applyNumberFormat="0" applyFill="0" applyBorder="0" applyAlignment="0">
      <protection locked="0"/>
    </xf>
    <xf numFmtId="0" fontId="52" fillId="0" borderId="0" applyNumberFormat="0" applyFill="0" applyBorder="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9" fontId="3" fillId="78"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6"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6" borderId="10" applyProtection="0"/>
    <xf numFmtId="169" fontId="3" fillId="76" borderId="10" applyProtection="0"/>
    <xf numFmtId="169" fontId="3" fillId="76"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6"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6" borderId="10" applyProtection="0"/>
    <xf numFmtId="169" fontId="3" fillId="76" borderId="10" applyProtection="0"/>
    <xf numFmtId="169" fontId="3" fillId="76"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6"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8"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8"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8"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150" fillId="19" borderId="0" applyNumberFormat="0" applyBorder="0" applyAlignment="0" applyProtection="0"/>
    <xf numFmtId="0" fontId="150" fillId="19" borderId="0" applyNumberFormat="0" applyBorder="0" applyAlignment="0" applyProtection="0"/>
    <xf numFmtId="0" fontId="150" fillId="13" borderId="0" applyNumberFormat="0" applyBorder="0" applyAlignment="0" applyProtection="0"/>
    <xf numFmtId="0" fontId="46" fillId="0" borderId="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46" fillId="0" borderId="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2"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46" fillId="0" borderId="0"/>
    <xf numFmtId="38" fontId="130" fillId="0" borderId="0" applyNumberFormat="0" applyFill="0" applyBorder="0" applyAlignment="0" applyProtection="0"/>
    <xf numFmtId="0" fontId="58" fillId="0" borderId="0"/>
    <xf numFmtId="268" fontId="3" fillId="0" borderId="0" applyFont="0" applyFill="0" applyBorder="0" applyAlignment="0" applyProtection="0"/>
    <xf numFmtId="0" fontId="3" fillId="14" borderId="0" applyNumberFormat="0" applyBorder="0" applyProtection="0">
      <alignment horizontal="center"/>
    </xf>
    <xf numFmtId="268" fontId="3" fillId="14" borderId="0" applyFont="0" applyFill="0" applyBorder="0" applyAlignment="0" applyProtection="0">
      <alignment horizontal="center"/>
    </xf>
    <xf numFmtId="10" fontId="3" fillId="14" borderId="0" applyBorder="0" applyProtection="0">
      <alignment horizontal="center"/>
    </xf>
    <xf numFmtId="0" fontId="3" fillId="79" borderId="0" applyNumberFormat="0" applyBorder="0" applyProtection="0">
      <alignment horizontal="center"/>
    </xf>
    <xf numFmtId="0" fontId="3" fillId="24" borderId="0" applyNumberFormat="0" applyBorder="0" applyProtection="0">
      <alignment horizontal="center"/>
    </xf>
    <xf numFmtId="0" fontId="3" fillId="61" borderId="0" applyNumberFormat="0" applyBorder="0" applyProtection="0">
      <alignment horizontal="center"/>
    </xf>
    <xf numFmtId="268" fontId="3" fillId="61" borderId="0" applyFont="0" applyFill="0" applyBorder="0" applyAlignment="0" applyProtection="0">
      <alignment horizontal="center"/>
    </xf>
    <xf numFmtId="10" fontId="3" fillId="61" borderId="0" applyBorder="0" applyProtection="0">
      <alignment horizontal="center"/>
    </xf>
    <xf numFmtId="10" fontId="3" fillId="0" borderId="0" applyFont="0" applyFill="0" applyBorder="0" applyAlignment="0" applyProtection="0"/>
    <xf numFmtId="0" fontId="57" fillId="57" borderId="0" applyNumberFormat="0" applyBorder="0" applyProtection="0">
      <alignment horizontal="center"/>
    </xf>
    <xf numFmtId="269" fontId="95" fillId="0" borderId="0" applyFont="0" applyFill="0" applyBorder="0" applyAlignment="0" applyProtection="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46" fillId="0" borderId="0"/>
    <xf numFmtId="0" fontId="22" fillId="0" borderId="0" applyFont="0" applyFill="0" applyBorder="0" applyAlignment="0" applyProtection="0"/>
    <xf numFmtId="0" fontId="46" fillId="0" borderId="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70" fontId="3" fillId="0" borderId="0" applyFont="0" applyFill="0" applyBorder="0" applyAlignment="0" applyProtection="0"/>
    <xf numFmtId="0" fontId="46" fillId="0" borderId="0"/>
    <xf numFmtId="271" fontId="95"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0" fontId="3" fillId="0" borderId="0"/>
    <xf numFmtId="0" fontId="3" fillId="0" borderId="0"/>
    <xf numFmtId="0" fontId="3" fillId="0" borderId="0"/>
    <xf numFmtId="0" fontId="3" fillId="0" borderId="0"/>
    <xf numFmtId="0" fontId="46" fillId="0" borderId="0"/>
    <xf numFmtId="0" fontId="3" fillId="0" borderId="0"/>
    <xf numFmtId="272" fontId="113" fillId="0" borderId="16" applyBorder="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272" fontId="113" fillId="0" borderId="16" applyBorder="0"/>
    <xf numFmtId="272" fontId="113" fillId="0" borderId="16" applyBorder="0"/>
    <xf numFmtId="272" fontId="113" fillId="0" borderId="16" applyBorder="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272" fontId="113" fillId="0" borderId="16" applyBorder="0"/>
    <xf numFmtId="272" fontId="113" fillId="0" borderId="16" applyBorder="0"/>
    <xf numFmtId="272" fontId="113" fillId="0" borderId="16" applyBorder="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0" fontId="46" fillId="0" borderId="0"/>
    <xf numFmtId="272" fontId="113" fillId="0" borderId="16" applyBorder="0"/>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23" fontId="94" fillId="28" borderId="16" applyBorder="0"/>
    <xf numFmtId="0" fontId="3" fillId="0" borderId="0"/>
    <xf numFmtId="0" fontId="160" fillId="0" borderId="0" applyNumberFormat="0" applyFill="0" applyBorder="0">
      <alignment horizontal="right"/>
    </xf>
    <xf numFmtId="0" fontId="161" fillId="0" borderId="0">
      <protection locked="0"/>
    </xf>
    <xf numFmtId="0" fontId="145" fillId="0" borderId="0" applyNumberFormat="0" applyFill="0" applyBorder="0">
      <protection locked="0"/>
    </xf>
    <xf numFmtId="38" fontId="124" fillId="0" borderId="0">
      <alignment horizontal="right"/>
    </xf>
    <xf numFmtId="273" fontId="153"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3"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24" fontId="13"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3" fontId="3" fillId="0" borderId="0" applyProtection="0">
      <alignment horizontal="center"/>
    </xf>
    <xf numFmtId="274" fontId="3" fillId="0" borderId="0" applyProtection="0">
      <alignment horizontal="center"/>
    </xf>
    <xf numFmtId="275" fontId="3" fillId="0" borderId="0" applyProtection="0">
      <alignment horizontal="center"/>
    </xf>
    <xf numFmtId="0" fontId="158" fillId="0" borderId="0" applyProtection="0">
      <alignment horizontal="center"/>
    </xf>
    <xf numFmtId="224" fontId="13"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3" fontId="162" fillId="0" borderId="0"/>
    <xf numFmtId="0" fontId="163" fillId="0" borderId="19" applyNumberFormat="0" applyFill="0" applyAlignment="0" applyProtection="0"/>
    <xf numFmtId="0" fontId="164" fillId="0" borderId="19" applyNumberFormat="0" applyFill="0" applyAlignment="0" applyProtection="0"/>
    <xf numFmtId="0" fontId="46" fillId="0" borderId="0"/>
    <xf numFmtId="0" fontId="46" fillId="0" borderId="0"/>
    <xf numFmtId="0" fontId="46" fillId="0" borderId="0"/>
    <xf numFmtId="0" fontId="164" fillId="0" borderId="19" applyNumberFormat="0" applyFill="0" applyAlignment="0" applyProtection="0"/>
    <xf numFmtId="168" fontId="127" fillId="19" borderId="0" applyNumberFormat="0" applyBorder="0" applyAlignment="0" applyProtection="0"/>
    <xf numFmtId="0" fontId="46" fillId="0" borderId="0"/>
    <xf numFmtId="214" fontId="3" fillId="0" borderId="0" applyFont="0" applyFill="0" applyBorder="0" applyAlignment="0" applyProtection="0"/>
    <xf numFmtId="276" fontId="16" fillId="0" borderId="0" applyFont="0" applyFill="0" applyBorder="0" applyAlignment="0">
      <alignment vertical="center"/>
    </xf>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7" fontId="22" fillId="0" borderId="0" applyFont="0" applyFill="0" applyBorder="0" applyAlignment="0" applyProtection="0"/>
    <xf numFmtId="276" fontId="16" fillId="0" borderId="0" applyFont="0" applyFill="0" applyBorder="0"/>
    <xf numFmtId="0" fontId="46" fillId="0" borderId="0"/>
    <xf numFmtId="276" fontId="16" fillId="0" borderId="0" applyFont="0" applyFill="0" applyBorder="0"/>
    <xf numFmtId="276" fontId="16" fillId="0" borderId="0" applyFont="0" applyFill="0" applyBorder="0"/>
    <xf numFmtId="0" fontId="46" fillId="0" borderId="0"/>
    <xf numFmtId="276" fontId="16" fillId="0" borderId="0" applyFont="0" applyFill="0" applyBorder="0"/>
    <xf numFmtId="0" fontId="46" fillId="0" borderId="0"/>
    <xf numFmtId="0" fontId="46" fillId="0" borderId="0"/>
    <xf numFmtId="276" fontId="16" fillId="0" borderId="0" applyFont="0" applyFill="0" applyBorder="0"/>
    <xf numFmtId="276" fontId="16" fillId="0" borderId="0" applyFont="0" applyFill="0" applyBorder="0"/>
    <xf numFmtId="0" fontId="46" fillId="0" borderId="0"/>
    <xf numFmtId="0" fontId="16" fillId="0" borderId="0" applyFont="0" applyFill="0" applyBorder="0" applyAlignment="0">
      <alignment vertical="center"/>
    </xf>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46" fillId="0" borderId="0"/>
    <xf numFmtId="0" fontId="46" fillId="0" borderId="0"/>
    <xf numFmtId="0" fontId="16" fillId="0" borderId="0" applyFont="0" applyFill="0" applyBorder="0"/>
    <xf numFmtId="0" fontId="46" fillId="0" borderId="0"/>
    <xf numFmtId="276" fontId="16" fillId="0" borderId="0" applyFont="0" applyFill="0" applyBorder="0" applyAlignment="0">
      <alignment vertical="center"/>
    </xf>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276" fontId="16" fillId="0" borderId="0" applyFont="0" applyFill="0" applyBorder="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276" fontId="16" fillId="0" borderId="0" applyFont="0" applyFill="0" applyBorder="0"/>
    <xf numFmtId="0" fontId="46" fillId="0" borderId="0"/>
    <xf numFmtId="0" fontId="46" fillId="0" borderId="0"/>
    <xf numFmtId="276" fontId="16" fillId="0" borderId="0" applyFont="0" applyFill="0" applyBorder="0"/>
    <xf numFmtId="0" fontId="46" fillId="0" borderId="0"/>
    <xf numFmtId="0" fontId="28" fillId="0" borderId="0"/>
    <xf numFmtId="0" fontId="3" fillId="0" borderId="0" applyNumberFormat="0" applyFill="0" applyBorder="0" applyAlignment="0" applyProtection="0"/>
    <xf numFmtId="0" fontId="3" fillId="0" borderId="0" applyNumberFormat="0" applyFill="0" applyBorder="0" applyAlignment="0" applyProtection="0"/>
    <xf numFmtId="0" fontId="46" fillId="0" borderId="0"/>
    <xf numFmtId="17" fontId="165" fillId="0" borderId="39" applyAlignment="0" applyProtection="0">
      <alignment horizontal="centerContinuous"/>
    </xf>
    <xf numFmtId="19" fontId="165" fillId="0" borderId="39" applyAlignment="0" applyProtection="0">
      <alignment horizontal="centerContinuous"/>
    </xf>
    <xf numFmtId="0" fontId="46" fillId="0" borderId="0"/>
    <xf numFmtId="0" fontId="46" fillId="0" borderId="0"/>
    <xf numFmtId="0" fontId="46" fillId="0" borderId="0"/>
    <xf numFmtId="278" fontId="22" fillId="0" borderId="0" applyFont="0" applyFill="0" applyBorder="0" applyAlignment="0" applyProtection="0"/>
    <xf numFmtId="279" fontId="22" fillId="0" borderId="0" applyFont="0" applyFill="0" applyBorder="0" applyAlignment="0" applyProtection="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166" fillId="0" borderId="0" applyFont="0" applyFill="0" applyBorder="0" applyAlignment="0" applyProtection="0"/>
    <xf numFmtId="0" fontId="22" fillId="0" borderId="0" applyFont="0" applyFill="0" applyBorder="0" applyAlignment="0" applyProtection="0"/>
    <xf numFmtId="0" fontId="46" fillId="0" borderId="0"/>
    <xf numFmtId="0" fontId="46" fillId="0" borderId="0"/>
    <xf numFmtId="281" fontId="3" fillId="0" borderId="0" applyFont="0" applyFill="0" applyBorder="0" applyAlignment="0" applyProtection="0"/>
    <xf numFmtId="279" fontId="22" fillId="0" borderId="0" applyFont="0" applyFill="0" applyBorder="0" applyAlignment="0" applyProtection="0"/>
    <xf numFmtId="282" fontId="3" fillId="0" borderId="0" applyFont="0" applyFill="0" applyBorder="0" applyAlignment="0" applyProtection="0"/>
    <xf numFmtId="0" fontId="46" fillId="0" borderId="0"/>
    <xf numFmtId="278" fontId="22" fillId="0" borderId="0" applyFont="0" applyFill="0" applyBorder="0" applyAlignment="0" applyProtection="0"/>
    <xf numFmtId="0" fontId="22" fillId="0" borderId="0" applyFont="0" applyFill="0" applyBorder="0" applyAlignment="0" applyProtection="0"/>
    <xf numFmtId="0" fontId="166" fillId="0" borderId="0" applyFont="0" applyFill="0" applyBorder="0" applyAlignment="0" applyProtection="0"/>
    <xf numFmtId="0" fontId="46" fillId="0" borderId="0"/>
    <xf numFmtId="0" fontId="166" fillId="0" borderId="0" applyFont="0" applyFill="0" applyBorder="0" applyAlignment="0" applyProtection="0"/>
    <xf numFmtId="0" fontId="46" fillId="0" borderId="0"/>
    <xf numFmtId="282" fontId="3"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46" fillId="0" borderId="0"/>
    <xf numFmtId="283" fontId="166" fillId="0" borderId="0" applyFont="0" applyFill="0" applyBorder="0" applyAlignment="0" applyProtection="0"/>
    <xf numFmtId="0" fontId="22" fillId="0" borderId="0" applyFont="0" applyFill="0" applyBorder="0" applyAlignment="0" applyProtection="0"/>
    <xf numFmtId="0" fontId="46" fillId="0" borderId="0"/>
    <xf numFmtId="0" fontId="46" fillId="0" borderId="0"/>
    <xf numFmtId="283" fontId="166" fillId="0" borderId="0" applyFont="0" applyFill="0" applyBorder="0" applyAlignment="0" applyProtection="0"/>
    <xf numFmtId="0" fontId="22" fillId="0" borderId="0" applyFont="0" applyFill="0" applyBorder="0" applyAlignment="0" applyProtection="0"/>
    <xf numFmtId="0" fontId="46" fillId="0" borderId="0"/>
    <xf numFmtId="0" fontId="46" fillId="0" borderId="0"/>
    <xf numFmtId="0" fontId="22" fillId="0" borderId="0" applyFont="0" applyFill="0" applyBorder="0" applyAlignment="0" applyProtection="0"/>
    <xf numFmtId="279" fontId="22" fillId="0" borderId="0" applyFont="0" applyFill="0" applyBorder="0" applyAlignment="0" applyProtection="0"/>
    <xf numFmtId="0" fontId="166" fillId="0" borderId="0" applyFont="0" applyFill="0" applyBorder="0" applyAlignment="0" applyProtection="0"/>
    <xf numFmtId="0" fontId="22" fillId="0" borderId="0" applyFont="0" applyFill="0" applyBorder="0" applyAlignment="0" applyProtection="0"/>
    <xf numFmtId="0" fontId="166" fillId="0" borderId="0" applyFont="0" applyFill="0" applyBorder="0" applyAlignment="0" applyProtection="0"/>
    <xf numFmtId="0" fontId="46" fillId="0" borderId="0"/>
    <xf numFmtId="284" fontId="3" fillId="0" borderId="0" applyFont="0" applyFill="0" applyBorder="0" applyAlignment="0" applyProtection="0"/>
    <xf numFmtId="0" fontId="22" fillId="0" borderId="0" applyFont="0" applyFill="0" applyBorder="0" applyAlignment="0" applyProtection="0"/>
    <xf numFmtId="0" fontId="166" fillId="0" borderId="0" applyFont="0" applyFill="0" applyBorder="0" applyAlignment="0" applyProtection="0"/>
    <xf numFmtId="209" fontId="41" fillId="0" borderId="0">
      <alignment horizontal="center"/>
    </xf>
    <xf numFmtId="176" fontId="167"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0" fontId="46" fillId="0" borderId="0"/>
    <xf numFmtId="285" fontId="3" fillId="0" borderId="0" applyFont="0" applyFill="0" applyBorder="0" applyAlignment="0" applyProtection="0"/>
    <xf numFmtId="43" fontId="3" fillId="0" borderId="0" applyFont="0" applyFill="0" applyBorder="0" applyAlignment="0" applyProtection="0"/>
    <xf numFmtId="285" fontId="3" fillId="0" borderId="0" applyFont="0" applyFill="0" applyBorder="0" applyAlignment="0" applyProtection="0"/>
    <xf numFmtId="286" fontId="3" fillId="0" borderId="0" applyFill="0" applyBorder="0" applyAlignment="0" applyProtection="0"/>
    <xf numFmtId="286" fontId="3" fillId="0" borderId="0" applyFill="0" applyBorder="0" applyAlignment="0" applyProtection="0"/>
    <xf numFmtId="286"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6" fillId="0" borderId="0"/>
    <xf numFmtId="22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22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223" fontId="3" fillId="0" borderId="0" applyFont="0" applyFill="0" applyBorder="0" applyAlignment="0" applyProtection="0"/>
    <xf numFmtId="0" fontId="46" fillId="0" borderId="0"/>
    <xf numFmtId="164" fontId="3" fillId="0" borderId="0" applyFont="0" applyFill="0" applyBorder="0" applyAlignment="0" applyProtection="0"/>
    <xf numFmtId="0" fontId="51" fillId="19" borderId="0">
      <alignment vertical="center"/>
    </xf>
    <xf numFmtId="2" fontId="99"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0" fontId="46" fillId="0" borderId="0"/>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0" fontId="46" fillId="0" borderId="0"/>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68" fillId="53" borderId="0">
      <alignment horizontal="centerContinuous"/>
    </xf>
    <xf numFmtId="232" fontId="24" fillId="0" borderId="0" applyFont="0" applyFill="0" applyBorder="0" applyAlignment="0" applyProtection="0"/>
    <xf numFmtId="231" fontId="24" fillId="0" borderId="0" applyFont="0" applyFill="0" applyBorder="0" applyAlignment="0" applyProtection="0"/>
    <xf numFmtId="287" fontId="3" fillId="0" borderId="0" applyFont="0" applyFill="0" applyBorder="0" applyAlignment="0" applyProtection="0"/>
    <xf numFmtId="288" fontId="3" fillId="0" borderId="0" applyFont="0" applyFill="0" applyBorder="0" applyAlignment="0" applyProtection="0"/>
    <xf numFmtId="289" fontId="21" fillId="0" borderId="0" applyFont="0" applyFill="0" applyBorder="0" applyAlignment="0" applyProtection="0"/>
    <xf numFmtId="0" fontId="51" fillId="0" borderId="0">
      <alignment vertical="center"/>
    </xf>
    <xf numFmtId="0" fontId="51" fillId="0" borderId="0">
      <alignment vertical="center"/>
    </xf>
    <xf numFmtId="0" fontId="46" fillId="0" borderId="0"/>
    <xf numFmtId="290" fontId="3" fillId="0" borderId="0">
      <alignment horizontal="right"/>
    </xf>
    <xf numFmtId="290" fontId="3" fillId="0" borderId="0">
      <alignment horizontal="right"/>
    </xf>
    <xf numFmtId="15" fontId="5" fillId="80" borderId="40" applyNumberFormat="0" applyFill="0" applyBorder="0" applyAlignment="0"/>
    <xf numFmtId="17" fontId="5" fillId="80" borderId="40" applyNumberFormat="0" applyFill="0" applyBorder="0" applyAlignment="0"/>
    <xf numFmtId="0" fontId="46" fillId="0" borderId="0"/>
    <xf numFmtId="0" fontId="46" fillId="0" borderId="0"/>
    <xf numFmtId="0" fontId="46" fillId="0" borderId="0"/>
    <xf numFmtId="290" fontId="3" fillId="0" borderId="0">
      <alignment horizontal="right"/>
    </xf>
    <xf numFmtId="0" fontId="92" fillId="0" borderId="0" applyNumberFormat="0" applyFont="0" applyBorder="0" applyAlignment="0"/>
    <xf numFmtId="0" fontId="92" fillId="0" borderId="0" applyNumberFormat="0" applyFont="0" applyBorder="0" applyAlignment="0"/>
    <xf numFmtId="291" fontId="3" fillId="0" borderId="0" applyFont="0" applyFill="0" applyBorder="0" applyAlignment="0" applyProtection="0"/>
    <xf numFmtId="292" fontId="86" fillId="0" borderId="0">
      <alignment horizontal="right" vertical="center" wrapText="1"/>
    </xf>
    <xf numFmtId="293" fontId="86" fillId="0" borderId="0">
      <alignment horizontal="right" vertical="center" wrapText="1"/>
    </xf>
    <xf numFmtId="294" fontId="86" fillId="0" borderId="0">
      <alignment horizontal="right" vertical="center" wrapText="1"/>
    </xf>
    <xf numFmtId="0" fontId="46" fillId="0" borderId="0"/>
    <xf numFmtId="0" fontId="169" fillId="53" borderId="0" applyNumberFormat="0" applyBorder="0">
      <protection locked="0"/>
    </xf>
    <xf numFmtId="4" fontId="28" fillId="0" borderId="41" applyFill="0" applyBorder="0">
      <alignment horizontal="right"/>
      <protection locked="0"/>
    </xf>
    <xf numFmtId="0" fontId="170" fillId="6"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1" fillId="6" borderId="0" applyNumberFormat="0" applyBorder="0" applyAlignment="0" applyProtection="0"/>
    <xf numFmtId="0" fontId="46" fillId="0" borderId="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2" fillId="6"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6" borderId="0" applyNumberFormat="0" applyBorder="0" applyAlignment="0" applyProtection="0"/>
    <xf numFmtId="0" fontId="46" fillId="0" borderId="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46" fillId="0" borderId="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37" fontId="173" fillId="0" borderId="0"/>
    <xf numFmtId="0" fontId="173" fillId="0" borderId="0"/>
    <xf numFmtId="0" fontId="173" fillId="0" borderId="0"/>
    <xf numFmtId="0" fontId="46" fillId="0" borderId="0"/>
    <xf numFmtId="0" fontId="100" fillId="4" borderId="10" applyNumberFormat="0" applyFont="0" applyBorder="0" applyAlignment="0">
      <alignment horizontal="centerContinuous"/>
    </xf>
    <xf numFmtId="0" fontId="63" fillId="0" borderId="14"/>
    <xf numFmtId="0" fontId="151" fillId="0" borderId="0"/>
    <xf numFmtId="0" fontId="151" fillId="0" borderId="0"/>
    <xf numFmtId="0" fontId="3" fillId="0" borderId="0"/>
    <xf numFmtId="295" fontId="13"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6" fontId="3" fillId="0" borderId="0"/>
    <xf numFmtId="296" fontId="3" fillId="0" borderId="0"/>
    <xf numFmtId="0" fontId="46" fillId="0" borderId="0"/>
    <xf numFmtId="263" fontId="3" fillId="0" borderId="0"/>
    <xf numFmtId="263" fontId="3" fillId="0" borderId="0"/>
    <xf numFmtId="0" fontId="46" fillId="0" borderId="0"/>
    <xf numFmtId="297" fontId="3" fillId="0" borderId="0">
      <alignment horizontal="right"/>
    </xf>
    <xf numFmtId="297" fontId="3" fillId="0" borderId="0">
      <alignment horizontal="right"/>
    </xf>
    <xf numFmtId="0" fontId="46" fillId="0" borderId="0"/>
    <xf numFmtId="37" fontId="28" fillId="0" borderId="0" applyAlignment="0"/>
    <xf numFmtId="0" fontId="6" fillId="0" borderId="0"/>
    <xf numFmtId="0" fontId="28" fillId="0" borderId="0" applyAlignment="0"/>
    <xf numFmtId="0" fontId="6" fillId="0" borderId="0"/>
    <xf numFmtId="0" fontId="6" fillId="0" borderId="0"/>
    <xf numFmtId="0" fontId="6" fillId="0" borderId="0"/>
    <xf numFmtId="0" fontId="28" fillId="0" borderId="0" applyAlignment="0"/>
    <xf numFmtId="0" fontId="28" fillId="0" borderId="0" applyAlignment="0"/>
    <xf numFmtId="0" fontId="6" fillId="0" borderId="0"/>
    <xf numFmtId="0" fontId="6" fillId="0" borderId="0"/>
    <xf numFmtId="0" fontId="6" fillId="0" borderId="0"/>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6" fillId="0" borderId="0"/>
    <xf numFmtId="298" fontId="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46" fillId="0" borderId="0"/>
    <xf numFmtId="0" fontId="46" fillId="0" borderId="0"/>
    <xf numFmtId="0" fontId="6" fillId="0" borderId="0"/>
    <xf numFmtId="0" fontId="6" fillId="0" borderId="0"/>
    <xf numFmtId="298"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185" fontId="174" fillId="0" borderId="0">
      <alignment vertical="center"/>
    </xf>
    <xf numFmtId="298" fontId="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98"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98"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6" fillId="0" borderId="0"/>
    <xf numFmtId="0" fontId="7" fillId="0" borderId="0"/>
    <xf numFmtId="298" fontId="3" fillId="0" borderId="0">
      <alignment vertical="center"/>
    </xf>
    <xf numFmtId="0" fontId="6" fillId="0" borderId="0"/>
    <xf numFmtId="0" fontId="46" fillId="0" borderId="0"/>
    <xf numFmtId="298" fontId="3" fillId="0" borderId="0">
      <alignment vertical="center"/>
    </xf>
    <xf numFmtId="0" fontId="3" fillId="0" borderId="0"/>
    <xf numFmtId="0" fontId="46" fillId="0" borderId="0"/>
    <xf numFmtId="298" fontId="3" fillId="0" borderId="0">
      <alignment vertical="center"/>
    </xf>
    <xf numFmtId="0" fontId="3" fillId="0" borderId="0"/>
    <xf numFmtId="0" fontId="46" fillId="0" borderId="0"/>
    <xf numFmtId="298" fontId="3" fillId="0" borderId="0">
      <alignment vertical="center"/>
    </xf>
    <xf numFmtId="0" fontId="3" fillId="0" borderId="0"/>
    <xf numFmtId="0" fontId="46" fillId="0" borderId="0"/>
    <xf numFmtId="298" fontId="3" fillId="0" borderId="0">
      <alignment vertical="center"/>
    </xf>
    <xf numFmtId="0" fontId="3" fillId="0" borderId="0"/>
    <xf numFmtId="0" fontId="46" fillId="0" borderId="0"/>
    <xf numFmtId="298" fontId="3" fillId="0" borderId="0">
      <alignment vertical="center"/>
    </xf>
    <xf numFmtId="0" fontId="3" fillId="0" borderId="0"/>
    <xf numFmtId="0" fontId="3" fillId="0" borderId="0"/>
    <xf numFmtId="0" fontId="46" fillId="0" borderId="0"/>
    <xf numFmtId="0" fontId="46" fillId="0" borderId="0"/>
    <xf numFmtId="184" fontId="3" fillId="0" borderId="0" applyBorder="0">
      <alignment vertical="center"/>
    </xf>
    <xf numFmtId="0" fontId="3" fillId="0" borderId="0"/>
    <xf numFmtId="0" fontId="46" fillId="0" borderId="0"/>
    <xf numFmtId="0" fontId="6" fillId="0" borderId="0"/>
    <xf numFmtId="184" fontId="3" fillId="0" borderId="0" applyBorder="0">
      <alignment vertical="center"/>
    </xf>
    <xf numFmtId="184" fontId="3" fillId="0" borderId="0" applyBorder="0">
      <alignment vertical="center"/>
    </xf>
    <xf numFmtId="184" fontId="3" fillId="0" borderId="0" applyBorder="0">
      <alignment vertical="center"/>
    </xf>
    <xf numFmtId="184" fontId="3" fillId="0" borderId="0" applyBorder="0">
      <alignment vertical="center"/>
    </xf>
    <xf numFmtId="184" fontId="3" fillId="0" borderId="0" applyBorder="0">
      <alignment vertical="center"/>
    </xf>
    <xf numFmtId="184" fontId="3" fillId="0" borderId="0" applyBorder="0">
      <alignment vertical="center"/>
    </xf>
    <xf numFmtId="0" fontId="3" fillId="0" borderId="0"/>
    <xf numFmtId="0" fontId="46" fillId="0" borderId="0"/>
    <xf numFmtId="184" fontId="175" fillId="0" borderId="0">
      <alignment vertical="center"/>
    </xf>
    <xf numFmtId="0" fontId="6" fillId="0" borderId="0"/>
    <xf numFmtId="0" fontId="3" fillId="0" borderId="0"/>
    <xf numFmtId="298" fontId="3" fillId="0" borderId="0">
      <alignment vertical="center"/>
    </xf>
    <xf numFmtId="0" fontId="6" fillId="0" borderId="0"/>
    <xf numFmtId="0" fontId="46" fillId="0" borderId="0"/>
    <xf numFmtId="0" fontId="3" fillId="0" borderId="0"/>
    <xf numFmtId="298" fontId="3" fillId="0" borderId="0">
      <alignment vertical="center"/>
    </xf>
    <xf numFmtId="0" fontId="6"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46" fillId="0" borderId="0"/>
    <xf numFmtId="0" fontId="46"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46"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98" fontId="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51" fillId="0" borderId="0" applyBorder="0">
      <alignment vertical="center"/>
    </xf>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113" fillId="0" borderId="0"/>
    <xf numFmtId="0" fontId="113" fillId="0" borderId="0"/>
    <xf numFmtId="0" fontId="1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46" fillId="0" borderId="0"/>
    <xf numFmtId="0" fontId="113" fillId="0" borderId="0"/>
    <xf numFmtId="0" fontId="6" fillId="0" borderId="0"/>
    <xf numFmtId="0" fontId="6" fillId="0" borderId="0"/>
    <xf numFmtId="0" fontId="6" fillId="0" borderId="0"/>
    <xf numFmtId="0" fontId="6" fillId="0" borderId="0"/>
    <xf numFmtId="0" fontId="28" fillId="0" borderId="0"/>
    <xf numFmtId="298" fontId="3" fillId="0" borderId="0">
      <alignment vertical="center"/>
    </xf>
    <xf numFmtId="0" fontId="6" fillId="0" borderId="0"/>
    <xf numFmtId="0" fontId="6" fillId="0" borderId="0"/>
    <xf numFmtId="0" fontId="6" fillId="0" borderId="0"/>
    <xf numFmtId="0" fontId="6" fillId="0" borderId="0"/>
    <xf numFmtId="0" fontId="28" fillId="0" borderId="0"/>
    <xf numFmtId="298"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8" fillId="0" borderId="0"/>
    <xf numFmtId="0" fontId="46" fillId="0" borderId="0"/>
    <xf numFmtId="0" fontId="46" fillId="0" borderId="0"/>
    <xf numFmtId="0" fontId="28" fillId="0" borderId="0"/>
    <xf numFmtId="0" fontId="28" fillId="0" borderId="0"/>
    <xf numFmtId="0" fontId="46" fillId="0" borderId="0"/>
    <xf numFmtId="298" fontId="3" fillId="0" borderId="0">
      <alignment vertical="center"/>
    </xf>
    <xf numFmtId="0" fontId="28" fillId="0" borderId="0"/>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3" fillId="0" borderId="0">
      <alignment vertical="center"/>
    </xf>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298"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298" fontId="3" fillId="0" borderId="0">
      <alignment vertical="center"/>
    </xf>
    <xf numFmtId="298" fontId="3" fillId="0" borderId="0">
      <alignment vertical="center"/>
    </xf>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37"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46" fillId="0" borderId="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23" fontId="3" fillId="0" borderId="9">
      <alignment horizontal="left"/>
    </xf>
    <xf numFmtId="0" fontId="46" fillId="0" borderId="0"/>
    <xf numFmtId="223" fontId="3" fillId="0" borderId="9">
      <alignment horizontal="left"/>
    </xf>
    <xf numFmtId="223"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0" fontId="46" fillId="0" borderId="0"/>
    <xf numFmtId="0" fontId="3" fillId="0" borderId="0"/>
    <xf numFmtId="0" fontId="176" fillId="0" borderId="0"/>
    <xf numFmtId="0" fontId="3" fillId="0" borderId="0"/>
    <xf numFmtId="0" fontId="3" fillId="0" borderId="0"/>
    <xf numFmtId="0" fontId="46" fillId="0" borderId="0"/>
    <xf numFmtId="0" fontId="177" fillId="0" borderId="0"/>
    <xf numFmtId="0" fontId="3" fillId="0" borderId="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48" borderId="22" applyNumberFormat="0" applyFont="0" applyAlignment="0" applyProtection="0"/>
    <xf numFmtId="0" fontId="178"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8" fillId="0" borderId="16"/>
    <xf numFmtId="0" fontId="178" fillId="0" borderId="16"/>
    <xf numFmtId="0" fontId="46" fillId="0" borderId="0"/>
    <xf numFmtId="0" fontId="179" fillId="0" borderId="16"/>
    <xf numFmtId="0" fontId="178" fillId="0" borderId="16"/>
    <xf numFmtId="0" fontId="178" fillId="0" borderId="16"/>
    <xf numFmtId="0" fontId="178" fillId="0" borderId="16"/>
    <xf numFmtId="0" fontId="178" fillId="0" borderId="16"/>
    <xf numFmtId="0" fontId="178"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9" fillId="0" borderId="16"/>
    <xf numFmtId="0" fontId="179" fillId="0" borderId="16"/>
    <xf numFmtId="299" fontId="158" fillId="0" borderId="0" applyProtection="0">
      <alignment horizontal="center"/>
    </xf>
    <xf numFmtId="300" fontId="3" fillId="0" borderId="0" applyProtection="0">
      <alignment horizontal="center"/>
    </xf>
    <xf numFmtId="301" fontId="3" fillId="0" borderId="0" applyProtection="0">
      <alignment horizontal="center"/>
    </xf>
    <xf numFmtId="299" fontId="158" fillId="0" borderId="0" applyProtection="0">
      <alignment horizontal="center"/>
    </xf>
    <xf numFmtId="299" fontId="158" fillId="0" borderId="0" applyProtection="0">
      <alignment horizontal="center"/>
    </xf>
    <xf numFmtId="37" fontId="3" fillId="0" borderId="0"/>
    <xf numFmtId="37" fontId="3" fillId="0" borderId="0"/>
    <xf numFmtId="0" fontId="3" fillId="0" borderId="0"/>
    <xf numFmtId="0" fontId="6" fillId="0" borderId="0"/>
    <xf numFmtId="0" fontId="46" fillId="0" borderId="0"/>
    <xf numFmtId="0" fontId="3" fillId="0" borderId="0"/>
    <xf numFmtId="0" fontId="6" fillId="0" borderId="0"/>
    <xf numFmtId="0" fontId="46" fillId="0" borderId="0"/>
    <xf numFmtId="0" fontId="180" fillId="0" borderId="0">
      <alignment horizontal="center" vertical="top"/>
    </xf>
    <xf numFmtId="0" fontId="100" fillId="0" borderId="16" applyNumberFormat="0" applyBorder="0" applyAlignment="0" applyProtection="0">
      <alignment horizontal="right"/>
      <protection locked="0"/>
    </xf>
    <xf numFmtId="0" fontId="59" fillId="81" borderId="0" applyNumberFormat="0" applyFont="0" applyBorder="0" applyAlignment="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3"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2" fillId="52" borderId="42" applyNumberFormat="0" applyAlignment="0" applyProtection="0"/>
    <xf numFmtId="0" fontId="6" fillId="0" borderId="0"/>
    <xf numFmtId="0" fontId="46" fillId="0" borderId="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2" fillId="52" borderId="42" applyNumberFormat="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181" fillId="52" borderId="42" applyNumberFormat="0" applyAlignment="0" applyProtection="0"/>
    <xf numFmtId="0" fontId="182" fillId="52" borderId="42" applyNumberFormat="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181" fillId="53"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302" fontId="99" fillId="82" borderId="16" applyNumberFormat="0" applyBorder="0" applyAlignment="0" applyProtection="0">
      <alignment horizontal="center"/>
      <protection hidden="1"/>
    </xf>
    <xf numFmtId="0" fontId="100" fillId="76" borderId="16" applyNumberFormat="0" applyBorder="0">
      <protection hidden="1"/>
    </xf>
    <xf numFmtId="0" fontId="100" fillId="76" borderId="16" applyNumberFormat="0" applyBorder="0">
      <protection hidden="1"/>
    </xf>
    <xf numFmtId="0" fontId="46" fillId="0" borderId="0"/>
    <xf numFmtId="0" fontId="100" fillId="76" borderId="16" applyNumberFormat="0" applyBorder="0">
      <protection hidden="1"/>
    </xf>
    <xf numFmtId="0" fontId="100" fillId="76" borderId="16" applyNumberFormat="0" applyBorder="0">
      <protection hidden="1"/>
    </xf>
    <xf numFmtId="0" fontId="46" fillId="0" borderId="0"/>
    <xf numFmtId="0" fontId="100" fillId="76" borderId="16" applyNumberFormat="0" applyBorder="0">
      <protection hidden="1"/>
    </xf>
    <xf numFmtId="0" fontId="100" fillId="76" borderId="16" applyNumberFormat="0" applyBorder="0">
      <protection hidden="1"/>
    </xf>
    <xf numFmtId="0" fontId="100" fillId="76" borderId="16" applyNumberFormat="0" applyBorder="0">
      <protection hidden="1"/>
    </xf>
    <xf numFmtId="0" fontId="100" fillId="76" borderId="16" applyNumberFormat="0" applyBorder="0">
      <protection hidden="1"/>
    </xf>
    <xf numFmtId="0" fontId="100" fillId="76" borderId="16" applyNumberFormat="0" applyBorder="0">
      <protection hidden="1"/>
    </xf>
    <xf numFmtId="302" fontId="99" fillId="82" borderId="16" applyNumberFormat="0" applyBorder="0" applyAlignment="0" applyProtection="0">
      <alignment horizontal="center"/>
      <protection hidden="1"/>
    </xf>
    <xf numFmtId="302"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302" fontId="99" fillId="82" borderId="16" applyNumberFormat="0" applyBorder="0" applyAlignment="0" applyProtection="0">
      <alignment horizontal="center"/>
      <protection hidden="1"/>
    </xf>
    <xf numFmtId="302" fontId="99" fillId="82" borderId="16" applyNumberFormat="0" applyBorder="0" applyAlignment="0" applyProtection="0">
      <alignment horizontal="center"/>
      <protection hidden="1"/>
    </xf>
    <xf numFmtId="302" fontId="99" fillId="82" borderId="16" applyNumberFormat="0" applyBorder="0" applyAlignment="0" applyProtection="0">
      <alignment horizontal="center"/>
      <protection hidden="1"/>
    </xf>
    <xf numFmtId="302" fontId="99" fillId="82" borderId="16" applyNumberFormat="0" applyBorder="0" applyAlignment="0" applyProtection="0">
      <alignment horizontal="center"/>
      <protection hidden="1"/>
    </xf>
    <xf numFmtId="302" fontId="99" fillId="82" borderId="16" applyNumberFormat="0" applyBorder="0" applyAlignment="0" applyProtection="0">
      <alignment horizontal="center"/>
      <protection hidden="1"/>
    </xf>
    <xf numFmtId="302"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2"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2"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2"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2"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2"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2"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0" fontId="46" fillId="0" borderId="0"/>
    <xf numFmtId="0" fontId="100" fillId="76" borderId="16" applyNumberFormat="0" applyBorder="0">
      <protection hidden="1"/>
    </xf>
    <xf numFmtId="303" fontId="16" fillId="0" borderId="0" applyFont="0" applyFill="0" applyBorder="0" applyAlignment="0">
      <alignment vertical="center"/>
    </xf>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 fontId="183" fillId="58" borderId="10" applyNumberFormat="0" applyBorder="0" applyAlignment="0" applyProtection="0">
      <protection hidden="1"/>
    </xf>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184" fillId="40" borderId="10" applyNumberFormat="0" applyBorder="0" applyAlignment="0">
      <protection hidden="1"/>
    </xf>
    <xf numFmtId="0" fontId="184" fillId="40" borderId="10" applyNumberFormat="0" applyBorder="0" applyAlignment="0">
      <protection hidden="1"/>
    </xf>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0" fontId="46" fillId="0" borderId="0"/>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0" fontId="46" fillId="0" borderId="0"/>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0" fontId="46" fillId="0" borderId="0"/>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3" fontId="185" fillId="83" borderId="23" applyNumberFormat="0" applyBorder="0" applyAlignment="0" applyProtection="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0" fontId="186" fillId="84" borderId="23" applyNumberFormat="0" applyBorder="0" applyAlignment="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186" fillId="84" borderId="23" applyNumberFormat="0" applyBorder="0" applyAlignment="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3" fontId="185" fillId="83" borderId="23" applyNumberFormat="0" applyBorder="0" applyAlignment="0" applyProtection="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3" fontId="185" fillId="83" borderId="23" applyNumberFormat="0" applyBorder="0" applyAlignment="0" applyProtection="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303" fontId="16" fillId="0" borderId="0" applyFont="0" applyFill="0" applyBorder="0"/>
    <xf numFmtId="0" fontId="46" fillId="0" borderId="0"/>
    <xf numFmtId="303" fontId="16" fillId="0" borderId="0" applyFont="0" applyFill="0" applyBorder="0"/>
    <xf numFmtId="303" fontId="16" fillId="0" borderId="0" applyFont="0" applyFill="0" applyBorder="0"/>
    <xf numFmtId="0" fontId="46" fillId="0" borderId="0"/>
    <xf numFmtId="303" fontId="16" fillId="0" borderId="0" applyFont="0" applyFill="0" applyBorder="0"/>
    <xf numFmtId="0" fontId="46" fillId="0" borderId="0"/>
    <xf numFmtId="0" fontId="46" fillId="0" borderId="0"/>
    <xf numFmtId="303" fontId="16" fillId="0" borderId="0" applyFont="0" applyFill="0" applyBorder="0"/>
    <xf numFmtId="303" fontId="16" fillId="0" borderId="0" applyFont="0" applyFill="0" applyBorder="0"/>
    <xf numFmtId="0" fontId="46" fillId="0" borderId="0"/>
    <xf numFmtId="0" fontId="16" fillId="0" borderId="0" applyFont="0" applyFill="0" applyBorder="0" applyAlignment="0">
      <alignment vertical="center"/>
    </xf>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46" fillId="0" borderId="0"/>
    <xf numFmtId="0" fontId="46" fillId="0" borderId="0"/>
    <xf numFmtId="0" fontId="16" fillId="0" borderId="0" applyFont="0" applyFill="0" applyBorder="0"/>
    <xf numFmtId="0" fontId="46" fillId="0" borderId="0"/>
    <xf numFmtId="303" fontId="16" fillId="0" borderId="0" applyFont="0" applyFill="0" applyBorder="0" applyAlignment="0">
      <alignment vertical="center"/>
    </xf>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303" fontId="16" fillId="0" borderId="0" applyFont="0" applyFill="0" applyBorder="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303" fontId="16" fillId="0" borderId="0" applyFont="0" applyFill="0" applyBorder="0"/>
    <xf numFmtId="0" fontId="46" fillId="0" borderId="0"/>
    <xf numFmtId="0" fontId="46" fillId="0" borderId="0"/>
    <xf numFmtId="303" fontId="16" fillId="0" borderId="0" applyFont="0" applyFill="0" applyBorder="0"/>
    <xf numFmtId="0" fontId="46" fillId="0" borderId="0"/>
    <xf numFmtId="1" fontId="187"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304" fontId="41" fillId="0" borderId="0">
      <alignment horizontal="center"/>
    </xf>
    <xf numFmtId="0" fontId="3" fillId="0" borderId="43" applyNumberFormat="0" applyAlignment="0" applyProtection="0"/>
    <xf numFmtId="0" fontId="3" fillId="0" borderId="43" applyNumberFormat="0" applyAlignment="0" applyProtection="0"/>
    <xf numFmtId="0" fontId="46" fillId="0" borderId="0"/>
    <xf numFmtId="0" fontId="28" fillId="20" borderId="0" applyNumberFormat="0" applyFont="0" applyBorder="0" applyAlignment="0" applyProtection="0"/>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46" fillId="0" borderId="0"/>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46" fillId="0" borderId="0"/>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46" fillId="0" borderId="0"/>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46" fillId="0" borderId="0"/>
    <xf numFmtId="0" fontId="28" fillId="0" borderId="44" applyNumberFormat="0" applyAlignment="0" applyProtection="0"/>
    <xf numFmtId="0" fontId="28" fillId="0" borderId="4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4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46" fillId="0" borderId="0"/>
    <xf numFmtId="0" fontId="3" fillId="0" borderId="46" applyNumberFormat="0" applyAlignment="0" applyProtection="0"/>
    <xf numFmtId="0" fontId="3" fillId="0" borderId="46" applyNumberFormat="0" applyAlignment="0" applyProtection="0"/>
    <xf numFmtId="0" fontId="6" fillId="0" borderId="0"/>
    <xf numFmtId="0" fontId="6" fillId="0" borderId="0"/>
    <xf numFmtId="0" fontId="46" fillId="0" borderId="0"/>
    <xf numFmtId="0" fontId="189" fillId="0" borderId="0" applyNumberFormat="0">
      <alignment horizontal="center" vertical="center"/>
    </xf>
    <xf numFmtId="9" fontId="3" fillId="0" borderId="0" applyFont="0" applyFill="0" applyBorder="0" applyAlignment="0" applyProtection="0"/>
    <xf numFmtId="225" fontId="13"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0" fontId="46" fillId="0" borderId="0"/>
    <xf numFmtId="295" fontId="13"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10" fontId="3" fillId="0" borderId="0" applyFont="0" applyFill="0" applyBorder="0" applyAlignment="0" applyProtection="0"/>
    <xf numFmtId="0" fontId="3" fillId="0" borderId="0" applyFont="0" applyFill="0" applyBorder="0" applyAlignment="0" applyProtection="0"/>
    <xf numFmtId="0" fontId="46" fillId="0" borderId="0"/>
    <xf numFmtId="167" fontId="3" fillId="0" borderId="0" applyFont="0" applyFill="0" applyBorder="0" applyAlignment="0" applyProtection="0"/>
    <xf numFmtId="167" fontId="3"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28"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3"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3" fillId="0" borderId="0" applyFont="0" applyFill="0" applyBorder="0" applyAlignment="0" applyProtection="0"/>
    <xf numFmtId="0" fontId="46" fillId="0" borderId="0"/>
    <xf numFmtId="9" fontId="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3" fillId="0" borderId="0" applyFont="0" applyFill="0" applyBorder="0" applyAlignment="0" applyProtection="0"/>
    <xf numFmtId="9" fontId="6"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0" fontId="46" fillId="0" borderId="0"/>
    <xf numFmtId="9" fontId="3" fillId="0" borderId="0" applyFont="0" applyFill="0" applyBorder="0" applyAlignment="0" applyProtection="0"/>
    <xf numFmtId="9" fontId="46"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46" fillId="0" borderId="0"/>
    <xf numFmtId="9" fontId="3" fillId="0" borderId="0" applyFont="0" applyFill="0" applyBorder="0" applyAlignment="0" applyProtection="0"/>
    <xf numFmtId="9" fontId="4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6" fillId="0" borderId="0"/>
    <xf numFmtId="10" fontId="22" fillId="0" borderId="0" applyFont="0" applyFill="0" applyBorder="0" applyAlignment="0" applyProtection="0"/>
    <xf numFmtId="2" fontId="3" fillId="0" borderId="0" applyFont="0" applyFill="0" applyAlignment="0" applyProtection="0"/>
    <xf numFmtId="9" fontId="113" fillId="0" borderId="0" applyFont="0" applyFill="0" applyBorder="0" applyAlignment="0" applyProtection="0"/>
    <xf numFmtId="9" fontId="3"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9" fontId="46" fillId="0" borderId="0" applyFont="0" applyFill="0" applyBorder="0" applyAlignment="0" applyProtection="0"/>
    <xf numFmtId="9" fontId="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224" fontId="13"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4" fontId="13"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3" fontId="123" fillId="0" borderId="0"/>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6" fillId="0" borderId="0"/>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6" fillId="0" borderId="0"/>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22" fillId="0" borderId="0" applyNumberFormat="0" applyFont="0" applyFill="0" applyBorder="0" applyAlignment="0" applyProtection="0">
      <alignment horizontal="left"/>
    </xf>
    <xf numFmtId="0" fontId="190"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305" fontId="1" fillId="0" borderId="0" applyFont="0" applyFill="0" applyBorder="0" applyAlignment="0" applyProtection="0">
      <alignment horizontal="right"/>
    </xf>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46" fillId="0" borderId="0"/>
    <xf numFmtId="37" fontId="192" fillId="0" borderId="0" applyNumberFormat="0" applyFill="0" applyBorder="0" applyAlignment="0" applyProtection="0"/>
    <xf numFmtId="0" fontId="192" fillId="0" borderId="0" applyNumberFormat="0" applyFill="0" applyBorder="0" applyAlignment="0" applyProtection="0"/>
    <xf numFmtId="0" fontId="6" fillId="0" borderId="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7" borderId="22" applyNumberFormat="0" applyFont="0" applyAlignment="0" applyProtection="0"/>
    <xf numFmtId="0" fontId="24" fillId="0" borderId="8" applyNumberFormat="0" applyBorder="0" applyAlignment="0"/>
    <xf numFmtId="0" fontId="24" fillId="0" borderId="8" applyNumberFormat="0" applyBorder="0" applyAlignment="0"/>
    <xf numFmtId="0" fontId="46" fillId="0" borderId="0"/>
    <xf numFmtId="0" fontId="3" fillId="0" borderId="0" applyNumberFormat="0" applyFont="0" applyFill="0" applyBorder="0" applyProtection="0">
      <alignment horizontal="right"/>
    </xf>
    <xf numFmtId="0" fontId="3" fillId="0" borderId="0" applyNumberFormat="0" applyFont="0" applyFill="0" applyBorder="0" applyProtection="0">
      <alignment horizontal="right"/>
    </xf>
    <xf numFmtId="0" fontId="46" fillId="0" borderId="0"/>
    <xf numFmtId="2" fontId="3" fillId="0" borderId="0" applyFont="0" applyFill="0" applyBorder="0" applyProtection="0">
      <alignment horizontal="right"/>
    </xf>
    <xf numFmtId="2" fontId="3" fillId="0" borderId="0" applyFont="0" applyFill="0" applyBorder="0" applyProtection="0">
      <alignment horizontal="right"/>
    </xf>
    <xf numFmtId="0" fontId="46" fillId="0" borderId="0"/>
    <xf numFmtId="0" fontId="193" fillId="0" borderId="0"/>
    <xf numFmtId="38" fontId="194" fillId="0" borderId="0">
      <alignment horizontal="center"/>
    </xf>
    <xf numFmtId="0" fontId="24" fillId="0" borderId="0" applyNumberFormat="0" applyFill="0" applyBorder="0" applyProtection="0">
      <alignment horizontal="right" vertical="center"/>
    </xf>
    <xf numFmtId="0" fontId="195" fillId="26"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46" fillId="0" borderId="0"/>
    <xf numFmtId="0" fontId="195" fillId="30"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30" borderId="10"/>
    <xf numFmtId="0" fontId="195" fillId="30"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30" borderId="10"/>
    <xf numFmtId="0" fontId="195" fillId="30"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30" borderId="10"/>
    <xf numFmtId="0" fontId="195" fillId="30" borderId="10"/>
    <xf numFmtId="0" fontId="195" fillId="30" borderId="10"/>
    <xf numFmtId="0" fontId="195" fillId="26" borderId="10"/>
    <xf numFmtId="0" fontId="195" fillId="30" borderId="10"/>
    <xf numFmtId="0" fontId="195" fillId="30" borderId="10"/>
    <xf numFmtId="0" fontId="195" fillId="30" borderId="10"/>
    <xf numFmtId="0" fontId="195" fillId="26"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165" fontId="196" fillId="0" borderId="0">
      <alignment horizontal="right"/>
    </xf>
    <xf numFmtId="0" fontId="51" fillId="48" borderId="0" applyBorder="0" applyAlignment="0">
      <alignment vertical="center"/>
      <protection locked="0"/>
    </xf>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46" fillId="0" borderId="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46" fillId="0" borderId="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46" fillId="0" borderId="0"/>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46" fillId="0" borderId="0"/>
    <xf numFmtId="0" fontId="73" fillId="20" borderId="0" applyNumberFormat="0" applyBorder="0" applyAlignment="0" applyProtection="0"/>
    <xf numFmtId="0" fontId="73" fillId="20" borderId="0" applyNumberFormat="0" applyBorder="0" applyAlignment="0" applyProtection="0"/>
    <xf numFmtId="0" fontId="73" fillId="14" borderId="0" applyNumberFormat="0" applyBorder="0" applyAlignment="0" applyProtection="0"/>
    <xf numFmtId="0" fontId="46" fillId="0" borderId="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46" fillId="0" borderId="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198" fillId="4" borderId="0" applyNumberFormat="0"/>
    <xf numFmtId="0" fontId="199" fillId="0" borderId="0"/>
    <xf numFmtId="306" fontId="28" fillId="0" borderId="0"/>
    <xf numFmtId="307" fontId="28" fillId="0" borderId="0"/>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46" fillId="0" borderId="0"/>
    <xf numFmtId="0" fontId="200" fillId="76" borderId="3" applyFont="0">
      <alignment horizontal="left" vertical="center"/>
    </xf>
    <xf numFmtId="0" fontId="200" fillId="76" borderId="3" applyFont="0">
      <alignment horizontal="lef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01" fillId="85" borderId="0"/>
    <xf numFmtId="0" fontId="202" fillId="85" borderId="0"/>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46" fillId="0" borderId="0"/>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46" fillId="0" borderId="0"/>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46" fillId="0" borderId="0"/>
    <xf numFmtId="0" fontId="203" fillId="85" borderId="0"/>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46" fillId="0" borderId="0"/>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46" fillId="0" borderId="0"/>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46" fillId="0" borderId="0"/>
    <xf numFmtId="0" fontId="201" fillId="85" borderId="0"/>
    <xf numFmtId="0" fontId="204" fillId="76" borderId="0"/>
    <xf numFmtId="0" fontId="204" fillId="30" borderId="0"/>
    <xf numFmtId="0" fontId="204" fillId="31" borderId="0"/>
    <xf numFmtId="176" fontId="3" fillId="0" borderId="0" applyFont="0" applyFill="0" applyBorder="0" applyAlignment="0" applyProtection="0"/>
    <xf numFmtId="40" fontId="22" fillId="0" borderId="0" applyFont="0" applyFill="0" applyBorder="0" applyAlignment="0" applyProtection="0"/>
    <xf numFmtId="308" fontId="158" fillId="0" borderId="0">
      <alignment horizontal="right"/>
    </xf>
    <xf numFmtId="309" fontId="196" fillId="0" borderId="0">
      <alignment horizontal="right"/>
    </xf>
    <xf numFmtId="310" fontId="124" fillId="86" borderId="0" applyNumberFormat="0" applyFont="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165" fontId="205" fillId="0" borderId="0">
      <alignment horizontal="right"/>
    </xf>
    <xf numFmtId="0" fontId="149" fillId="4" borderId="0" applyNumberFormat="0" applyBorder="0">
      <alignment horizontal="right"/>
    </xf>
    <xf numFmtId="231" fontId="3" fillId="0" borderId="0" applyFill="0" applyBorder="0" applyAlignment="0" applyProtection="0"/>
    <xf numFmtId="231" fontId="3" fillId="0" borderId="0" applyFill="0" applyBorder="0" applyAlignment="0" applyProtection="0"/>
    <xf numFmtId="0" fontId="46" fillId="0" borderId="0"/>
    <xf numFmtId="0" fontId="206" fillId="4" borderId="0" applyNumberFormat="0" applyBorder="0">
      <alignment horizontal="right"/>
      <protection locked="0"/>
    </xf>
    <xf numFmtId="0" fontId="207" fillId="4" borderId="0" applyNumberFormat="0" applyBorder="0">
      <alignment horizontal="right"/>
    </xf>
    <xf numFmtId="0" fontId="159" fillId="4" borderId="0" applyNumberFormat="0" applyBorder="0">
      <alignment horizontal="right"/>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38"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6" fillId="0" borderId="0"/>
    <xf numFmtId="0" fontId="43" fillId="0" borderId="0" applyFill="0" applyBorder="0" applyAlignment="0" applyProtection="0"/>
    <xf numFmtId="0" fontId="46" fillId="0" borderId="0"/>
    <xf numFmtId="258" fontId="3" fillId="0" borderId="0" applyFont="0" applyFill="0" applyBorder="0" applyAlignment="0" applyProtection="0"/>
    <xf numFmtId="0" fontId="158" fillId="0" borderId="0"/>
    <xf numFmtId="0" fontId="197" fillId="53" borderId="42" applyNumberFormat="0" applyAlignment="0" applyProtection="0"/>
    <xf numFmtId="0" fontId="197" fillId="53"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3" borderId="42" applyNumberFormat="0" applyAlignment="0" applyProtection="0"/>
    <xf numFmtId="0" fontId="197" fillId="52" borderId="42" applyNumberFormat="0" applyAlignment="0" applyProtection="0"/>
    <xf numFmtId="0" fontId="46" fillId="0" borderId="0"/>
    <xf numFmtId="0" fontId="197" fillId="52" borderId="42" applyNumberFormat="0" applyAlignment="0" applyProtection="0"/>
    <xf numFmtId="0" fontId="197" fillId="53" borderId="42" applyNumberFormat="0" applyAlignment="0" applyProtection="0"/>
    <xf numFmtId="0" fontId="197" fillId="52" borderId="42" applyNumberFormat="0" applyAlignment="0" applyProtection="0"/>
    <xf numFmtId="0" fontId="46" fillId="0" borderId="0"/>
    <xf numFmtId="0" fontId="197" fillId="53" borderId="42" applyNumberFormat="0" applyAlignment="0" applyProtection="0"/>
    <xf numFmtId="0" fontId="197" fillId="52" borderId="42" applyNumberFormat="0" applyAlignment="0" applyProtection="0"/>
    <xf numFmtId="0" fontId="46" fillId="0" borderId="0"/>
    <xf numFmtId="0" fontId="197" fillId="53"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5" fillId="0" borderId="0" applyNumberFormat="0"/>
    <xf numFmtId="0" fontId="209" fillId="4" borderId="0" applyNumberFormat="0" applyBorder="0">
      <alignment horizontal="right"/>
    </xf>
    <xf numFmtId="165" fontId="210" fillId="0" borderId="0">
      <alignment horizontal="right"/>
    </xf>
    <xf numFmtId="0" fontId="211" fillId="0" borderId="0"/>
    <xf numFmtId="0" fontId="46" fillId="0" borderId="0"/>
    <xf numFmtId="0" fontId="3" fillId="20" borderId="0" applyNumberFormat="0" applyBorder="0" applyAlignment="0">
      <protection locked="0"/>
    </xf>
    <xf numFmtId="188" fontId="28" fillId="79" borderId="0"/>
    <xf numFmtId="188" fontId="28" fillId="4" borderId="0"/>
    <xf numFmtId="188" fontId="28" fillId="4" borderId="0"/>
    <xf numFmtId="188" fontId="28" fillId="4" borderId="0"/>
    <xf numFmtId="188" fontId="28" fillId="4" borderId="0"/>
    <xf numFmtId="0" fontId="46" fillId="0" borderId="0"/>
    <xf numFmtId="0" fontId="46" fillId="0" borderId="0"/>
    <xf numFmtId="188" fontId="28" fillId="4" borderId="0"/>
    <xf numFmtId="188" fontId="28" fillId="4" borderId="0"/>
    <xf numFmtId="188" fontId="28" fillId="4" borderId="0"/>
    <xf numFmtId="188" fontId="28" fillId="4" borderId="0"/>
    <xf numFmtId="188" fontId="28" fillId="4" borderId="0"/>
    <xf numFmtId="188" fontId="28" fillId="4" borderId="0"/>
    <xf numFmtId="188" fontId="28" fillId="4" borderId="0"/>
    <xf numFmtId="188" fontId="28" fillId="4" borderId="0"/>
    <xf numFmtId="188" fontId="28" fillId="4" borderId="0"/>
    <xf numFmtId="0" fontId="27" fillId="0" borderId="0"/>
    <xf numFmtId="0" fontId="212" fillId="0" borderId="0"/>
    <xf numFmtId="308" fontId="158" fillId="0" borderId="0">
      <alignment horizontal="right"/>
    </xf>
    <xf numFmtId="2" fontId="213" fillId="0" borderId="16" applyNumberFormat="0" applyFill="0" applyBorder="0" applyAlignment="0" applyProtection="0">
      <alignment horizontal="center"/>
      <protection locked="0"/>
    </xf>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3" fillId="0" borderId="0"/>
    <xf numFmtId="0" fontId="3" fillId="0" borderId="0"/>
    <xf numFmtId="0" fontId="3" fillId="0" borderId="0"/>
    <xf numFmtId="0" fontId="24" fillId="0" borderId="0">
      <alignment vertical="top"/>
    </xf>
    <xf numFmtId="0" fontId="3" fillId="0" borderId="0">
      <alignment horizontal="left" wrapText="1"/>
    </xf>
    <xf numFmtId="0" fontId="3" fillId="0" borderId="0"/>
    <xf numFmtId="0" fontId="3" fillId="0" borderId="0"/>
    <xf numFmtId="304" fontId="210" fillId="53" borderId="0">
      <alignment horizontal="center"/>
    </xf>
    <xf numFmtId="202" fontId="210" fillId="53" borderId="0">
      <alignment horizontal="center"/>
    </xf>
    <xf numFmtId="0" fontId="215" fillId="0" borderId="0" applyNumberFormat="0" applyFill="0" applyAlignment="0" applyProtection="0"/>
    <xf numFmtId="0" fontId="216" fillId="0" borderId="0" applyNumberFormat="0" applyFill="0" applyAlignment="0" applyProtection="0"/>
    <xf numFmtId="0" fontId="217" fillId="0" borderId="0" applyNumberFormat="0" applyFill="0" applyAlignment="0" applyProtection="0"/>
    <xf numFmtId="0" fontId="218" fillId="0" borderId="0" applyNumberFormat="0" applyFill="0" applyAlignment="0" applyProtection="0"/>
    <xf numFmtId="0" fontId="219" fillId="0" borderId="0"/>
    <xf numFmtId="0" fontId="220" fillId="0" borderId="0" applyNumberFormat="0" applyFont="0" applyBorder="0" applyAlignment="0">
      <alignment horizontal="left"/>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0" fontId="46" fillId="0" borderId="0"/>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0" fontId="46" fillId="0" borderId="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0" fontId="46" fillId="0" borderId="0"/>
    <xf numFmtId="49" fontId="3" fillId="87" borderId="10" applyFont="0"/>
    <xf numFmtId="49" fontId="3" fillId="87" borderId="10" applyFont="0"/>
    <xf numFmtId="0" fontId="46" fillId="0" borderId="0"/>
    <xf numFmtId="0" fontId="46" fillId="0" borderId="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0" fontId="46" fillId="0" borderId="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0" fontId="46" fillId="0" borderId="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0" fontId="46" fillId="0" borderId="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0" fontId="46" fillId="0" borderId="0"/>
    <xf numFmtId="0" fontId="46" fillId="0" borderId="0"/>
    <xf numFmtId="0" fontId="46" fillId="0" borderId="0"/>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0" fontId="46" fillId="0" borderId="0"/>
    <xf numFmtId="49" fontId="3" fillId="19" borderId="10" applyFont="0"/>
    <xf numFmtId="49" fontId="3" fillId="19" borderId="10" applyFont="0"/>
    <xf numFmtId="0" fontId="46" fillId="0" borderId="0"/>
    <xf numFmtId="0" fontId="46" fillId="0" borderId="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0" fontId="46" fillId="0" borderId="0"/>
    <xf numFmtId="0" fontId="3" fillId="0" borderId="0" applyNumberFormat="0" applyProtection="0">
      <alignment horizontal="left" vertical="top"/>
    </xf>
    <xf numFmtId="0" fontId="221" fillId="0" borderId="0" applyNumberFormat="0" applyFill="0" applyBorder="0" applyProtection="0"/>
    <xf numFmtId="0" fontId="222" fillId="0" borderId="0" applyNumberFormat="0" applyFill="0" applyBorder="0" applyProtection="0">
      <alignmen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23" fillId="0" borderId="31" applyNumberFormat="0" applyProtection="0">
      <alignment horizontal="left" vertical="top"/>
    </xf>
    <xf numFmtId="0" fontId="6" fillId="0" borderId="0"/>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46" fillId="0" borderId="0"/>
    <xf numFmtId="314" fontId="158" fillId="0" borderId="0">
      <alignment horizontal="right"/>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46" fillId="0" borderId="0"/>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46" fillId="0" borderId="0"/>
    <xf numFmtId="0" fontId="224" fillId="0" borderId="0" applyBorder="0" applyProtection="0">
      <alignmen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0" fontId="46" fillId="0" borderId="0"/>
    <xf numFmtId="0" fontId="46" fillId="0" borderId="0"/>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0" fontId="6" fillId="0" borderId="0"/>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0" fontId="6" fillId="0" borderId="0"/>
    <xf numFmtId="0" fontId="6" fillId="0" borderId="0"/>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0" fontId="46" fillId="0" borderId="0"/>
    <xf numFmtId="0" fontId="225"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46" fillId="0" borderId="0"/>
    <xf numFmtId="0" fontId="46" fillId="0" borderId="0"/>
    <xf numFmtId="0" fontId="46" fillId="0" borderId="0"/>
    <xf numFmtId="0" fontId="46" fillId="0" borderId="0"/>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46" fillId="0" borderId="0"/>
    <xf numFmtId="0" fontId="225"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46" fillId="0" borderId="0"/>
    <xf numFmtId="0" fontId="46" fillId="0" borderId="0"/>
    <xf numFmtId="0" fontId="46" fillId="0" borderId="0"/>
    <xf numFmtId="0" fontId="46" fillId="0" borderId="0"/>
    <xf numFmtId="0" fontId="46" fillId="0" borderId="0"/>
    <xf numFmtId="0" fontId="226"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5" fillId="51" borderId="3" applyBorder="0" applyProtection="0">
      <alignment horizontal="centerContinuous" vertical="center"/>
    </xf>
    <xf numFmtId="0" fontId="6" fillId="0" borderId="0"/>
    <xf numFmtId="0" fontId="46" fillId="0" borderId="0"/>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6" fillId="51" borderId="3" applyBorder="0" applyProtection="0">
      <alignment horizontal="centerContinuous" vertical="center"/>
    </xf>
    <xf numFmtId="0" fontId="6" fillId="0" borderId="0"/>
    <xf numFmtId="0" fontId="46" fillId="0" borderId="0"/>
    <xf numFmtId="0" fontId="226"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46" fillId="0" borderId="0"/>
    <xf numFmtId="0" fontId="46" fillId="0" borderId="0"/>
    <xf numFmtId="0" fontId="3" fillId="0" borderId="0"/>
    <xf numFmtId="0" fontId="3" fillId="0" borderId="0"/>
    <xf numFmtId="0" fontId="46" fillId="0" borderId="0"/>
    <xf numFmtId="0" fontId="227"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46" fillId="0" borderId="0"/>
    <xf numFmtId="0" fontId="46" fillId="0" borderId="0"/>
    <xf numFmtId="0" fontId="46" fillId="0" borderId="0"/>
    <xf numFmtId="0" fontId="46" fillId="0" borderId="0"/>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46" fillId="0" borderId="0"/>
    <xf numFmtId="0" fontId="46" fillId="0" borderId="0"/>
    <xf numFmtId="0" fontId="46" fillId="0" borderId="0"/>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46" fillId="0" borderId="0"/>
    <xf numFmtId="0" fontId="3" fillId="0" borderId="0">
      <alignment horizontal="centerContinuous"/>
    </xf>
    <xf numFmtId="0" fontId="5" fillId="53" borderId="0" applyNumberFormat="0" applyBorder="0">
      <alignment horizontal="left"/>
    </xf>
    <xf numFmtId="0" fontId="53" fillId="0" borderId="0" applyNumberFormat="0" applyFill="0" applyBorder="0" applyAlignment="0" applyProtection="0"/>
    <xf numFmtId="0" fontId="229" fillId="0" borderId="0" applyNumberFormat="0" applyFill="0" applyBorder="0" applyAlignment="0" applyProtection="0"/>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49" fontId="24" fillId="0" borderId="0" applyFill="0" applyBorder="0" applyAlignment="0"/>
    <xf numFmtId="0" fontId="24" fillId="0" borderId="0" applyFill="0" applyBorder="0" applyAlignment="0"/>
    <xf numFmtId="0" fontId="46" fillId="0" borderId="0"/>
    <xf numFmtId="0" fontId="46" fillId="0" borderId="0"/>
    <xf numFmtId="0" fontId="46" fillId="0" borderId="0"/>
    <xf numFmtId="0" fontId="46" fillId="0" borderId="0"/>
    <xf numFmtId="227" fontId="13" fillId="0" borderId="0" applyFill="0" applyBorder="0" applyAlignment="0"/>
    <xf numFmtId="227" fontId="27" fillId="0" borderId="0" applyFill="0" applyBorder="0" applyAlignment="0"/>
    <xf numFmtId="227" fontId="27" fillId="0" borderId="0" applyFill="0" applyBorder="0" applyAlignment="0"/>
    <xf numFmtId="0" fontId="46" fillId="0" borderId="0"/>
    <xf numFmtId="0" fontId="46" fillId="0" borderId="0"/>
    <xf numFmtId="0" fontId="46" fillId="0" borderId="0"/>
    <xf numFmtId="0" fontId="46" fillId="0" borderId="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0" fontId="46" fillId="0" borderId="0"/>
    <xf numFmtId="224" fontId="24" fillId="0" borderId="0" applyFill="0" applyBorder="0" applyAlignment="0"/>
    <xf numFmtId="315" fontId="3" fillId="0" borderId="0" applyFill="0" applyBorder="0" applyAlignment="0"/>
    <xf numFmtId="0" fontId="46" fillId="0" borderId="0"/>
    <xf numFmtId="0" fontId="229" fillId="0" borderId="0" applyNumberFormat="0" applyFill="0" applyBorder="0" applyAlignment="0" applyProtection="0"/>
    <xf numFmtId="0" fontId="46" fillId="0" borderId="0"/>
    <xf numFmtId="0" fontId="53" fillId="0" borderId="0" applyNumberFormat="0" applyFill="0" applyBorder="0" applyAlignment="0" applyProtection="0"/>
    <xf numFmtId="0" fontId="53" fillId="0" borderId="0" applyNumberFormat="0" applyFill="0" applyBorder="0" applyAlignment="0" applyProtection="0"/>
    <xf numFmtId="0" fontId="46" fillId="0" borderId="0"/>
    <xf numFmtId="0" fontId="229" fillId="0" borderId="0" applyNumberFormat="0" applyFill="0" applyBorder="0" applyAlignment="0" applyProtection="0"/>
    <xf numFmtId="0" fontId="229" fillId="0" borderId="0" applyNumberFormat="0" applyFill="0" applyBorder="0" applyAlignment="0" applyProtection="0"/>
    <xf numFmtId="0" fontId="46" fillId="0" borderId="0"/>
    <xf numFmtId="316" fontId="3" fillId="53" borderId="23" applyNumberFormat="0" applyBorder="0" applyAlignment="0">
      <alignment horizontal="right"/>
    </xf>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46" fillId="0" borderId="0"/>
    <xf numFmtId="0" fontId="46" fillId="0" borderId="0"/>
    <xf numFmtId="0" fontId="46" fillId="0" borderId="0"/>
    <xf numFmtId="0" fontId="46" fillId="0" borderId="0"/>
    <xf numFmtId="0" fontId="3" fillId="53" borderId="23" applyNumberFormat="0" applyBorder="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0" fontId="3" fillId="53" borderId="23" applyNumberFormat="0" applyBorder="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46" fillId="0" borderId="0"/>
    <xf numFmtId="0" fontId="230" fillId="0" borderId="0">
      <alignment horizontal="center"/>
    </xf>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2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6" fillId="0" borderId="0"/>
    <xf numFmtId="0" fontId="230" fillId="0" borderId="0">
      <alignment horizontal="center"/>
    </xf>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46" fillId="0" borderId="0"/>
    <xf numFmtId="0" fontId="231" fillId="0" borderId="0" applyNumberFormat="0" applyFill="0" applyBorder="0" applyAlignment="0" applyProtection="0"/>
    <xf numFmtId="0" fontId="46" fillId="0" borderId="0"/>
    <xf numFmtId="37" fontId="94" fillId="0" borderId="0" applyNumberFormat="0">
      <alignment horizontal="center"/>
    </xf>
    <xf numFmtId="0" fontId="231" fillId="0" borderId="0" applyNumberFormat="0" applyFill="0" applyBorder="0" applyAlignment="0" applyProtection="0"/>
    <xf numFmtId="0" fontId="138" fillId="0" borderId="33" applyNumberFormat="0" applyFill="0" applyAlignment="0" applyProtection="0"/>
    <xf numFmtId="0" fontId="232" fillId="0" borderId="34" applyNumberFormat="0" applyFill="0" applyAlignment="0" applyProtection="0"/>
    <xf numFmtId="0" fontId="105" fillId="0" borderId="35" applyNumberFormat="0" applyFill="0" applyAlignment="0" applyProtection="0"/>
    <xf numFmtId="0" fontId="105" fillId="0" borderId="0" applyNumberFormat="0" applyFill="0" applyBorder="0" applyAlignment="0" applyProtection="0"/>
    <xf numFmtId="0" fontId="46" fillId="0" borderId="0"/>
    <xf numFmtId="0" fontId="138" fillId="0" borderId="33" applyNumberFormat="0" applyFill="0" applyAlignment="0" applyProtection="0"/>
    <xf numFmtId="0" fontId="232" fillId="0" borderId="34" applyNumberFormat="0" applyFill="0" applyAlignment="0" applyProtection="0"/>
    <xf numFmtId="0" fontId="105" fillId="0" borderId="35" applyNumberFormat="0" applyFill="0" applyAlignment="0" applyProtection="0"/>
    <xf numFmtId="0" fontId="105" fillId="0" borderId="0" applyNumberFormat="0" applyFill="0" applyBorder="0" applyAlignment="0" applyProtection="0"/>
    <xf numFmtId="0" fontId="231" fillId="0" borderId="0" applyNumberFormat="0" applyFill="0" applyBorder="0" applyAlignment="0" applyProtection="0"/>
    <xf numFmtId="0" fontId="138" fillId="0" borderId="33" applyNumberFormat="0" applyFill="0" applyAlignment="0" applyProtection="0"/>
    <xf numFmtId="0" fontId="46" fillId="0" borderId="0"/>
    <xf numFmtId="0" fontId="232" fillId="0" borderId="34" applyNumberFormat="0" applyFill="0" applyAlignment="0" applyProtection="0"/>
    <xf numFmtId="0" fontId="46" fillId="0" borderId="0"/>
    <xf numFmtId="0" fontId="105" fillId="0" borderId="35" applyNumberFormat="0" applyFill="0" applyAlignment="0" applyProtection="0"/>
    <xf numFmtId="0" fontId="46" fillId="0" borderId="0"/>
    <xf numFmtId="0" fontId="105" fillId="0" borderId="0" applyNumberFormat="0" applyFill="0" applyBorder="0" applyAlignment="0" applyProtection="0"/>
    <xf numFmtId="0" fontId="46" fillId="0" borderId="0"/>
    <xf numFmtId="0" fontId="231" fillId="0" borderId="0" applyNumberFormat="0" applyFill="0" applyBorder="0" applyAlignment="0" applyProtection="0"/>
    <xf numFmtId="0" fontId="138" fillId="0" borderId="33" applyNumberFormat="0" applyFill="0" applyAlignment="0" applyProtection="0"/>
    <xf numFmtId="0" fontId="138" fillId="0" borderId="33" applyNumberFormat="0" applyFill="0" applyAlignment="0" applyProtection="0"/>
    <xf numFmtId="0" fontId="46" fillId="0" borderId="0"/>
    <xf numFmtId="0" fontId="232" fillId="0" borderId="34" applyNumberFormat="0" applyFill="0" applyAlignment="0" applyProtection="0"/>
    <xf numFmtId="0" fontId="232" fillId="0" borderId="34" applyNumberFormat="0" applyFill="0" applyAlignment="0" applyProtection="0"/>
    <xf numFmtId="0" fontId="46" fillId="0" borderId="0"/>
    <xf numFmtId="0" fontId="105" fillId="0" borderId="35" applyNumberFormat="0" applyFill="0" applyAlignment="0" applyProtection="0"/>
    <xf numFmtId="0" fontId="105" fillId="0" borderId="35" applyNumberFormat="0" applyFill="0" applyAlignment="0" applyProtection="0"/>
    <xf numFmtId="0" fontId="46" fillId="0" borderId="0"/>
    <xf numFmtId="0" fontId="231" fillId="0" borderId="0" applyNumberFormat="0" applyFill="0" applyBorder="0" applyAlignment="0" applyProtection="0"/>
    <xf numFmtId="0" fontId="46" fillId="0" borderId="0"/>
    <xf numFmtId="214" fontId="123" fillId="0" borderId="0"/>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23" fontId="3" fillId="0" borderId="9">
      <alignment horizontal="left"/>
    </xf>
    <xf numFmtId="0" fontId="46" fillId="0" borderId="0"/>
    <xf numFmtId="223" fontId="3" fillId="0" borderId="9">
      <alignment horizontal="left"/>
    </xf>
    <xf numFmtId="223"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0" fontId="46" fillId="0" borderId="0"/>
    <xf numFmtId="0" fontId="233" fillId="0" borderId="1"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46" fillId="0" borderId="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46" fillId="0" borderId="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46" fillId="0" borderId="0"/>
    <xf numFmtId="0" fontId="235" fillId="0" borderId="53" applyNumberFormat="0" applyFill="0" applyAlignment="0" applyProtection="0"/>
    <xf numFmtId="0" fontId="235" fillId="0" borderId="53" applyNumberFormat="0" applyFill="0" applyAlignment="0" applyProtection="0"/>
    <xf numFmtId="0" fontId="6" fillId="0" borderId="0"/>
    <xf numFmtId="0" fontId="6" fillId="0" borderId="0"/>
    <xf numFmtId="0" fontId="235"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35"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35" fillId="0" borderId="53" applyNumberFormat="0" applyFill="0" applyAlignment="0" applyProtection="0"/>
    <xf numFmtId="0" fontId="4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38" fontId="124" fillId="0" borderId="54">
      <alignment horizontal="right"/>
    </xf>
    <xf numFmtId="317" fontId="3" fillId="0" borderId="55" applyProtection="0">
      <alignment horizontal="center"/>
    </xf>
    <xf numFmtId="317" fontId="3" fillId="0" borderId="55" applyProtection="0">
      <alignment horizontal="center"/>
    </xf>
    <xf numFmtId="317" fontId="3" fillId="0" borderId="55" applyProtection="0">
      <alignment horizontal="center"/>
    </xf>
    <xf numFmtId="0" fontId="46" fillId="0" borderId="0"/>
    <xf numFmtId="0" fontId="46" fillId="0" borderId="0"/>
    <xf numFmtId="0" fontId="46" fillId="0" borderId="0"/>
    <xf numFmtId="0" fontId="46" fillId="0" borderId="0"/>
    <xf numFmtId="317" fontId="3" fillId="0" borderId="55" applyProtection="0">
      <alignment horizontal="center"/>
    </xf>
    <xf numFmtId="0" fontId="46" fillId="0" borderId="0"/>
    <xf numFmtId="0" fontId="46" fillId="0" borderId="0"/>
    <xf numFmtId="317" fontId="3" fillId="0" borderId="55" applyProtection="0">
      <alignment horizontal="center"/>
    </xf>
    <xf numFmtId="0" fontId="46" fillId="0" borderId="0"/>
    <xf numFmtId="0" fontId="46" fillId="0" borderId="0"/>
    <xf numFmtId="317" fontId="3" fillId="0" borderId="55" applyProtection="0">
      <alignment horizontal="center"/>
    </xf>
    <xf numFmtId="0" fontId="46" fillId="0" borderId="0"/>
    <xf numFmtId="0" fontId="46" fillId="0" borderId="0"/>
    <xf numFmtId="317" fontId="3" fillId="0" borderId="55" applyProtection="0">
      <alignment horizontal="center"/>
    </xf>
    <xf numFmtId="0" fontId="46" fillId="0" borderId="0"/>
    <xf numFmtId="0" fontId="46" fillId="0" borderId="0"/>
    <xf numFmtId="317" fontId="3" fillId="0" borderId="55" applyProtection="0">
      <alignment horizontal="center"/>
    </xf>
    <xf numFmtId="317" fontId="3" fillId="0" borderId="55" applyProtection="0">
      <alignment horizontal="center"/>
    </xf>
    <xf numFmtId="317" fontId="3" fillId="0" borderId="55" applyProtection="0">
      <alignment horizontal="center"/>
    </xf>
    <xf numFmtId="317" fontId="3" fillId="0" borderId="55" applyProtection="0">
      <alignment horizontal="center"/>
    </xf>
    <xf numFmtId="0" fontId="46" fillId="0" borderId="0"/>
    <xf numFmtId="0" fontId="16" fillId="4" borderId="0">
      <alignment horizontal="center"/>
    </xf>
    <xf numFmtId="0" fontId="59" fillId="0" borderId="56" applyNumberFormat="0" applyFont="0" applyFill="0" applyAlignment="0"/>
    <xf numFmtId="0" fontId="59" fillId="0" borderId="56" applyNumberFormat="0" applyFont="0" applyFill="0" applyAlignment="0"/>
    <xf numFmtId="0" fontId="59" fillId="0" borderId="56" applyNumberFormat="0" applyFont="0" applyFill="0" applyAlignment="0"/>
    <xf numFmtId="0" fontId="59" fillId="0" borderId="56" applyNumberFormat="0" applyFont="0" applyFill="0" applyAlignment="0"/>
    <xf numFmtId="0" fontId="46" fillId="0" borderId="0"/>
    <xf numFmtId="0" fontId="59" fillId="0" borderId="56" applyNumberFormat="0" applyFont="0" applyFill="0" applyAlignment="0"/>
    <xf numFmtId="0" fontId="59" fillId="0" borderId="56" applyNumberFormat="0" applyFont="0" applyFill="0" applyAlignment="0"/>
    <xf numFmtId="0" fontId="46" fillId="0" borderId="0"/>
    <xf numFmtId="0" fontId="46" fillId="0" borderId="0"/>
    <xf numFmtId="0" fontId="236" fillId="0" borderId="23" applyNumberFormat="0" applyFill="0" applyBorder="0" applyAlignment="0" applyProtection="0">
      <alignment horizontal="center"/>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46" fillId="0" borderId="0"/>
    <xf numFmtId="0" fontId="46" fillId="0" borderId="0"/>
    <xf numFmtId="0" fontId="46" fillId="0" borderId="0"/>
    <xf numFmtId="0" fontId="46" fillId="0" borderId="0"/>
    <xf numFmtId="0" fontId="237" fillId="0" borderId="23" applyNumberFormat="0" applyFill="0" applyBorder="0">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7" fillId="0" borderId="23" applyNumberFormat="0" applyFill="0" applyBorder="0">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46" fillId="0" borderId="0"/>
    <xf numFmtId="37" fontId="28" fillId="90" borderId="10" applyNumberFormat="0" applyAlignment="0" applyProtection="0"/>
    <xf numFmtId="0" fontId="28" fillId="90" borderId="10" applyNumberFormat="0" applyAlignment="0" applyProtection="0"/>
    <xf numFmtId="0" fontId="6" fillId="0" borderId="0"/>
    <xf numFmtId="0" fontId="46" fillId="0" borderId="0"/>
    <xf numFmtId="0" fontId="15" fillId="0" borderId="0" applyNumberFormat="0" applyFill="0" applyBorder="0" applyAlignment="0" applyProtection="0"/>
    <xf numFmtId="188"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46" fillId="0" borderId="0"/>
    <xf numFmtId="0" fontId="46" fillId="0" borderId="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46" fillId="0" borderId="0"/>
    <xf numFmtId="0" fontId="3" fillId="0" borderId="0">
      <alignment horizontal="fill"/>
    </xf>
    <xf numFmtId="37" fontId="239" fillId="0" borderId="3">
      <alignment horizontal="center"/>
    </xf>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46" fillId="0" borderId="0"/>
    <xf numFmtId="0" fontId="46" fillId="0" borderId="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46" fillId="0" borderId="0"/>
    <xf numFmtId="2" fontId="99" fillId="4" borderId="10" applyBorder="0" applyAlignment="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0" fontId="46" fillId="0" borderId="0"/>
    <xf numFmtId="0" fontId="46" fillId="0" borderId="0"/>
    <xf numFmtId="0" fontId="46" fillId="0" borderId="0"/>
    <xf numFmtId="2" fontId="100" fillId="4" borderId="10" applyBorder="0" applyAlignment="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100" fillId="4" borderId="10" applyBorder="0" applyAlignment="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100" fillId="4" borderId="10" applyBorder="0" applyAlignment="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0" fontId="46" fillId="0" borderId="0"/>
    <xf numFmtId="0" fontId="3" fillId="7" borderId="0" applyNumberFormat="0" applyBorder="0" applyAlignment="0">
      <protection locked="0"/>
    </xf>
    <xf numFmtId="0" fontId="150" fillId="13"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46" fillId="0" borderId="0"/>
    <xf numFmtId="0" fontId="46" fillId="0" borderId="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46" fillId="0" borderId="0"/>
    <xf numFmtId="0" fontId="73" fillId="14"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46" fillId="0" borderId="0"/>
    <xf numFmtId="0" fontId="46" fillId="0" borderId="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46" fillId="0" borderId="0"/>
    <xf numFmtId="232" fontId="167" fillId="0" borderId="0" applyFont="0" applyFill="0" applyBorder="0" applyAlignment="0" applyProtection="0"/>
    <xf numFmtId="0" fontId="22" fillId="0" borderId="0" applyFont="0" applyFill="0" applyBorder="0" applyAlignment="0" applyProtection="0"/>
    <xf numFmtId="318" fontId="3" fillId="0" borderId="0" applyFont="0" applyFill="0" applyBorder="0" applyAlignment="0" applyProtection="0"/>
    <xf numFmtId="0" fontId="46" fillId="0" borderId="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46" fillId="0" borderId="0"/>
    <xf numFmtId="0" fontId="46" fillId="0" borderId="0"/>
    <xf numFmtId="0" fontId="46" fillId="0" borderId="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46" fillId="0" borderId="0"/>
    <xf numFmtId="0" fontId="46" fillId="0" borderId="0"/>
    <xf numFmtId="0" fontId="240" fillId="55" borderId="18" applyNumberFormat="0" applyAlignment="0" applyProtection="0"/>
    <xf numFmtId="0" fontId="3" fillId="53" borderId="0" applyNumberFormat="0" applyFont="0" applyFill="0" applyBorder="0" applyProtection="0">
      <alignment horizontal="center" textRotation="90" wrapText="1"/>
    </xf>
    <xf numFmtId="319" fontId="3" fillId="0" borderId="0" applyFont="0" applyFill="0" applyBorder="0" applyAlignment="0" applyProtection="0"/>
    <xf numFmtId="320" fontId="3" fillId="0" borderId="0" applyFont="0" applyFill="0" applyBorder="0" applyAlignment="0" applyProtection="0"/>
    <xf numFmtId="0" fontId="3" fillId="0" borderId="0" applyFont="0" applyFill="0" applyBorder="0" applyAlignment="0" applyProtection="0"/>
    <xf numFmtId="321" fontId="103" fillId="0" borderId="0" applyFont="0" applyFill="0" applyBorder="0" applyAlignment="0" applyProtection="0"/>
    <xf numFmtId="322" fontId="103" fillId="0" borderId="0" applyFont="0" applyFill="0" applyBorder="0" applyAlignment="0" applyProtection="0"/>
    <xf numFmtId="0" fontId="24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46" fillId="0" borderId="0"/>
    <xf numFmtId="0" fontId="82" fillId="0" borderId="0" applyNumberFormat="0" applyFill="0" applyBorder="0" applyAlignment="0" applyProtection="0"/>
    <xf numFmtId="0" fontId="46" fillId="0" borderId="0"/>
    <xf numFmtId="0" fontId="242" fillId="28" borderId="0">
      <alignment horizontal="right"/>
    </xf>
    <xf numFmtId="0" fontId="243" fillId="20" borderId="3" applyNumberFormat="0" applyProtection="0">
      <alignment vertical="center"/>
    </xf>
    <xf numFmtId="0" fontId="243" fillId="20" borderId="3" applyNumberForma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8" fillId="0" borderId="0">
      <alignment horizontal="center"/>
    </xf>
    <xf numFmtId="0" fontId="68" fillId="0" borderId="0">
      <alignment horizontal="center"/>
    </xf>
    <xf numFmtId="0" fontId="46" fillId="0" borderId="0"/>
    <xf numFmtId="0" fontId="205" fillId="0" borderId="0" applyProtection="0">
      <alignment horizontal="center"/>
    </xf>
    <xf numFmtId="0" fontId="244" fillId="0" borderId="0" applyProtection="0">
      <alignment horizontal="center"/>
    </xf>
    <xf numFmtId="323" fontId="1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323" fontId="1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4" fontId="28" fillId="0" borderId="0" applyFont="0" applyFill="0" applyBorder="0" applyProtection="0"/>
    <xf numFmtId="16" fontId="28" fillId="0" borderId="0" applyFont="0" applyFill="0" applyBorder="0" applyProtection="0"/>
    <xf numFmtId="0" fontId="6" fillId="0" borderId="0"/>
    <xf numFmtId="0" fontId="6" fillId="0" borderId="0"/>
    <xf numFmtId="0" fontId="46" fillId="0" borderId="0"/>
    <xf numFmtId="324" fontId="245" fillId="0" borderId="3" applyBorder="0" applyProtection="0">
      <alignment horizontal="right"/>
    </xf>
    <xf numFmtId="324" fontId="246" fillId="0" borderId="3" applyBorder="0" applyProtection="0">
      <alignment horizontal="right"/>
    </xf>
    <xf numFmtId="324" fontId="246" fillId="0" borderId="3" applyBorder="0" applyProtection="0">
      <alignment horizontal="right"/>
    </xf>
    <xf numFmtId="324" fontId="246" fillId="0" borderId="3" applyBorder="0" applyProtection="0">
      <alignment horizontal="right"/>
    </xf>
    <xf numFmtId="0" fontId="46" fillId="0" borderId="0"/>
    <xf numFmtId="324" fontId="246" fillId="0" borderId="3" applyBorder="0" applyProtection="0">
      <alignment horizontal="right"/>
    </xf>
    <xf numFmtId="324" fontId="246" fillId="0" borderId="3" applyBorder="0" applyProtection="0">
      <alignment horizontal="right"/>
    </xf>
    <xf numFmtId="324" fontId="246" fillId="0" borderId="3" applyBorder="0" applyProtection="0">
      <alignment horizontal="right"/>
    </xf>
    <xf numFmtId="0" fontId="46" fillId="0" borderId="0"/>
    <xf numFmtId="0" fontId="46" fillId="0" borderId="0"/>
    <xf numFmtId="0" fontId="46" fillId="0" borderId="0"/>
    <xf numFmtId="0" fontId="46" fillId="0" borderId="0"/>
    <xf numFmtId="324" fontId="246" fillId="0" borderId="3" applyBorder="0" applyProtection="0">
      <alignment horizontal="right"/>
    </xf>
    <xf numFmtId="324" fontId="245" fillId="0" borderId="3" applyBorder="0" applyProtection="0">
      <alignment horizontal="right"/>
    </xf>
    <xf numFmtId="324" fontId="245" fillId="0" borderId="3" applyBorder="0" applyProtection="0">
      <alignment horizontal="right"/>
    </xf>
    <xf numFmtId="324" fontId="245" fillId="0" borderId="3" applyBorder="0" applyProtection="0">
      <alignment horizontal="right"/>
    </xf>
    <xf numFmtId="0" fontId="46" fillId="0" borderId="0"/>
    <xf numFmtId="324" fontId="245" fillId="0" borderId="3" applyBorder="0" applyProtection="0">
      <alignment horizontal="right"/>
    </xf>
    <xf numFmtId="324" fontId="245" fillId="0" borderId="3" applyBorder="0" applyProtection="0">
      <alignment horizontal="right"/>
    </xf>
    <xf numFmtId="0" fontId="46" fillId="0" borderId="0"/>
    <xf numFmtId="324" fontId="245" fillId="0" borderId="3" applyBorder="0" applyProtection="0">
      <alignment horizontal="right"/>
    </xf>
    <xf numFmtId="324" fontId="245" fillId="0" borderId="3" applyBorder="0" applyProtection="0">
      <alignment horizontal="right"/>
    </xf>
    <xf numFmtId="0" fontId="46" fillId="0" borderId="0"/>
    <xf numFmtId="324" fontId="245" fillId="0" borderId="3" applyBorder="0" applyProtection="0">
      <alignment horizontal="right"/>
    </xf>
    <xf numFmtId="324" fontId="245" fillId="0" borderId="3" applyBorder="0" applyProtection="0">
      <alignment horizontal="right"/>
    </xf>
    <xf numFmtId="324" fontId="245" fillId="0" borderId="3" applyBorder="0" applyProtection="0">
      <alignment horizontal="right"/>
    </xf>
    <xf numFmtId="0" fontId="46" fillId="0" borderId="0"/>
    <xf numFmtId="324" fontId="245" fillId="0" borderId="3" applyBorder="0" applyProtection="0">
      <alignment horizontal="right"/>
    </xf>
    <xf numFmtId="0" fontId="46" fillId="0" borderId="0"/>
    <xf numFmtId="324" fontId="246" fillId="0" borderId="3" applyBorder="0" applyProtection="0">
      <alignment horizontal="right"/>
    </xf>
    <xf numFmtId="324" fontId="245" fillId="0" borderId="3" applyBorder="0" applyProtection="0">
      <alignment horizontal="right"/>
    </xf>
    <xf numFmtId="324" fontId="245" fillId="0" borderId="3" applyBorder="0" applyProtection="0">
      <alignment horizontal="right"/>
    </xf>
    <xf numFmtId="0" fontId="46" fillId="0" borderId="0"/>
    <xf numFmtId="324" fontId="245" fillId="0" borderId="3" applyBorder="0" applyProtection="0">
      <alignment horizontal="right"/>
    </xf>
    <xf numFmtId="324" fontId="245" fillId="0" borderId="3" applyBorder="0" applyProtection="0">
      <alignment horizontal="right"/>
    </xf>
    <xf numFmtId="324" fontId="245" fillId="0" borderId="3" applyBorder="0" applyProtection="0">
      <alignment horizontal="right"/>
    </xf>
    <xf numFmtId="0" fontId="46" fillId="0" borderId="0"/>
    <xf numFmtId="324" fontId="245" fillId="0" borderId="3" applyBorder="0" applyProtection="0">
      <alignment horizontal="right"/>
    </xf>
    <xf numFmtId="0" fontId="46" fillId="0" borderId="0"/>
    <xf numFmtId="324" fontId="246" fillId="0" borderId="3" applyBorder="0" applyProtection="0">
      <alignment horizontal="right"/>
    </xf>
    <xf numFmtId="324" fontId="246" fillId="0" borderId="3" applyBorder="0" applyProtection="0">
      <alignment horizontal="right"/>
    </xf>
    <xf numFmtId="324" fontId="246" fillId="0" borderId="3" applyBorder="0" applyProtection="0">
      <alignment horizontal="right"/>
    </xf>
    <xf numFmtId="0" fontId="46" fillId="0" borderId="0"/>
    <xf numFmtId="324" fontId="246" fillId="0" borderId="3" applyBorder="0" applyProtection="0">
      <alignment horizontal="right"/>
    </xf>
    <xf numFmtId="324" fontId="246" fillId="0" borderId="3" applyBorder="0" applyProtection="0">
      <alignment horizontal="right"/>
    </xf>
    <xf numFmtId="324" fontId="246" fillId="0" borderId="3" applyBorder="0" applyProtection="0">
      <alignment horizontal="right"/>
    </xf>
    <xf numFmtId="0" fontId="46" fillId="0" borderId="0"/>
    <xf numFmtId="324" fontId="246" fillId="0" borderId="3" applyBorder="0" applyProtection="0">
      <alignment horizontal="right"/>
    </xf>
    <xf numFmtId="324" fontId="246" fillId="0" borderId="3" applyBorder="0" applyProtection="0">
      <alignment horizontal="right"/>
    </xf>
    <xf numFmtId="324" fontId="246" fillId="0" borderId="3" applyBorder="0" applyProtection="0">
      <alignment horizontal="right"/>
    </xf>
    <xf numFmtId="0" fontId="46" fillId="0" borderId="0"/>
    <xf numFmtId="324" fontId="246" fillId="0" borderId="3" applyBorder="0" applyProtection="0">
      <alignment horizontal="right"/>
    </xf>
    <xf numFmtId="324" fontId="246" fillId="0" borderId="3" applyBorder="0" applyProtection="0">
      <alignment horizontal="right"/>
    </xf>
    <xf numFmtId="324" fontId="246" fillId="0" borderId="3" applyBorder="0" applyProtection="0">
      <alignment horizontal="right"/>
    </xf>
    <xf numFmtId="0" fontId="46" fillId="0" borderId="0"/>
    <xf numFmtId="324" fontId="246" fillId="0" borderId="3" applyBorder="0" applyProtection="0">
      <alignment horizontal="right"/>
    </xf>
    <xf numFmtId="324" fontId="246" fillId="0" borderId="3" applyBorder="0" applyProtection="0">
      <alignment horizontal="right"/>
    </xf>
    <xf numFmtId="324" fontId="246" fillId="0" borderId="3" applyBorder="0" applyProtection="0">
      <alignment horizontal="right"/>
    </xf>
    <xf numFmtId="0" fontId="46" fillId="0" borderId="0"/>
    <xf numFmtId="324" fontId="246" fillId="0" borderId="3" applyBorder="0" applyProtection="0">
      <alignment horizontal="right"/>
    </xf>
    <xf numFmtId="324" fontId="246" fillId="0" borderId="3" applyBorder="0" applyProtection="0">
      <alignment horizontal="right"/>
    </xf>
    <xf numFmtId="324" fontId="246" fillId="0" borderId="3" applyBorder="0" applyProtection="0">
      <alignment horizontal="right"/>
    </xf>
    <xf numFmtId="0" fontId="46" fillId="0" borderId="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247" fillId="0" borderId="0" applyNumberFormat="0" applyFont="0" applyBorder="0" applyAlignment="0"/>
    <xf numFmtId="0" fontId="248" fillId="0" borderId="0"/>
    <xf numFmtId="0" fontId="146" fillId="0" borderId="0" applyNumberFormat="0" applyFill="0" applyBorder="0" applyAlignment="0" applyProtection="0">
      <alignment vertical="top"/>
      <protection locked="0"/>
    </xf>
    <xf numFmtId="325" fontId="248" fillId="0" borderId="0" applyFont="0" applyFill="0" applyBorder="0" applyAlignment="0" applyProtection="0"/>
    <xf numFmtId="326" fontId="248" fillId="0" borderId="0" applyFont="0" applyFill="0" applyBorder="0" applyAlignment="0" applyProtection="0"/>
    <xf numFmtId="327" fontId="248" fillId="0" borderId="0" applyFont="0" applyFill="0" applyBorder="0" applyAlignment="0" applyProtection="0"/>
    <xf numFmtId="328" fontId="248" fillId="0" borderId="0" applyFont="0" applyFill="0" applyBorder="0" applyAlignment="0" applyProtection="0"/>
    <xf numFmtId="41" fontId="249" fillId="0" borderId="0" applyFont="0" applyFill="0" applyBorder="0" applyAlignment="0" applyProtection="0"/>
    <xf numFmtId="329" fontId="1" fillId="0" borderId="0" applyFont="0" applyFill="0" applyBorder="0" applyAlignment="0" applyProtection="0"/>
    <xf numFmtId="4" fontId="27" fillId="0" borderId="0" applyFont="0" applyFill="0" applyBorder="0" applyAlignment="0" applyProtection="0"/>
    <xf numFmtId="0" fontId="250" fillId="0" borderId="0">
      <alignment vertical="center"/>
    </xf>
    <xf numFmtId="0" fontId="251" fillId="0" borderId="0"/>
    <xf numFmtId="41" fontId="251" fillId="0" borderId="0" applyFont="0" applyFill="0" applyBorder="0" applyAlignment="0" applyProtection="0"/>
    <xf numFmtId="43" fontId="251"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22" fillId="0" borderId="0"/>
    <xf numFmtId="330" fontId="251" fillId="0" borderId="0" applyFont="0" applyFill="0" applyBorder="0" applyAlignment="0" applyProtection="0"/>
    <xf numFmtId="331" fontId="251" fillId="0" borderId="0" applyFont="0" applyFill="0" applyBorder="0" applyAlignment="0" applyProtection="0"/>
    <xf numFmtId="332" fontId="22" fillId="0" borderId="0" applyFont="0" applyFill="0" applyBorder="0" applyAlignment="0" applyProtection="0"/>
    <xf numFmtId="333" fontId="22" fillId="0" borderId="0" applyFont="0" applyFill="0" applyBorder="0" applyAlignment="0" applyProtection="0"/>
    <xf numFmtId="164" fontId="6" fillId="0" borderId="0" applyFont="0" applyFill="0" applyBorder="0" applyAlignment="0" applyProtection="0"/>
  </cellStyleXfs>
  <cellXfs count="178">
    <xf numFmtId="0" fontId="0" fillId="0" borderId="0" xfId="0"/>
    <xf numFmtId="0" fontId="1" fillId="0" borderId="0" xfId="2" applyFont="1" applyFill="1" applyAlignment="1">
      <alignment vertical="center"/>
    </xf>
    <xf numFmtId="1" fontId="9" fillId="3" borderId="0" xfId="2" applyNumberFormat="1" applyFont="1" applyFill="1" applyBorder="1" applyAlignment="1">
      <alignment horizontal="center" vertical="center" wrapText="1"/>
    </xf>
    <xf numFmtId="0" fontId="12" fillId="0" borderId="0" xfId="2" applyFont="1" applyFill="1" applyAlignment="1">
      <alignment vertical="center"/>
    </xf>
    <xf numFmtId="0" fontId="12" fillId="0" borderId="0" xfId="2" applyFont="1" applyFill="1" applyAlignment="1">
      <alignment vertical="center" wrapText="1"/>
    </xf>
    <xf numFmtId="0" fontId="7" fillId="0" borderId="0" xfId="2" applyAlignment="1">
      <alignment vertical="center"/>
    </xf>
    <xf numFmtId="0" fontId="12" fillId="0" borderId="2" xfId="2" applyFont="1" applyFill="1" applyBorder="1" applyAlignment="1">
      <alignment vertical="center"/>
    </xf>
    <xf numFmtId="0" fontId="11" fillId="0" borderId="2" xfId="2" applyFont="1" applyFill="1" applyBorder="1" applyAlignment="1">
      <alignment vertical="center"/>
    </xf>
    <xf numFmtId="0" fontId="11" fillId="0" borderId="2" xfId="2" applyFont="1" applyFill="1" applyBorder="1" applyAlignment="1">
      <alignment vertical="center" wrapText="1"/>
    </xf>
    <xf numFmtId="0" fontId="8" fillId="3" borderId="0" xfId="2" applyFont="1" applyFill="1" applyAlignment="1">
      <alignment vertical="center"/>
    </xf>
    <xf numFmtId="0" fontId="11" fillId="91" borderId="2" xfId="2" applyFont="1" applyFill="1" applyBorder="1" applyAlignment="1">
      <alignment vertical="center"/>
    </xf>
    <xf numFmtId="0" fontId="252" fillId="0" borderId="0" xfId="2" applyFont="1" applyAlignment="1">
      <alignment vertical="center"/>
    </xf>
    <xf numFmtId="0" fontId="254" fillId="0" borderId="0" xfId="2" applyFont="1" applyAlignment="1">
      <alignment vertical="center"/>
    </xf>
    <xf numFmtId="0" fontId="7" fillId="0" borderId="0" xfId="0" applyFont="1" applyAlignment="1">
      <alignment horizontal="left" vertical="center"/>
    </xf>
    <xf numFmtId="3" fontId="7" fillId="0" borderId="0" xfId="0" applyNumberFormat="1" applyFont="1" applyBorder="1" applyAlignment="1">
      <alignment horizontal="center" vertical="center"/>
    </xf>
    <xf numFmtId="0" fontId="253" fillId="0" borderId="0" xfId="0" applyFont="1" applyAlignment="1">
      <alignment horizontal="left" vertical="center"/>
    </xf>
    <xf numFmtId="0" fontId="253" fillId="0" borderId="67" xfId="0" applyFont="1" applyBorder="1" applyAlignment="1">
      <alignment horizontal="left" vertical="center"/>
    </xf>
    <xf numFmtId="0" fontId="253" fillId="0" borderId="0" xfId="0" applyFont="1" applyAlignment="1">
      <alignment horizontal="left" vertical="center" wrapText="1"/>
    </xf>
    <xf numFmtId="0" fontId="253" fillId="0" borderId="66" xfId="0" applyFont="1" applyBorder="1" applyAlignment="1">
      <alignment vertical="center"/>
    </xf>
    <xf numFmtId="0" fontId="253" fillId="0" borderId="65" xfId="0" applyFont="1" applyBorder="1" applyAlignment="1">
      <alignment vertical="center"/>
    </xf>
    <xf numFmtId="3" fontId="253" fillId="0" borderId="0" xfId="2" applyNumberFormat="1" applyFont="1" applyBorder="1" applyAlignment="1">
      <alignment vertical="center"/>
    </xf>
    <xf numFmtId="3" fontId="253" fillId="0" borderId="0" xfId="0" applyNumberFormat="1" applyFont="1" applyBorder="1" applyAlignment="1">
      <alignment vertical="center"/>
    </xf>
    <xf numFmtId="0" fontId="253" fillId="0" borderId="2" xfId="0" applyFont="1" applyBorder="1" applyAlignment="1">
      <alignment vertical="center"/>
    </xf>
    <xf numFmtId="3" fontId="253" fillId="0" borderId="2" xfId="2" applyNumberFormat="1" applyFont="1" applyBorder="1" applyAlignment="1">
      <alignment vertical="center"/>
    </xf>
    <xf numFmtId="3" fontId="253" fillId="0" borderId="2" xfId="0" applyNumberFormat="1" applyFont="1" applyBorder="1" applyAlignment="1">
      <alignment vertical="center"/>
    </xf>
    <xf numFmtId="165" fontId="253" fillId="0" borderId="2" xfId="2" applyNumberFormat="1" applyFont="1" applyBorder="1" applyAlignment="1">
      <alignment vertical="center"/>
    </xf>
    <xf numFmtId="165" fontId="253" fillId="0" borderId="2" xfId="0" applyNumberFormat="1" applyFont="1" applyBorder="1" applyAlignment="1">
      <alignment vertical="center"/>
    </xf>
    <xf numFmtId="165" fontId="253" fillId="0" borderId="66" xfId="0" applyNumberFormat="1" applyFont="1" applyBorder="1" applyAlignment="1">
      <alignment vertical="center"/>
    </xf>
    <xf numFmtId="0" fontId="10" fillId="0" borderId="0" xfId="2" applyFont="1" applyFill="1" applyAlignment="1">
      <alignment vertical="center"/>
    </xf>
    <xf numFmtId="17" fontId="9" fillId="3" borderId="0" xfId="2" applyNumberFormat="1" applyFont="1" applyFill="1" applyAlignment="1">
      <alignment horizontal="center" vertical="center"/>
    </xf>
    <xf numFmtId="0" fontId="7" fillId="0" borderId="0" xfId="2" applyFill="1" applyAlignment="1">
      <alignment vertical="center"/>
    </xf>
    <xf numFmtId="3" fontId="9" fillId="0" borderId="0" xfId="0" applyNumberFormat="1" applyFont="1" applyFill="1" applyAlignment="1">
      <alignment horizontal="center" vertical="center"/>
    </xf>
    <xf numFmtId="0" fontId="7" fillId="0" borderId="0" xfId="0" applyFont="1" applyFill="1" applyAlignment="1">
      <alignment horizontal="left" vertical="center"/>
    </xf>
    <xf numFmtId="0" fontId="9" fillId="0" borderId="0" xfId="0" applyFont="1" applyFill="1" applyAlignment="1">
      <alignment horizontal="left" vertical="center"/>
    </xf>
    <xf numFmtId="1" fontId="9" fillId="0" borderId="0" xfId="0" applyNumberFormat="1" applyFont="1" applyFill="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253" fillId="0" borderId="68" xfId="0" applyFont="1" applyBorder="1" applyAlignment="1">
      <alignment horizontal="left" vertical="center"/>
    </xf>
    <xf numFmtId="0" fontId="7" fillId="0" borderId="0" xfId="0" applyFont="1" applyBorder="1" applyAlignment="1">
      <alignment horizontal="left" vertical="center"/>
    </xf>
    <xf numFmtId="0" fontId="253" fillId="0" borderId="69" xfId="0" applyFont="1" applyBorder="1" applyAlignment="1">
      <alignment horizontal="left" vertical="center"/>
    </xf>
    <xf numFmtId="3" fontId="253" fillId="0" borderId="69" xfId="0" applyNumberFormat="1" applyFont="1" applyBorder="1" applyAlignment="1">
      <alignment horizontal="center" vertical="center"/>
    </xf>
    <xf numFmtId="334" fontId="253" fillId="92" borderId="67" xfId="56421" applyNumberFormat="1" applyFont="1" applyFill="1" applyBorder="1" applyAlignment="1">
      <alignment horizontal="center" vertical="center"/>
    </xf>
    <xf numFmtId="334" fontId="253" fillId="92" borderId="0" xfId="56421" applyNumberFormat="1" applyFont="1" applyFill="1" applyAlignment="1">
      <alignment horizontal="center" vertical="center"/>
    </xf>
    <xf numFmtId="334" fontId="255" fillId="92" borderId="67" xfId="56421" applyNumberFormat="1" applyFont="1" applyFill="1" applyBorder="1" applyAlignment="1">
      <alignment horizontal="center" vertical="center"/>
    </xf>
    <xf numFmtId="334" fontId="253" fillId="92" borderId="67" xfId="0" applyNumberFormat="1" applyFont="1" applyFill="1" applyBorder="1" applyAlignment="1">
      <alignment horizontal="center" vertical="center"/>
    </xf>
    <xf numFmtId="334" fontId="253" fillId="92" borderId="0" xfId="0" applyNumberFormat="1" applyFont="1" applyFill="1" applyAlignment="1">
      <alignment horizontal="center" vertical="center"/>
    </xf>
    <xf numFmtId="334" fontId="255" fillId="92" borderId="67" xfId="0" applyNumberFormat="1" applyFont="1" applyFill="1" applyBorder="1" applyAlignment="1">
      <alignment horizontal="center" vertical="center"/>
    </xf>
    <xf numFmtId="0" fontId="255" fillId="92" borderId="67" xfId="0" applyFont="1" applyFill="1" applyBorder="1" applyAlignment="1">
      <alignment horizontal="left" vertical="center"/>
    </xf>
    <xf numFmtId="3" fontId="255" fillId="92" borderId="67" xfId="0" applyNumberFormat="1" applyFont="1" applyFill="1" applyBorder="1" applyAlignment="1">
      <alignment horizontal="center" vertical="center"/>
    </xf>
    <xf numFmtId="1" fontId="253" fillId="0" borderId="67" xfId="0" applyNumberFormat="1" applyFont="1" applyBorder="1" applyAlignment="1">
      <alignment horizontal="left" vertical="center"/>
    </xf>
    <xf numFmtId="334" fontId="253" fillId="2" borderId="67" xfId="56421" applyNumberFormat="1" applyFont="1" applyFill="1" applyBorder="1" applyAlignment="1">
      <alignment horizontal="center" vertical="center"/>
    </xf>
    <xf numFmtId="334" fontId="253" fillId="2" borderId="0" xfId="56421" applyNumberFormat="1" applyFont="1" applyFill="1" applyAlignment="1">
      <alignment horizontal="center" vertical="center"/>
    </xf>
    <xf numFmtId="0" fontId="253" fillId="0" borderId="67" xfId="0" applyFont="1" applyBorder="1" applyAlignment="1">
      <alignment horizontal="left" vertical="center" wrapText="1"/>
    </xf>
    <xf numFmtId="0" fontId="7" fillId="2" borderId="0" xfId="0" applyFont="1" applyFill="1" applyAlignment="1">
      <alignment horizontal="left" vertical="center"/>
    </xf>
    <xf numFmtId="0" fontId="7" fillId="2" borderId="0" xfId="0" applyFont="1" applyFill="1" applyAlignment="1">
      <alignment vertical="center"/>
    </xf>
    <xf numFmtId="0" fontId="7" fillId="2" borderId="0" xfId="2" applyFill="1" applyAlignment="1">
      <alignment vertical="center"/>
    </xf>
    <xf numFmtId="3" fontId="255" fillId="2" borderId="0" xfId="0" applyNumberFormat="1" applyFont="1" applyFill="1" applyAlignment="1">
      <alignment horizontal="center" vertical="center"/>
    </xf>
    <xf numFmtId="3" fontId="9" fillId="2" borderId="0" xfId="0" applyNumberFormat="1" applyFont="1" applyFill="1" applyAlignment="1">
      <alignment horizontal="center" vertical="center"/>
    </xf>
    <xf numFmtId="17" fontId="9" fillId="2" borderId="0" xfId="2" applyNumberFormat="1" applyFont="1" applyFill="1" applyAlignment="1">
      <alignment horizontal="center" vertical="center"/>
    </xf>
    <xf numFmtId="334" fontId="253" fillId="2" borderId="67" xfId="0" applyNumberFormat="1" applyFont="1" applyFill="1" applyBorder="1" applyAlignment="1">
      <alignment horizontal="center" vertical="center"/>
    </xf>
    <xf numFmtId="334" fontId="253" fillId="2" borderId="0" xfId="0" applyNumberFormat="1" applyFont="1" applyFill="1" applyAlignment="1">
      <alignment horizontal="center" vertical="center"/>
    </xf>
    <xf numFmtId="3" fontId="9" fillId="2" borderId="0" xfId="0" applyNumberFormat="1" applyFont="1" applyFill="1" applyBorder="1" applyAlignment="1">
      <alignment horizontal="center" vertical="center"/>
    </xf>
    <xf numFmtId="334" fontId="253" fillId="2" borderId="0" xfId="0" applyNumberFormat="1" applyFont="1" applyFill="1" applyBorder="1" applyAlignment="1">
      <alignment horizontal="center" vertical="center"/>
    </xf>
    <xf numFmtId="334" fontId="255" fillId="2" borderId="0" xfId="0" applyNumberFormat="1" applyFont="1" applyFill="1" applyBorder="1" applyAlignment="1">
      <alignment horizontal="center" vertical="center"/>
    </xf>
    <xf numFmtId="3" fontId="253" fillId="2" borderId="0" xfId="0" applyNumberFormat="1" applyFont="1" applyFill="1" applyBorder="1" applyAlignment="1">
      <alignment horizontal="center" vertical="center"/>
    </xf>
    <xf numFmtId="17" fontId="9" fillId="2" borderId="0" xfId="2" applyNumberFormat="1" applyFont="1" applyFill="1" applyBorder="1" applyAlignment="1">
      <alignment horizontal="center" vertical="center"/>
    </xf>
    <xf numFmtId="334" fontId="253" fillId="2" borderId="0" xfId="56421" applyNumberFormat="1" applyFont="1" applyFill="1" applyBorder="1" applyAlignment="1">
      <alignment horizontal="center" vertical="center"/>
    </xf>
    <xf numFmtId="334" fontId="255" fillId="2" borderId="0" xfId="56421" applyNumberFormat="1" applyFont="1" applyFill="1" applyBorder="1" applyAlignment="1">
      <alignment horizontal="center" vertical="center"/>
    </xf>
    <xf numFmtId="0" fontId="7" fillId="2" borderId="0" xfId="0" applyFont="1" applyFill="1" applyBorder="1" applyAlignment="1">
      <alignment vertical="center"/>
    </xf>
    <xf numFmtId="0" fontId="8" fillId="2" borderId="68" xfId="2" applyFont="1" applyFill="1" applyBorder="1" applyAlignment="1">
      <alignment vertical="center"/>
    </xf>
    <xf numFmtId="17" fontId="9" fillId="2" borderId="68" xfId="2" applyNumberFormat="1" applyFont="1" applyFill="1" applyBorder="1" applyAlignment="1">
      <alignment horizontal="center" vertical="center"/>
    </xf>
    <xf numFmtId="334" fontId="253" fillId="92" borderId="0" xfId="56421" applyNumberFormat="1" applyFont="1" applyFill="1" applyBorder="1" applyAlignment="1">
      <alignment horizontal="center" vertical="center"/>
    </xf>
    <xf numFmtId="334" fontId="253" fillId="92" borderId="68" xfId="56421" applyNumberFormat="1" applyFont="1" applyFill="1" applyBorder="1" applyAlignment="1">
      <alignment horizontal="center" vertical="center"/>
    </xf>
    <xf numFmtId="334" fontId="253" fillId="2" borderId="68" xfId="56421" applyNumberFormat="1" applyFont="1" applyFill="1" applyBorder="1" applyAlignment="1">
      <alignment horizontal="center" vertical="center"/>
    </xf>
    <xf numFmtId="0" fontId="253" fillId="0" borderId="68" xfId="0" applyFont="1" applyBorder="1" applyAlignment="1">
      <alignment horizontal="left" vertical="center" wrapText="1"/>
    </xf>
    <xf numFmtId="334" fontId="253" fillId="2" borderId="68" xfId="0" applyNumberFormat="1" applyFont="1" applyFill="1" applyBorder="1" applyAlignment="1">
      <alignment horizontal="center" vertical="center"/>
    </xf>
    <xf numFmtId="334" fontId="253" fillId="92" borderId="68" xfId="0" applyNumberFormat="1" applyFont="1" applyFill="1" applyBorder="1" applyAlignment="1">
      <alignment horizontal="center" vertical="center"/>
    </xf>
    <xf numFmtId="0" fontId="10" fillId="0" borderId="0" xfId="2" applyFont="1" applyFill="1" applyAlignment="1">
      <alignment vertical="center"/>
    </xf>
    <xf numFmtId="334" fontId="255" fillId="92" borderId="68" xfId="56421" applyNumberFormat="1" applyFont="1" applyFill="1" applyBorder="1" applyAlignment="1">
      <alignment horizontal="center" vertical="center"/>
    </xf>
    <xf numFmtId="334" fontId="255" fillId="2" borderId="68" xfId="56421" applyNumberFormat="1" applyFont="1" applyFill="1" applyBorder="1" applyAlignment="1">
      <alignment horizontal="center" vertical="center"/>
    </xf>
    <xf numFmtId="334" fontId="255" fillId="92" borderId="68" xfId="0" applyNumberFormat="1" applyFont="1" applyFill="1" applyBorder="1" applyAlignment="1">
      <alignment horizontal="center" vertical="center"/>
    </xf>
    <xf numFmtId="0" fontId="255" fillId="0" borderId="70" xfId="0" applyFont="1" applyBorder="1" applyAlignment="1">
      <alignment vertical="center"/>
    </xf>
    <xf numFmtId="0" fontId="7" fillId="0" borderId="0" xfId="2" applyAlignment="1">
      <alignment horizontal="center" vertical="center"/>
    </xf>
    <xf numFmtId="3" fontId="11" fillId="91" borderId="2" xfId="2" applyNumberFormat="1" applyFont="1" applyFill="1" applyBorder="1" applyAlignment="1">
      <alignment horizontal="center" vertical="center" wrapText="1"/>
    </xf>
    <xf numFmtId="3" fontId="12" fillId="91" borderId="0" xfId="2" applyNumberFormat="1" applyFont="1" applyFill="1" applyAlignment="1">
      <alignment horizontal="center" vertical="center" wrapText="1"/>
    </xf>
    <xf numFmtId="3" fontId="12" fillId="91" borderId="2" xfId="2" applyNumberFormat="1" applyFont="1" applyFill="1" applyBorder="1" applyAlignment="1">
      <alignment horizontal="center" vertical="center" wrapText="1"/>
    </xf>
    <xf numFmtId="165" fontId="11" fillId="91" borderId="2" xfId="1" applyNumberFormat="1" applyFont="1" applyFill="1" applyBorder="1" applyAlignment="1">
      <alignment horizontal="center" vertical="center" wrapText="1"/>
    </xf>
    <xf numFmtId="0" fontId="0" fillId="0" borderId="0" xfId="0" applyAlignment="1">
      <alignment horizontal="center" vertical="center"/>
    </xf>
    <xf numFmtId="0" fontId="8" fillId="0" borderId="0" xfId="2" applyFont="1" applyFill="1" applyAlignment="1">
      <alignment vertical="center"/>
    </xf>
    <xf numFmtId="17" fontId="9" fillId="0" borderId="0" xfId="2" applyNumberFormat="1" applyFont="1" applyFill="1" applyAlignment="1">
      <alignment horizontal="center" vertical="center"/>
    </xf>
    <xf numFmtId="0" fontId="3" fillId="0" borderId="66" xfId="2" applyFont="1" applyBorder="1" applyAlignment="1">
      <alignment vertical="center"/>
    </xf>
    <xf numFmtId="0" fontId="7" fillId="0" borderId="66" xfId="2" applyBorder="1" applyAlignment="1">
      <alignment horizontal="center" vertical="center"/>
    </xf>
    <xf numFmtId="0" fontId="9" fillId="3" borderId="65" xfId="0" applyFont="1" applyFill="1" applyBorder="1" applyAlignment="1">
      <alignment vertical="center"/>
    </xf>
    <xf numFmtId="0" fontId="9" fillId="3" borderId="68" xfId="0" applyFont="1" applyFill="1" applyBorder="1" applyAlignment="1">
      <alignment vertical="center"/>
    </xf>
    <xf numFmtId="0" fontId="256" fillId="3" borderId="66" xfId="0" applyFont="1" applyFill="1" applyBorder="1" applyAlignment="1">
      <alignment vertical="center"/>
    </xf>
    <xf numFmtId="0" fontId="255" fillId="3" borderId="0" xfId="0" applyFont="1" applyFill="1" applyBorder="1" applyAlignment="1">
      <alignment vertical="center"/>
    </xf>
    <xf numFmtId="0" fontId="253" fillId="3" borderId="0" xfId="2" applyFont="1" applyFill="1" applyBorder="1" applyAlignment="1">
      <alignment vertical="center"/>
    </xf>
    <xf numFmtId="0" fontId="253" fillId="3" borderId="0" xfId="0" applyFont="1" applyFill="1" applyBorder="1" applyAlignment="1">
      <alignment vertical="center"/>
    </xf>
    <xf numFmtId="3" fontId="255" fillId="0" borderId="70" xfId="2" applyNumberFormat="1" applyFont="1" applyFill="1" applyBorder="1" applyAlignment="1">
      <alignment vertical="center"/>
    </xf>
    <xf numFmtId="3" fontId="255" fillId="0" borderId="70" xfId="0" applyNumberFormat="1" applyFont="1" applyFill="1" applyBorder="1" applyAlignment="1">
      <alignment vertical="center"/>
    </xf>
    <xf numFmtId="0" fontId="253" fillId="0" borderId="0" xfId="0" applyFont="1" applyBorder="1" applyAlignment="1">
      <alignment horizontal="left" vertical="center"/>
    </xf>
    <xf numFmtId="3" fontId="253" fillId="0" borderId="0" xfId="0" applyNumberFormat="1" applyFont="1" applyBorder="1" applyAlignment="1">
      <alignment horizontal="center" vertical="center"/>
    </xf>
    <xf numFmtId="165" fontId="0" fillId="0" borderId="0" xfId="1" applyNumberFormat="1" applyFont="1" applyAlignment="1">
      <alignment horizontal="center" vertical="center"/>
    </xf>
    <xf numFmtId="334" fontId="257" fillId="2" borderId="0" xfId="0" applyNumberFormat="1" applyFont="1" applyFill="1" applyBorder="1" applyAlignment="1">
      <alignment horizontal="center" vertical="center"/>
    </xf>
    <xf numFmtId="1" fontId="258" fillId="0" borderId="68" xfId="0" applyNumberFormat="1" applyFont="1" applyBorder="1" applyAlignment="1">
      <alignment horizontal="left" vertical="center"/>
    </xf>
    <xf numFmtId="1" fontId="259" fillId="0" borderId="0" xfId="0" applyNumberFormat="1" applyFont="1" applyBorder="1" applyAlignment="1">
      <alignment horizontal="center" vertical="center"/>
    </xf>
    <xf numFmtId="0" fontId="260" fillId="0" borderId="0" xfId="2" applyFont="1" applyAlignment="1">
      <alignment horizontal="left" vertical="top"/>
    </xf>
    <xf numFmtId="0" fontId="3" fillId="0" borderId="0" xfId="2" applyFont="1" applyFill="1" applyAlignment="1">
      <alignment vertical="center"/>
    </xf>
    <xf numFmtId="0" fontId="4" fillId="0" borderId="0" xfId="2" applyFont="1" applyFill="1" applyAlignment="1">
      <alignment vertical="center"/>
    </xf>
    <xf numFmtId="17" fontId="5" fillId="0" borderId="0" xfId="2" applyNumberFormat="1" applyFont="1" applyFill="1" applyAlignment="1">
      <alignment horizontal="center" vertical="center"/>
    </xf>
    <xf numFmtId="334" fontId="5" fillId="0" borderId="0" xfId="56421" applyNumberFormat="1" applyFont="1" applyFill="1" applyAlignment="1">
      <alignment horizontal="center" vertical="center"/>
    </xf>
    <xf numFmtId="334" fontId="262" fillId="0" borderId="0" xfId="56421" applyNumberFormat="1" applyFont="1" applyFill="1" applyAlignment="1">
      <alignment horizontal="center" vertical="center"/>
    </xf>
    <xf numFmtId="334" fontId="263" fillId="92" borderId="67" xfId="0" applyNumberFormat="1" applyFont="1" applyFill="1" applyBorder="1" applyAlignment="1">
      <alignment horizontal="center" vertical="center"/>
    </xf>
    <xf numFmtId="334" fontId="263" fillId="92" borderId="0" xfId="0" applyNumberFormat="1" applyFont="1" applyFill="1" applyAlignment="1">
      <alignment horizontal="center" vertical="center"/>
    </xf>
    <xf numFmtId="334" fontId="263" fillId="92" borderId="68" xfId="0" applyNumberFormat="1" applyFont="1" applyFill="1" applyBorder="1" applyAlignment="1">
      <alignment horizontal="center" vertical="center"/>
    </xf>
    <xf numFmtId="334" fontId="264" fillId="92" borderId="67" xfId="0" applyNumberFormat="1" applyFont="1" applyFill="1" applyBorder="1" applyAlignment="1">
      <alignment horizontal="center" vertical="center"/>
    </xf>
    <xf numFmtId="334" fontId="264" fillId="92" borderId="68" xfId="0" applyNumberFormat="1" applyFont="1" applyFill="1" applyBorder="1" applyAlignment="1">
      <alignment horizontal="center" vertical="center"/>
    </xf>
    <xf numFmtId="3" fontId="264" fillId="0" borderId="66" xfId="2" applyNumberFormat="1" applyFont="1" applyBorder="1" applyAlignment="1">
      <alignment horizontal="center" vertical="center" wrapText="1"/>
    </xf>
    <xf numFmtId="3" fontId="263" fillId="0" borderId="0" xfId="2" applyNumberFormat="1" applyFont="1" applyAlignment="1">
      <alignment horizontal="center" vertical="center" wrapText="1"/>
    </xf>
    <xf numFmtId="3" fontId="264" fillId="0" borderId="2" xfId="2" applyNumberFormat="1" applyFont="1" applyBorder="1" applyAlignment="1">
      <alignment horizontal="center" vertical="center" wrapText="1"/>
    </xf>
    <xf numFmtId="3" fontId="263" fillId="0" borderId="2" xfId="2" applyNumberFormat="1" applyFont="1" applyBorder="1" applyAlignment="1">
      <alignment horizontal="center" vertical="center" wrapText="1"/>
    </xf>
    <xf numFmtId="3" fontId="264" fillId="91" borderId="2" xfId="2" applyNumberFormat="1" applyFont="1" applyFill="1" applyBorder="1" applyAlignment="1">
      <alignment horizontal="center" vertical="center" wrapText="1"/>
    </xf>
    <xf numFmtId="0" fontId="263" fillId="0" borderId="0" xfId="2" applyFont="1" applyAlignment="1">
      <alignment horizontal="center" vertical="center"/>
    </xf>
    <xf numFmtId="165" fontId="264" fillId="0" borderId="2" xfId="1" applyNumberFormat="1" applyFont="1" applyBorder="1" applyAlignment="1">
      <alignment horizontal="center" vertical="center" wrapText="1"/>
    </xf>
    <xf numFmtId="3" fontId="264" fillId="91" borderId="66" xfId="2" applyNumberFormat="1" applyFont="1" applyFill="1" applyBorder="1" applyAlignment="1">
      <alignment horizontal="center" vertical="center" wrapText="1"/>
    </xf>
    <xf numFmtId="3" fontId="263" fillId="91" borderId="0" xfId="2" applyNumberFormat="1" applyFont="1" applyFill="1" applyAlignment="1">
      <alignment horizontal="center" vertical="center" wrapText="1"/>
    </xf>
    <xf numFmtId="3" fontId="263" fillId="91" borderId="2" xfId="2" applyNumberFormat="1" applyFont="1" applyFill="1" applyBorder="1" applyAlignment="1">
      <alignment horizontal="center" vertical="center" wrapText="1"/>
    </xf>
    <xf numFmtId="165" fontId="264" fillId="91" borderId="2" xfId="1" applyNumberFormat="1" applyFont="1" applyFill="1" applyBorder="1" applyAlignment="1">
      <alignment horizontal="center" vertical="center" wrapText="1"/>
    </xf>
    <xf numFmtId="3" fontId="0" fillId="0" borderId="0" xfId="0" applyNumberFormat="1"/>
    <xf numFmtId="334" fontId="263" fillId="2" borderId="67" xfId="0" applyNumberFormat="1" applyFont="1" applyFill="1" applyBorder="1" applyAlignment="1">
      <alignment horizontal="center" vertical="center"/>
    </xf>
    <xf numFmtId="334" fontId="263" fillId="2" borderId="0" xfId="0" applyNumberFormat="1" applyFont="1" applyFill="1" applyAlignment="1">
      <alignment horizontal="center" vertical="center"/>
    </xf>
    <xf numFmtId="334" fontId="263" fillId="2" borderId="68" xfId="0" applyNumberFormat="1" applyFont="1" applyFill="1" applyBorder="1" applyAlignment="1">
      <alignment horizontal="center" vertical="center"/>
    </xf>
    <xf numFmtId="3" fontId="253" fillId="2" borderId="67" xfId="0" applyNumberFormat="1" applyFont="1" applyFill="1" applyBorder="1" applyAlignment="1">
      <alignment horizontal="center" vertical="center"/>
    </xf>
    <xf numFmtId="3" fontId="253" fillId="2" borderId="0" xfId="0" applyNumberFormat="1" applyFont="1" applyFill="1" applyAlignment="1">
      <alignment horizontal="center" vertical="center"/>
    </xf>
    <xf numFmtId="3" fontId="253" fillId="2" borderId="68" xfId="0" applyNumberFormat="1" applyFont="1" applyFill="1" applyBorder="1" applyAlignment="1">
      <alignment horizontal="center" vertical="center"/>
    </xf>
    <xf numFmtId="1" fontId="259" fillId="92" borderId="67" xfId="0" applyNumberFormat="1" applyFont="1" applyFill="1" applyBorder="1" applyAlignment="1">
      <alignment horizontal="center" vertical="center"/>
    </xf>
    <xf numFmtId="1" fontId="259" fillId="2" borderId="67" xfId="0" applyNumberFormat="1" applyFont="1" applyFill="1" applyBorder="1" applyAlignment="1">
      <alignment horizontal="center" vertical="center"/>
    </xf>
    <xf numFmtId="334" fontId="264" fillId="2" borderId="68" xfId="0" applyNumberFormat="1" applyFont="1" applyFill="1" applyBorder="1" applyAlignment="1">
      <alignment horizontal="center" vertical="center"/>
    </xf>
    <xf numFmtId="1" fontId="265" fillId="2" borderId="67" xfId="0" applyNumberFormat="1" applyFont="1" applyFill="1" applyBorder="1" applyAlignment="1">
      <alignment horizontal="center" vertical="center"/>
    </xf>
    <xf numFmtId="334" fontId="255" fillId="2" borderId="68" xfId="0" applyNumberFormat="1" applyFont="1" applyFill="1" applyBorder="1" applyAlignment="1">
      <alignment horizontal="center" vertical="center"/>
    </xf>
    <xf numFmtId="3" fontId="253" fillId="92" borderId="0" xfId="0" applyNumberFormat="1" applyFont="1" applyFill="1" applyBorder="1" applyAlignment="1">
      <alignment vertical="center"/>
    </xf>
    <xf numFmtId="3" fontId="253" fillId="92" borderId="2" xfId="0" applyNumberFormat="1" applyFont="1" applyFill="1" applyBorder="1" applyAlignment="1">
      <alignment vertical="center"/>
    </xf>
    <xf numFmtId="3" fontId="255" fillId="92" borderId="70" xfId="0" applyNumberFormat="1" applyFont="1" applyFill="1" applyBorder="1" applyAlignment="1">
      <alignment vertical="center"/>
    </xf>
    <xf numFmtId="165" fontId="253" fillId="92" borderId="2" xfId="0" applyNumberFormat="1" applyFont="1" applyFill="1" applyBorder="1" applyAlignment="1">
      <alignment vertical="center"/>
    </xf>
    <xf numFmtId="165" fontId="253" fillId="92" borderId="66" xfId="0" applyNumberFormat="1" applyFont="1" applyFill="1" applyBorder="1" applyAlignment="1">
      <alignment vertical="center"/>
    </xf>
    <xf numFmtId="165" fontId="253" fillId="92" borderId="2" xfId="2" applyNumberFormat="1" applyFont="1" applyFill="1" applyBorder="1" applyAlignment="1">
      <alignment vertical="center"/>
    </xf>
    <xf numFmtId="165" fontId="0" fillId="0" borderId="0" xfId="0" applyNumberFormat="1" applyAlignment="1">
      <alignment horizontal="center" vertical="center"/>
    </xf>
    <xf numFmtId="336" fontId="0" fillId="0" borderId="0" xfId="1" applyNumberFormat="1" applyFont="1" applyAlignment="1">
      <alignment horizontal="center" vertical="center"/>
    </xf>
    <xf numFmtId="0" fontId="266" fillId="0" borderId="66" xfId="2" applyFont="1" applyFill="1" applyBorder="1" applyAlignment="1">
      <alignment vertical="center"/>
    </xf>
    <xf numFmtId="1" fontId="9" fillId="0" borderId="0" xfId="2" applyNumberFormat="1" applyFont="1" applyFill="1" applyBorder="1" applyAlignment="1">
      <alignment horizontal="center" vertical="center" wrapText="1"/>
    </xf>
    <xf numFmtId="3" fontId="264" fillId="0" borderId="0" xfId="2" applyNumberFormat="1" applyFont="1" applyFill="1" applyBorder="1" applyAlignment="1">
      <alignment horizontal="center" vertical="center" wrapText="1"/>
    </xf>
    <xf numFmtId="0" fontId="7" fillId="0" borderId="0" xfId="2" applyFill="1" applyBorder="1" applyAlignment="1">
      <alignment vertical="center"/>
    </xf>
    <xf numFmtId="0" fontId="0" fillId="0" borderId="0" xfId="0" applyFill="1" applyBorder="1" applyAlignment="1">
      <alignment horizontal="center" vertical="center"/>
    </xf>
    <xf numFmtId="0" fontId="7" fillId="0" borderId="0" xfId="2" applyFill="1" applyBorder="1" applyAlignment="1">
      <alignment horizontal="center" vertical="center"/>
    </xf>
    <xf numFmtId="3" fontId="263" fillId="0" borderId="0" xfId="2" applyNumberFormat="1" applyFont="1" applyFill="1" applyBorder="1" applyAlignment="1">
      <alignment horizontal="center" vertical="center" wrapText="1"/>
    </xf>
    <xf numFmtId="0" fontId="263" fillId="0" borderId="0" xfId="2" applyFont="1" applyFill="1" applyBorder="1" applyAlignment="1">
      <alignment horizontal="center" vertical="center"/>
    </xf>
    <xf numFmtId="165" fontId="264" fillId="0" borderId="0" xfId="1" applyNumberFormat="1" applyFont="1" applyFill="1" applyBorder="1" applyAlignment="1">
      <alignment horizontal="center" vertical="center" wrapText="1"/>
    </xf>
    <xf numFmtId="165" fontId="0" fillId="0" borderId="0" xfId="0" applyNumberFormat="1" applyFill="1" applyBorder="1" applyAlignment="1">
      <alignment horizontal="center" vertical="center"/>
    </xf>
    <xf numFmtId="165" fontId="0" fillId="0" borderId="0" xfId="0" applyNumberFormat="1"/>
    <xf numFmtId="335" fontId="266" fillId="2" borderId="2" xfId="1" quotePrefix="1" applyNumberFormat="1" applyFont="1" applyFill="1" applyBorder="1" applyAlignment="1">
      <alignment horizontal="center" vertical="center" wrapText="1"/>
    </xf>
    <xf numFmtId="165" fontId="264" fillId="0" borderId="66" xfId="1" applyNumberFormat="1" applyFont="1" applyBorder="1" applyAlignment="1">
      <alignment horizontal="center" vertical="center" wrapText="1"/>
    </xf>
    <xf numFmtId="165" fontId="263" fillId="0" borderId="0" xfId="1" applyNumberFormat="1" applyFont="1" applyAlignment="1">
      <alignment horizontal="center" vertical="center" wrapText="1"/>
    </xf>
    <xf numFmtId="165" fontId="263" fillId="0" borderId="2" xfId="1" applyNumberFormat="1" applyFont="1" applyBorder="1" applyAlignment="1">
      <alignment horizontal="center" vertical="center" wrapText="1"/>
    </xf>
    <xf numFmtId="10" fontId="0" fillId="0" borderId="0" xfId="0" applyNumberFormat="1"/>
    <xf numFmtId="0" fontId="253" fillId="0" borderId="58" xfId="0" applyFont="1" applyFill="1" applyBorder="1" applyAlignment="1">
      <alignment horizontal="left" vertical="center" wrapText="1"/>
    </xf>
    <xf numFmtId="0" fontId="253" fillId="0" borderId="59" xfId="0" applyFont="1" applyFill="1" applyBorder="1" applyAlignment="1">
      <alignment horizontal="left" vertical="center"/>
    </xf>
    <xf numFmtId="0" fontId="253" fillId="0" borderId="60" xfId="0" applyFont="1" applyFill="1" applyBorder="1" applyAlignment="1">
      <alignment horizontal="left" vertical="center"/>
    </xf>
    <xf numFmtId="0" fontId="253" fillId="0" borderId="61" xfId="0" applyFont="1" applyFill="1" applyBorder="1" applyAlignment="1">
      <alignment horizontal="left" vertical="center"/>
    </xf>
    <xf numFmtId="0" fontId="253" fillId="0" borderId="0" xfId="0" applyFont="1" applyFill="1" applyBorder="1" applyAlignment="1">
      <alignment horizontal="left" vertical="center"/>
    </xf>
    <xf numFmtId="0" fontId="253" fillId="0" borderId="62" xfId="0" applyFont="1" applyFill="1" applyBorder="1" applyAlignment="1">
      <alignment horizontal="left" vertical="center"/>
    </xf>
    <xf numFmtId="0" fontId="253" fillId="0" borderId="63" xfId="0" applyFont="1" applyFill="1" applyBorder="1" applyAlignment="1">
      <alignment horizontal="left" vertical="center"/>
    </xf>
    <xf numFmtId="0" fontId="253" fillId="0" borderId="54" xfId="0" applyFont="1" applyFill="1" applyBorder="1" applyAlignment="1">
      <alignment horizontal="left" vertical="center"/>
    </xf>
    <xf numFmtId="0" fontId="253" fillId="0" borderId="64" xfId="0" applyFont="1" applyFill="1" applyBorder="1" applyAlignment="1">
      <alignment horizontal="left" vertical="center"/>
    </xf>
    <xf numFmtId="0" fontId="261" fillId="0" borderId="0" xfId="2" applyFont="1" applyFill="1" applyAlignment="1">
      <alignment horizontal="left" vertical="center" wrapText="1"/>
    </xf>
    <xf numFmtId="3" fontId="255" fillId="91" borderId="0" xfId="0" applyNumberFormat="1" applyFont="1" applyFill="1" applyAlignment="1">
      <alignment horizontal="center" vertical="center"/>
    </xf>
    <xf numFmtId="0" fontId="10" fillId="0" borderId="0" xfId="2" applyFont="1" applyFill="1" applyAlignment="1">
      <alignment vertical="center"/>
    </xf>
    <xf numFmtId="0" fontId="0" fillId="0" borderId="0" xfId="0" applyAlignment="1">
      <alignment vertical="center"/>
    </xf>
    <xf numFmtId="0" fontId="261" fillId="0" borderId="0" xfId="2" applyFont="1" applyFill="1" applyAlignment="1">
      <alignment horizontal="left" vertical="top" wrapText="1"/>
    </xf>
  </cellXfs>
  <cellStyles count="56422">
    <cellStyle name=" 1" xfId="16"/>
    <cellStyle name=" 1 2" xfId="17"/>
    <cellStyle name="$" xfId="18"/>
    <cellStyle name="$.0" xfId="19"/>
    <cellStyle name="$.00" xfId="20"/>
    <cellStyle name="$.000" xfId="21"/>
    <cellStyle name="$_dcf" xfId="22"/>
    <cellStyle name="$_dcf_shadow publication 2010.12" xfId="23"/>
    <cellStyle name="$_dcf_Synthese cumul 300910" xfId="24"/>
    <cellStyle name="$_shadow publication 2010.12" xfId="25"/>
    <cellStyle name="$_Synthese cumul 300910" xfId="26"/>
    <cellStyle name="*MB Hardwired" xfId="27"/>
    <cellStyle name="*MB Hardwired 10" xfId="28"/>
    <cellStyle name="*MB Hardwired 11" xfId="29"/>
    <cellStyle name="*MB Hardwired 12" xfId="30"/>
    <cellStyle name="*MB Hardwired 13" xfId="31"/>
    <cellStyle name="*MB Hardwired 14" xfId="32"/>
    <cellStyle name="*MB Hardwired 15" xfId="33"/>
    <cellStyle name="*MB Hardwired 2" xfId="34"/>
    <cellStyle name="*MB Hardwired 3" xfId="35"/>
    <cellStyle name="*MB Hardwired 4" xfId="36"/>
    <cellStyle name="*MB Hardwired 5" xfId="37"/>
    <cellStyle name="*MB Hardwired 6" xfId="38"/>
    <cellStyle name="*MB Hardwired 7" xfId="39"/>
    <cellStyle name="*MB Hardwired 8" xfId="40"/>
    <cellStyle name="*MB Hardwired 9" xfId="41"/>
    <cellStyle name="*MB Hardwired_2.1  NEW FTA passage prés BIS" xfId="42"/>
    <cellStyle name="*MB Input Table Calc" xfId="43"/>
    <cellStyle name="*MB Input Table Calc 10" xfId="44"/>
    <cellStyle name="*MB Input Table Calc 11" xfId="45"/>
    <cellStyle name="*MB Input Table Calc 12" xfId="46"/>
    <cellStyle name="*MB Input Table Calc 13" xfId="47"/>
    <cellStyle name="*MB Input Table Calc 14" xfId="48"/>
    <cellStyle name="*MB Input Table Calc 15" xfId="49"/>
    <cellStyle name="*MB Input Table Calc 2" xfId="50"/>
    <cellStyle name="*MB Input Table Calc 3" xfId="51"/>
    <cellStyle name="*MB Input Table Calc 4" xfId="52"/>
    <cellStyle name="*MB Input Table Calc 5" xfId="53"/>
    <cellStyle name="*MB Input Table Calc 6" xfId="54"/>
    <cellStyle name="*MB Input Table Calc 7" xfId="55"/>
    <cellStyle name="*MB Input Table Calc 8" xfId="56"/>
    <cellStyle name="*MB Input Table Calc 9" xfId="57"/>
    <cellStyle name="*MB Input Table Calc_2.1  NEW FTA passage prés BIS" xfId="58"/>
    <cellStyle name="*MB Normal" xfId="59"/>
    <cellStyle name="*MB Placeholder" xfId="60"/>
    <cellStyle name="*MB Placeholder 10" xfId="61"/>
    <cellStyle name="*MB Placeholder 11" xfId="62"/>
    <cellStyle name="*MB Placeholder 12" xfId="63"/>
    <cellStyle name="*MB Placeholder 13" xfId="64"/>
    <cellStyle name="*MB Placeholder 14" xfId="65"/>
    <cellStyle name="*MB Placeholder 15" xfId="66"/>
    <cellStyle name="*MB Placeholder 2" xfId="67"/>
    <cellStyle name="*MB Placeholder 3" xfId="68"/>
    <cellStyle name="*MB Placeholder 4" xfId="69"/>
    <cellStyle name="*MB Placeholder 5" xfId="70"/>
    <cellStyle name="*MB Placeholder 6" xfId="71"/>
    <cellStyle name="*MB Placeholder 7" xfId="72"/>
    <cellStyle name="*MB Placeholder 8" xfId="73"/>
    <cellStyle name="*MB Placeholder 9" xfId="74"/>
    <cellStyle name="*MB Placeholder_2.1  NEW FTA passage prés BIS" xfId="75"/>
    <cellStyle name="?? [0.00]_3.20 FRN Note" xfId="76"/>
    <cellStyle name="???? [0.00]_Admin Report - sample" xfId="77"/>
    <cellStyle name="????_Admin Report - sample" xfId="78"/>
    <cellStyle name="??_3.20 FRN Note" xfId="79"/>
    <cellStyle name="?árky [0]_laroux" xfId="80"/>
    <cellStyle name="?árky_laroux" xfId="81"/>
    <cellStyle name="?Q\?1@" xfId="82"/>
    <cellStyle name="_%(SignOnly)" xfId="83"/>
    <cellStyle name="_%(SignOnly) 2" xfId="84"/>
    <cellStyle name="_%(SignOnly)_ABS Deal Tracer - Q3 2008" xfId="85"/>
    <cellStyle name="_%(SignOnly)_ABS Deal Tracer - Q3 2008 2" xfId="86"/>
    <cellStyle name="_%(SignOnly)_Aerium - Chester" xfId="87"/>
    <cellStyle name="_%(SignOnly)_Aerium - Chester 2" xfId="88"/>
    <cellStyle name="_%(SignOnly)_Aerium - Mercoeur" xfId="89"/>
    <cellStyle name="_%(SignOnly)_Aerium - Mercoeur 2" xfId="90"/>
    <cellStyle name="_%(SignOnly)_Babcock &amp; Brown Air Funding I" xfId="91"/>
    <cellStyle name="_%(SignOnly)_Babcock &amp; Brown Air Funding I 2" xfId="92"/>
    <cellStyle name="_%(SignOnly)_FCAR 364-day" xfId="93"/>
    <cellStyle name="_%(SignOnly)_FCAR 364-day 2" xfId="94"/>
    <cellStyle name="_%(SignOnly)_FCAR 5-year" xfId="95"/>
    <cellStyle name="_%(SignOnly)_FCAR 5-year 2" xfId="96"/>
    <cellStyle name="_%(SignOnly)_FCC Zeus" xfId="97"/>
    <cellStyle name="_%(SignOnly)_FCC Zeus 2" xfId="98"/>
    <cellStyle name="_%(SignOnly)_Flagstar 2007-1A C AF4" xfId="99"/>
    <cellStyle name="_%(SignOnly)_Flagstar 2007-1A C AF4 2" xfId="100"/>
    <cellStyle name="_%(SignOnly)_ItalFinance SV2" xfId="101"/>
    <cellStyle name="_%(SignOnly)_ItalFinance SV2 2" xfId="102"/>
    <cellStyle name="_%(SignOnly)_Meliadi SaRL" xfId="103"/>
    <cellStyle name="_%(SignOnly)_Meliadi SaRL 2" xfId="104"/>
    <cellStyle name="_%(SignOnly)_shadow publication 2010.12" xfId="105"/>
    <cellStyle name="_%(SignOnly)_Sheet1" xfId="106"/>
    <cellStyle name="_%(SignOnly)_Sheet1 2" xfId="107"/>
    <cellStyle name="_%(SignOnly)_Synthese cumul 300910" xfId="108"/>
    <cellStyle name="_%(SignOnly)_Template" xfId="109"/>
    <cellStyle name="_%(SignOnly)_Template 2" xfId="110"/>
    <cellStyle name="_%(SignSpaceOnly)" xfId="111"/>
    <cellStyle name="_%(SignSpaceOnly) 2" xfId="112"/>
    <cellStyle name="_%(SignSpaceOnly)_ABS Deal Tracer - Q3 2008" xfId="113"/>
    <cellStyle name="_%(SignSpaceOnly)_ABS Deal Tracer - Q3 2008 2" xfId="114"/>
    <cellStyle name="_%(SignSpaceOnly)_Aerium - Chester" xfId="115"/>
    <cellStyle name="_%(SignSpaceOnly)_Aerium - Chester 2" xfId="116"/>
    <cellStyle name="_%(SignSpaceOnly)_Aerium - Mercoeur" xfId="117"/>
    <cellStyle name="_%(SignSpaceOnly)_Aerium - Mercoeur 2" xfId="118"/>
    <cellStyle name="_%(SignSpaceOnly)_Babcock &amp; Brown Air Funding I" xfId="119"/>
    <cellStyle name="_%(SignSpaceOnly)_Babcock &amp; Brown Air Funding I 2" xfId="120"/>
    <cellStyle name="_%(SignSpaceOnly)_FCAR 364-day" xfId="121"/>
    <cellStyle name="_%(SignSpaceOnly)_FCAR 364-day 2" xfId="122"/>
    <cellStyle name="_%(SignSpaceOnly)_FCAR 5-year" xfId="123"/>
    <cellStyle name="_%(SignSpaceOnly)_FCAR 5-year 2" xfId="124"/>
    <cellStyle name="_%(SignSpaceOnly)_FCC Zeus" xfId="125"/>
    <cellStyle name="_%(SignSpaceOnly)_FCC Zeus 2" xfId="126"/>
    <cellStyle name="_%(SignSpaceOnly)_Flagstar 2007-1A C AF4" xfId="127"/>
    <cellStyle name="_%(SignSpaceOnly)_Flagstar 2007-1A C AF4 2" xfId="128"/>
    <cellStyle name="_%(SignSpaceOnly)_ItalFinance SV2" xfId="129"/>
    <cellStyle name="_%(SignSpaceOnly)_ItalFinance SV2 2" xfId="130"/>
    <cellStyle name="_%(SignSpaceOnly)_Meliadi SaRL" xfId="131"/>
    <cellStyle name="_%(SignSpaceOnly)_Meliadi SaRL 2" xfId="132"/>
    <cellStyle name="_%(SignSpaceOnly)_shadow publication 2010.12" xfId="133"/>
    <cellStyle name="_%(SignSpaceOnly)_Sheet1" xfId="134"/>
    <cellStyle name="_%(SignSpaceOnly)_Sheet1 2" xfId="135"/>
    <cellStyle name="_%(SignSpaceOnly)_Synthese cumul 300910" xfId="136"/>
    <cellStyle name="_%(SignSpaceOnly)_Template" xfId="137"/>
    <cellStyle name="_%(SignSpaceOnly)_Template 2" xfId="138"/>
    <cellStyle name="_~7614701" xfId="139"/>
    <cellStyle name="_~9127352" xfId="140"/>
    <cellStyle name="_000_Ecarts d'acquisition 2011.12_envoi 2001" xfId="141"/>
    <cellStyle name="_070201 Consolidation - post Tax and Normalisations" xfId="142"/>
    <cellStyle name="_070220 Waterfall" xfId="143"/>
    <cellStyle name="_070220 Waterfall_shadow publication 2010.12" xfId="144"/>
    <cellStyle name="_070220 Waterfall_Synthese cumul 300910" xfId="145"/>
    <cellStyle name="_11634_Disclosure_300609_values_updated270709" xfId="146"/>
    <cellStyle name="_11652_LT Holding Bonds_AFS FVH_0609_values_final" xfId="147"/>
    <cellStyle name="_11664_LT Holding Bonds_AFS FRNs_0609_values_final" xfId="148"/>
    <cellStyle name="_11698_Disclosure_300609_values" xfId="149"/>
    <cellStyle name="_12045_Disclosure_300609_values_Revisedtransferprice_PostMAP_blended" xfId="150"/>
    <cellStyle name="_20070601 - REFERENCE Portfolio" xfId="151"/>
    <cellStyle name="_20070601 - REFERENCE Portfolio 2" xfId="152"/>
    <cellStyle name="_20070601 - REFERENCE Portfolio_Annexe 7c (2)" xfId="153"/>
    <cellStyle name="_20070601 - REFERENCE Portfolio_Annexe 7c (2) 2" xfId="154"/>
    <cellStyle name="_20070601 - REFERENCE Portfolio_Annexe 7c (2)_Feuil1" xfId="155"/>
    <cellStyle name="_20070601 - REFERENCE Portfolio_annexe 7c mise à jour uk" xfId="156"/>
    <cellStyle name="_20070601 - REFERENCE Portfolio_Appendix 7 - List of AFS FIS 033111" xfId="157"/>
    <cellStyle name="_20070601 - REFERENCE Portfolio_Feuil1" xfId="158"/>
    <cellStyle name="_20191_Disclosure_300609_values" xfId="159"/>
    <cellStyle name="_20196_Disclosure_300609_values" xfId="160"/>
    <cellStyle name="_20198_Disclosure_300609_values" xfId="161"/>
    <cellStyle name="_20223_Disclosure_300609_values" xfId="162"/>
    <cellStyle name="_21503_ABS_Copperfield_0609_values_final" xfId="163"/>
    <cellStyle name="_21504_ABS_ASG_0609_values_final" xfId="164"/>
    <cellStyle name="_21505_ABS_Flow_0609_values_final" xfId="165"/>
    <cellStyle name="_21506_ABS_Arbitrage_0609_values_final" xfId="166"/>
    <cellStyle name="_7BD" xfId="167"/>
    <cellStyle name="_abcp LL SFA Trade Rec" xfId="168"/>
    <cellStyle name="_abcp LL SFA Trade Rec_17-Juste valeur en annexe" xfId="169"/>
    <cellStyle name="_abcp LL SFA Trade Rec_2 - Appendices to be completed by the entities" xfId="170"/>
    <cellStyle name="_abcp LL SFA Trade Rec_2 - Appendices to be completed by the entities 2" xfId="171"/>
    <cellStyle name="_abcp LL SFA Trade Rec_2 - Appendices to be completed by the entities_Feuil1" xfId="172"/>
    <cellStyle name="_abcp LL SFA Trade Rec_2 - Appendix 11 Dérivés crédit  300611 V2 UK" xfId="173"/>
    <cellStyle name="_abcp LL SFA Trade Rec_2 - Appendix 13c" xfId="174"/>
    <cellStyle name="_abcp LL SFA Trade Rec_2 - Appendix 7d  envoi 200911 GB" xfId="175"/>
    <cellStyle name="_abcp LL SFA Trade Rec_2 - Appendix 7e envoi160911" xfId="176"/>
    <cellStyle name="_abcp LL SFA Trade Rec_3 - Annexes d'information et notices" xfId="177"/>
    <cellStyle name="_abcp LL SFA Trade Rec_Annexe 16 - Titre classé en L&amp;R" xfId="178"/>
    <cellStyle name="_abcp LL SFA Trade Rec_Annexe 7c (2)" xfId="179"/>
    <cellStyle name="_abcp LL SFA Trade Rec_Annexe 7c (2) 2" xfId="180"/>
    <cellStyle name="_abcp LL SFA Trade Rec_Annexe 7c (2)_Feuil1" xfId="181"/>
    <cellStyle name="_abcp LL SFA Trade Rec_annexe 7c mise à jour uk" xfId="182"/>
    <cellStyle name="_abcp LL SFA Trade Rec_Annexes FR" xfId="183"/>
    <cellStyle name="_abcp LL SFA Trade Rec_Appendices 7c" xfId="184"/>
    <cellStyle name="_abcp LL SFA Trade Rec_Appendices 7c-7d-7e-13c - 31.12.11 - A MAJ (version 1)" xfId="185"/>
    <cellStyle name="_abcp LL SFA Trade Rec_Appendix 7 - List of AFS FIS 033111" xfId="186"/>
    <cellStyle name="_abcp LL SFA Trade Rec_Appendix 7 - List of AFS FIS 300910" xfId="187"/>
    <cellStyle name="_abcp LL SFA Trade Rec_Appendix 7d" xfId="188"/>
    <cellStyle name="_abcp LL SFA Trade Rec_Appendix 7g" xfId="189"/>
    <cellStyle name="_abcp LL SFA Trade Rec_Instructions appendix 7c" xfId="190"/>
    <cellStyle name="_abcp LL SFA Trade Rec_Instructions appendix 7c 2" xfId="191"/>
    <cellStyle name="_abcp LL SFA Trade Rec_Instructions appendix 7c_Feuil1" xfId="192"/>
    <cellStyle name="_abcp LL SFA Trade Rec_Maquettes Appendix 7c Mars 2012" xfId="193"/>
    <cellStyle name="_abcp LL SFA Trade Rec_Nomenclatures 7d 7e 7g" xfId="194"/>
    <cellStyle name="_ABCP_Kalcharge2008-03" xfId="195"/>
    <cellStyle name="_ABCP_Kalcharge2008-03 2" xfId="196"/>
    <cellStyle name="_ABCP_Kalcharge2008-03_Annexe 7c (2)" xfId="197"/>
    <cellStyle name="_ABCP_Kalcharge2008-03_Annexe 7c (2) 2" xfId="198"/>
    <cellStyle name="_ABCP_Kalcharge2008-03_Annexe 7c (2)_Feuil1" xfId="199"/>
    <cellStyle name="_ABCP_Kalcharge2008-03_annexe 7c mise à jour uk" xfId="200"/>
    <cellStyle name="_ABCP_Kalcharge2008-03_Appendix 7 - List of AFS FIS 033111" xfId="201"/>
    <cellStyle name="_ABCP_Kalcharge2008-03_Feuil1" xfId="202"/>
    <cellStyle name="_Analyse des réserves de réévaluation 2011Q3" xfId="203"/>
    <cellStyle name="_Analyse Intérêts minos_- 2010.12 version DC" xfId="204"/>
    <cellStyle name="_Analyse SME 30.09.2011" xfId="205"/>
    <cellStyle name="_Annexe 1c (FR et UK) 2010 09" xfId="206"/>
    <cellStyle name="_Annexe 1c (FR et UK) 2010 09 2" xfId="207"/>
    <cellStyle name="_Annexe 1c (FR et UK) 2010 09_Appendix 7 - List of AFS FIS 033111" xfId="208"/>
    <cellStyle name="_Annexe 1c (FR et UK) 2010 09_Feuil1" xfId="209"/>
    <cellStyle name="_Annexes FR" xfId="210"/>
    <cellStyle name="_Annexes FR 2" xfId="211"/>
    <cellStyle name="_Annexes FR_Appendix 7 - List of AFS FIS 033111" xfId="212"/>
    <cellStyle name="_Annexes FR_Feuil1" xfId="213"/>
    <cellStyle name="_ASG L&amp;R PORTFOLIO - LIVE" xfId="214"/>
    <cellStyle name="_ASG L&amp;R PORTFOLIO - LIVE 2" xfId="215"/>
    <cellStyle name="_ASG L&amp;R PORTFOLIO - LIVE_Annexe 7c (2)" xfId="216"/>
    <cellStyle name="_ASG L&amp;R PORTFOLIO - LIVE_Annexe 7c (2) 2" xfId="217"/>
    <cellStyle name="_ASG L&amp;R PORTFOLIO - LIVE_Annexe 7c (2)_Feuil1" xfId="218"/>
    <cellStyle name="_ASG L&amp;R PORTFOLIO - LIVE_annexe 7c mise à jour uk" xfId="219"/>
    <cellStyle name="_ASG L&amp;R PORTFOLIO - LIVE_Appendix 7 - List of AFS FIS 033111" xfId="220"/>
    <cellStyle name="_ASG L&amp;R PORTFOLIO - LIVE_Feuil1" xfId="221"/>
    <cellStyle name="_ASG PORTFOLIO" xfId="222"/>
    <cellStyle name="_ASG PORTFOLIO 2" xfId="223"/>
    <cellStyle name="_ASG PORTFOLIO_Annexe 7c (2)" xfId="224"/>
    <cellStyle name="_ASG PORTFOLIO_Annexe 7c (2) 2" xfId="225"/>
    <cellStyle name="_ASG PORTFOLIO_Annexe 7c (2)_Feuil1" xfId="226"/>
    <cellStyle name="_ASG PORTFOLIO_annexe 7c mise à jour uk" xfId="227"/>
    <cellStyle name="_ASG PORTFOLIO_Appendix 7 - List of AFS FIS 033111" xfId="228"/>
    <cellStyle name="_ASG PORTFOLIO_Feuil1" xfId="229"/>
    <cellStyle name="_B trento e bolzano 06T2" xfId="230"/>
    <cellStyle name="_base" xfId="231"/>
    <cellStyle name="_Base de données Matisse - 03 2008" xfId="232"/>
    <cellStyle name="_Base globale" xfId="233"/>
    <cellStyle name="_Base historique" xfId="234"/>
    <cellStyle name="_Basel 2 Estimates v1" xfId="235"/>
    <cellStyle name="_Basel 2 Estimates v1 2" xfId="236"/>
    <cellStyle name="_Basel 2 Estimates v1_Annexe 7c (2)" xfId="237"/>
    <cellStyle name="_Basel 2 Estimates v1_Annexe 7c (2) 2" xfId="238"/>
    <cellStyle name="_Basel 2 Estimates v1_Annexe 7c (2)_Feuil1" xfId="239"/>
    <cellStyle name="_Basel 2 Estimates v1_annexe 7c mise à jour uk" xfId="240"/>
    <cellStyle name="_Basel 2 Estimates v1_Appendix 7 - List of AFS FIS 033111" xfId="241"/>
    <cellStyle name="_Basel 2 Estimates v1_Feuil1" xfId="242"/>
    <cellStyle name="_BNPP-2Q07 Generales - File_D-10 14-06-07" xfId="243"/>
    <cellStyle name="_BNPP-2Q07 Generales - File_D-20" xfId="244"/>
    <cellStyle name="_BNPP-4Q06 Generales - File_D-20 reçu" xfId="245"/>
    <cellStyle name="_BNPP-4Q06 Generales - File_D-20 reçu_Annexe AFS_ Taiwan vie_BNPP Q12010" xfId="246"/>
    <cellStyle name="_BNPP-4Q06 Vida - File_D-20 version corrigée CMO" xfId="247"/>
    <cellStyle name="_BNPP-4Q06 Vida - File_D-20 version corrigée CMO_Annexe AFS_ Taiwan vie_BNPP Q12010" xfId="248"/>
    <cellStyle name="_Bond" xfId="249"/>
    <cellStyle name="_Bond 2" xfId="250"/>
    <cellStyle name="_Bond_Annexe 7c (2)" xfId="251"/>
    <cellStyle name="_Bond_Annexe 7c (2) 2" xfId="252"/>
    <cellStyle name="_Bond_Annexe 7c (2)_Feuil1" xfId="253"/>
    <cellStyle name="_Bond_annexe 7c mise à jour uk" xfId="254"/>
    <cellStyle name="_Bond_Appendix 7 - List of AFS FIS 033111" xfId="255"/>
    <cellStyle name="_Bond_Feuil1" xfId="256"/>
    <cellStyle name="_Book2" xfId="257"/>
    <cellStyle name="_Bresil Vie T3 2006 Coda XL v6" xfId="258"/>
    <cellStyle name="_Bresil Vie T3 2006 Coda XL v6_Annexe AFS_ Taiwan vie_BNPP Q12010" xfId="259"/>
    <cellStyle name="_Centroleasing - Foglio di Lavoro - 06T3" xfId="260"/>
    <cellStyle name="_Centrovita_Suivi_Technique_CHRONIQUE" xfId="261"/>
    <cellStyle name="_Chilird 122006 reçu v3" xfId="262"/>
    <cellStyle name="_Chilird 122006 reçu v3_Annexe AFS_ Taiwan vie_BNPP Q12010" xfId="263"/>
    <cellStyle name="_Chilird T3 2006 Coda XL v2" xfId="264"/>
    <cellStyle name="_Chilird T3 2006 Coda XL v2_Annexe AFS_ Taiwan vie_BNPP Q12010" xfId="265"/>
    <cellStyle name="_Chilird T3 2006 Coda XL v2_Taiwan RD - Arrete BNPPA 1T07" xfId="266"/>
    <cellStyle name="_Chilird T3 2006 Coda XL v2_Taiwan RD - Arrete BNPPA 1T07 modifié" xfId="267"/>
    <cellStyle name="_Chilird T3 2006 Coda XL v2_Taiwan RD - final draft_J-20 1Q07 v travail" xfId="268"/>
    <cellStyle name="_Chilird T3 2006 Coda XL v2_Taiwan RD intégration dans CODA v6" xfId="269"/>
    <cellStyle name="_Chilird T3 2006 Coda XL v2_Taiwan VIE - Arrete BNPPA 1T07 modifié" xfId="270"/>
    <cellStyle name="_Chilird T3 2006 Coda XL v2_Taiwan VIE - Arrete BNPPA 1T07 modifié_Annexe AFS_ Taiwan vie_BNPP Q12010" xfId="271"/>
    <cellStyle name="_Chiusura Agos Gap 05T3" xfId="272"/>
    <cellStyle name="_Chiusura Agos Rev SpA 05T2" xfId="273"/>
    <cellStyle name="_Chiusura Agos Riass 05T2 def" xfId="274"/>
    <cellStyle name="_Chiusura Agos SpA 04T1" xfId="275"/>
    <cellStyle name="_Chiusura Agos TLMKG 06T2" xfId="276"/>
    <cellStyle name="_Chiusura Compass 04T1" xfId="277"/>
    <cellStyle name="_Chiusura GMAC 04T1" xfId="278"/>
    <cellStyle name="_Chiusura GMAC 04T2" xfId="279"/>
    <cellStyle name="_Classeur2" xfId="280"/>
    <cellStyle name="_CNH 06T2" xfId="281"/>
    <cellStyle name="_Comma" xfId="282"/>
    <cellStyle name="_Comma 2" xfId="283"/>
    <cellStyle name="_Comma_ABS Deal Tracer - Q3 2008" xfId="284"/>
    <cellStyle name="_Comma_ABS Deal Tracer - Q3 2008 2" xfId="285"/>
    <cellStyle name="_Comma_Aerium - Chester" xfId="286"/>
    <cellStyle name="_Comma_Aerium - Chester 2" xfId="287"/>
    <cellStyle name="_Comma_Aerium - Mercoeur" xfId="288"/>
    <cellStyle name="_Comma_Aerium - Mercoeur 2" xfId="289"/>
    <cellStyle name="_Comma_Babcock &amp; Brown Air Funding I" xfId="290"/>
    <cellStyle name="_Comma_Babcock &amp; Brown Air Funding I 2" xfId="291"/>
    <cellStyle name="_Comma_CC Tracking Model 10-feb (nov results)" xfId="292"/>
    <cellStyle name="_Comma_CC Tracking Model 10-feb (nov results)_shadow publication 2010.12" xfId="293"/>
    <cellStyle name="_Comma_CC Tracking Model 10-feb (nov results)_Synthese cumul 300910" xfId="294"/>
    <cellStyle name="_Comma_CC Tracking Model 13-feb (dec results)" xfId="295"/>
    <cellStyle name="_Comma_CC Tracking Model 13-feb (dec results)_shadow publication 2010.12" xfId="296"/>
    <cellStyle name="_Comma_CC Tracking Model 13-feb (dec results)_Synthese cumul 300910" xfId="297"/>
    <cellStyle name="_Comma_Cost Calc" xfId="298"/>
    <cellStyle name="_Comma_Cost Calc 2" xfId="299"/>
    <cellStyle name="_Comma_Cost Calc_ABS Deal Tracer - Q3 2008" xfId="300"/>
    <cellStyle name="_Comma_Cost Calc_ABS Deal Tracer - Q3 2008 2" xfId="301"/>
    <cellStyle name="_Comma_Cost Calc_Aerium - Chester" xfId="302"/>
    <cellStyle name="_Comma_Cost Calc_Aerium - Chester 2" xfId="303"/>
    <cellStyle name="_Comma_Cost Calc_Aerium - Mercoeur" xfId="304"/>
    <cellStyle name="_Comma_Cost Calc_Aerium - Mercoeur 2" xfId="305"/>
    <cellStyle name="_Comma_Cost Calc_Babcock &amp; Brown Air Funding I" xfId="306"/>
    <cellStyle name="_Comma_Cost Calc_Babcock &amp; Brown Air Funding I 2" xfId="307"/>
    <cellStyle name="_Comma_Cost Calc_FCAR 364-day" xfId="308"/>
    <cellStyle name="_Comma_Cost Calc_FCAR 364-day 2" xfId="309"/>
    <cellStyle name="_Comma_Cost Calc_FCAR 5-year" xfId="310"/>
    <cellStyle name="_Comma_Cost Calc_FCAR 5-year 2" xfId="311"/>
    <cellStyle name="_Comma_Cost Calc_FCC Zeus" xfId="312"/>
    <cellStyle name="_Comma_Cost Calc_FCC Zeus 2" xfId="313"/>
    <cellStyle name="_Comma_Cost Calc_Flagstar 2007-1A C AF4" xfId="314"/>
    <cellStyle name="_Comma_Cost Calc_Flagstar 2007-1A C AF4 2" xfId="315"/>
    <cellStyle name="_Comma_Cost Calc_ItalFinance SV2" xfId="316"/>
    <cellStyle name="_Comma_Cost Calc_ItalFinance SV2 2" xfId="317"/>
    <cellStyle name="_Comma_Cost Calc_Meliadi SaRL" xfId="318"/>
    <cellStyle name="_Comma_Cost Calc_Meliadi SaRL 2" xfId="319"/>
    <cellStyle name="_Comma_Cost Calc_Sheet1" xfId="320"/>
    <cellStyle name="_Comma_Cost Calc_Sheet1 2" xfId="321"/>
    <cellStyle name="_Comma_Cost Calc_Template" xfId="322"/>
    <cellStyle name="_Comma_Cost Calc_Template 2" xfId="323"/>
    <cellStyle name="_Comma_dcf" xfId="324"/>
    <cellStyle name="_Comma_dcf_shadow publication 2010.12" xfId="325"/>
    <cellStyle name="_Comma_dcf_Synthese cumul 300910" xfId="326"/>
    <cellStyle name="_Comma_FCAR 364-day" xfId="327"/>
    <cellStyle name="_Comma_FCAR 364-day 2" xfId="328"/>
    <cellStyle name="_Comma_FCAR 5-year" xfId="329"/>
    <cellStyle name="_Comma_FCAR 5-year 2" xfId="330"/>
    <cellStyle name="_Comma_FCC Zeus" xfId="331"/>
    <cellStyle name="_Comma_FCC Zeus 2" xfId="332"/>
    <cellStyle name="_Comma_Flagstar 2007-1A C AF4" xfId="333"/>
    <cellStyle name="_Comma_Flagstar 2007-1A C AF4 2" xfId="334"/>
    <cellStyle name="_Comma_Gerard 1 -20 " xfId="335"/>
    <cellStyle name="_Comma_Gerard 1 -20  2" xfId="336"/>
    <cellStyle name="_Comma_Gerard 1 -20 _ABS Deal Tracer - Q3 2008" xfId="337"/>
    <cellStyle name="_Comma_Gerard 1 -20 _ABS Deal Tracer - Q3 2008 2" xfId="338"/>
    <cellStyle name="_Comma_Gerard 1 -20 _Aerium - Chester" xfId="339"/>
    <cellStyle name="_Comma_Gerard 1 -20 _Aerium - Chester 2" xfId="340"/>
    <cellStyle name="_Comma_Gerard 1 -20 _Aerium - Mercoeur" xfId="341"/>
    <cellStyle name="_Comma_Gerard 1 -20 _Aerium - Mercoeur 2" xfId="342"/>
    <cellStyle name="_Comma_Gerard 1 -20 _Babcock &amp; Brown Air Funding I" xfId="343"/>
    <cellStyle name="_Comma_Gerard 1 -20 _Babcock &amp; Brown Air Funding I 2" xfId="344"/>
    <cellStyle name="_Comma_Gerard 1 -20 _FCAR 364-day" xfId="345"/>
    <cellStyle name="_Comma_Gerard 1 -20 _FCAR 364-day 2" xfId="346"/>
    <cellStyle name="_Comma_Gerard 1 -20 _FCAR 5-year" xfId="347"/>
    <cellStyle name="_Comma_Gerard 1 -20 _FCAR 5-year 2" xfId="348"/>
    <cellStyle name="_Comma_Gerard 1 -20 _FCC Zeus" xfId="349"/>
    <cellStyle name="_Comma_Gerard 1 -20 _FCC Zeus 2" xfId="350"/>
    <cellStyle name="_Comma_Gerard 1 -20 _Flagstar 2007-1A C AF4" xfId="351"/>
    <cellStyle name="_Comma_Gerard 1 -20 _Flagstar 2007-1A C AF4 2" xfId="352"/>
    <cellStyle name="_Comma_Gerard 1 -20 _ItalFinance SV2" xfId="353"/>
    <cellStyle name="_Comma_Gerard 1 -20 _ItalFinance SV2 2" xfId="354"/>
    <cellStyle name="_Comma_Gerard 1 -20 _Meliadi SaRL" xfId="355"/>
    <cellStyle name="_Comma_Gerard 1 -20 _Meliadi SaRL 2" xfId="356"/>
    <cellStyle name="_Comma_Gerard 1 -20 _Sheet1" xfId="357"/>
    <cellStyle name="_Comma_Gerard 1 -20 _Sheet1 2" xfId="358"/>
    <cellStyle name="_Comma_Gerard 1 -20 _Template" xfId="359"/>
    <cellStyle name="_Comma_Gerard 1 -20 _Template 2" xfId="360"/>
    <cellStyle name="_Comma_ItalFinance SV2" xfId="361"/>
    <cellStyle name="_Comma_ItalFinance SV2 2" xfId="362"/>
    <cellStyle name="_Comma_LBO (Post IM)" xfId="363"/>
    <cellStyle name="_Comma_LBO (Post IM)_shadow publication 2010.12" xfId="364"/>
    <cellStyle name="_Comma_LBO (Post IM)_Synthese cumul 300910" xfId="365"/>
    <cellStyle name="_Comma_Meliadi SaRL" xfId="366"/>
    <cellStyle name="_Comma_Meliadi SaRL 2" xfId="367"/>
    <cellStyle name="_Comma_shadow publication 2010.12" xfId="368"/>
    <cellStyle name="_Comma_Sheet1" xfId="369"/>
    <cellStyle name="_Comma_Sheet1 2" xfId="370"/>
    <cellStyle name="_Comma_Synthese cumul 300910" xfId="371"/>
    <cellStyle name="_Comma_Template" xfId="372"/>
    <cellStyle name="_Comma_Template 2" xfId="373"/>
    <cellStyle name="_Comma_Tenants &amp; Costs" xfId="374"/>
    <cellStyle name="_Comma_Tenants &amp; Costs 2" xfId="375"/>
    <cellStyle name="_Comma_Tenants &amp; Costs_ABS Deal Tracer - Q3 2008" xfId="376"/>
    <cellStyle name="_Comma_Tenants &amp; Costs_ABS Deal Tracer - Q3 2008 2" xfId="377"/>
    <cellStyle name="_Comma_Tenants &amp; Costs_Aerium - Chester" xfId="378"/>
    <cellStyle name="_Comma_Tenants &amp; Costs_Aerium - Chester 2" xfId="379"/>
    <cellStyle name="_Comma_Tenants &amp; Costs_Aerium - Mercoeur" xfId="380"/>
    <cellStyle name="_Comma_Tenants &amp; Costs_Aerium - Mercoeur 2" xfId="381"/>
    <cellStyle name="_Comma_Tenants &amp; Costs_Babcock &amp; Brown Air Funding I" xfId="382"/>
    <cellStyle name="_Comma_Tenants &amp; Costs_Babcock &amp; Brown Air Funding I 2" xfId="383"/>
    <cellStyle name="_Comma_Tenants &amp; Costs_FCAR 364-day" xfId="384"/>
    <cellStyle name="_Comma_Tenants &amp; Costs_FCAR 364-day 2" xfId="385"/>
    <cellStyle name="_Comma_Tenants &amp; Costs_FCAR 5-year" xfId="386"/>
    <cellStyle name="_Comma_Tenants &amp; Costs_FCAR 5-year 2" xfId="387"/>
    <cellStyle name="_Comma_Tenants &amp; Costs_FCC Zeus" xfId="388"/>
    <cellStyle name="_Comma_Tenants &amp; Costs_FCC Zeus 2" xfId="389"/>
    <cellStyle name="_Comma_Tenants &amp; Costs_Flagstar 2007-1A C AF4" xfId="390"/>
    <cellStyle name="_Comma_Tenants &amp; Costs_Flagstar 2007-1A C AF4 2" xfId="391"/>
    <cellStyle name="_Comma_Tenants &amp; Costs_ItalFinance SV2" xfId="392"/>
    <cellStyle name="_Comma_Tenants &amp; Costs_ItalFinance SV2 2" xfId="393"/>
    <cellStyle name="_Comma_Tenants &amp; Costs_Meliadi SaRL" xfId="394"/>
    <cellStyle name="_Comma_Tenants &amp; Costs_Meliadi SaRL 2" xfId="395"/>
    <cellStyle name="_Comma_Tenants &amp; Costs_Sheet1" xfId="396"/>
    <cellStyle name="_Comma_Tenants &amp; Costs_Sheet1 2" xfId="397"/>
    <cellStyle name="_Comma_Tenants &amp; Costs_Template" xfId="398"/>
    <cellStyle name="_Comma_Tenants &amp; Costs_Template 2" xfId="399"/>
    <cellStyle name="_Copperfield data" xfId="400"/>
    <cellStyle name="_CR Parma e PC 06T2" xfId="401"/>
    <cellStyle name="_CRPP coass gen 06T3" xfId="402"/>
    <cellStyle name="_Currency" xfId="403"/>
    <cellStyle name="_Currency 2" xfId="404"/>
    <cellStyle name="_Currency_15 Wizard Operating Model" xfId="405"/>
    <cellStyle name="_Currency_15 Wizard Operating Model_shadow publication 2010.12" xfId="406"/>
    <cellStyle name="_Currency_15 Wizard Operating Model_Synthese cumul 300910" xfId="407"/>
    <cellStyle name="_Currency_ABS Deal Tracer - Q3 2008" xfId="408"/>
    <cellStyle name="_Currency_ABS Deal Tracer - Q3 2008 2" xfId="409"/>
    <cellStyle name="_Currency_Aerium - Chester" xfId="410"/>
    <cellStyle name="_Currency_Aerium - Chester 2" xfId="411"/>
    <cellStyle name="_Currency_Aerium - Mercoeur" xfId="412"/>
    <cellStyle name="_Currency_Aerium - Mercoeur 2" xfId="413"/>
    <cellStyle name="_Currency_Babcock &amp; Brown Air Funding I" xfId="414"/>
    <cellStyle name="_Currency_Babcock &amp; Brown Air Funding I 2" xfId="415"/>
    <cellStyle name="_Currency_CC 3 Yr Forecast to IPO Banks (1)" xfId="416"/>
    <cellStyle name="_Currency_CC 3 Yr Forecast to IPO Banks (1)_shadow publication 2010.12" xfId="417"/>
    <cellStyle name="_Currency_CC 3 Yr Forecast to IPO Banks (1)_Synthese cumul 300910" xfId="418"/>
    <cellStyle name="_Currency_CC Tracking Model 10-feb (nov results)" xfId="419"/>
    <cellStyle name="_Currency_CC Tracking Model 10-feb (nov results)_shadow publication 2010.12" xfId="420"/>
    <cellStyle name="_Currency_CC Tracking Model 10-feb (nov results)_Synthese cumul 300910" xfId="421"/>
    <cellStyle name="_Currency_CC Tracking Model 13-feb (dec results)" xfId="422"/>
    <cellStyle name="_Currency_CC Tracking Model 13-feb (dec results)_shadow publication 2010.12" xfId="423"/>
    <cellStyle name="_Currency_CC Tracking Model 13-feb (dec results)_Synthese cumul 300910" xfId="424"/>
    <cellStyle name="_Currency_Cost Calc" xfId="425"/>
    <cellStyle name="_Currency_Cost Calc 2" xfId="426"/>
    <cellStyle name="_Currency_Cost Calc_ABS Deal Tracer - Q3 2008" xfId="427"/>
    <cellStyle name="_Currency_Cost Calc_ABS Deal Tracer - Q3 2008 2" xfId="428"/>
    <cellStyle name="_Currency_Cost Calc_Aerium - Chester" xfId="429"/>
    <cellStyle name="_Currency_Cost Calc_Aerium - Chester 2" xfId="430"/>
    <cellStyle name="_Currency_Cost Calc_Aerium - Mercoeur" xfId="431"/>
    <cellStyle name="_Currency_Cost Calc_Aerium - Mercoeur 2" xfId="432"/>
    <cellStyle name="_Currency_Cost Calc_Babcock &amp; Brown Air Funding I" xfId="433"/>
    <cellStyle name="_Currency_Cost Calc_Babcock &amp; Brown Air Funding I 2" xfId="434"/>
    <cellStyle name="_Currency_Cost Calc_FCAR 364-day" xfId="435"/>
    <cellStyle name="_Currency_Cost Calc_FCAR 364-day 2" xfId="436"/>
    <cellStyle name="_Currency_Cost Calc_FCAR 5-year" xfId="437"/>
    <cellStyle name="_Currency_Cost Calc_FCAR 5-year 2" xfId="438"/>
    <cellStyle name="_Currency_Cost Calc_FCC Zeus" xfId="439"/>
    <cellStyle name="_Currency_Cost Calc_FCC Zeus 2" xfId="440"/>
    <cellStyle name="_Currency_Cost Calc_Flagstar 2007-1A C AF4" xfId="441"/>
    <cellStyle name="_Currency_Cost Calc_Flagstar 2007-1A C AF4 2" xfId="442"/>
    <cellStyle name="_Currency_Cost Calc_ItalFinance SV2" xfId="443"/>
    <cellStyle name="_Currency_Cost Calc_ItalFinance SV2 2" xfId="444"/>
    <cellStyle name="_Currency_Cost Calc_Meliadi SaRL" xfId="445"/>
    <cellStyle name="_Currency_Cost Calc_Meliadi SaRL 2" xfId="446"/>
    <cellStyle name="_Currency_Cost Calc_Sheet1" xfId="447"/>
    <cellStyle name="_Currency_Cost Calc_Sheet1 2" xfId="448"/>
    <cellStyle name="_Currency_Cost Calc_Template" xfId="449"/>
    <cellStyle name="_Currency_Cost Calc_Template 2" xfId="450"/>
    <cellStyle name="_Currency_dcf" xfId="451"/>
    <cellStyle name="_Currency_dcf_shadow publication 2010.12" xfId="452"/>
    <cellStyle name="_Currency_dcf_Synthese cumul 300910" xfId="453"/>
    <cellStyle name="_Currency_Euston DCF" xfId="454"/>
    <cellStyle name="_Currency_Euston DCF_shadow publication 2010.12" xfId="455"/>
    <cellStyle name="_Currency_Euston DCF_Synthese cumul 300910" xfId="456"/>
    <cellStyle name="_Currency_FCAR 364-day" xfId="457"/>
    <cellStyle name="_Currency_FCAR 364-day 2" xfId="458"/>
    <cellStyle name="_Currency_FCAR 5-year" xfId="459"/>
    <cellStyle name="_Currency_FCAR 5-year 2" xfId="460"/>
    <cellStyle name="_Currency_FCC Zeus" xfId="461"/>
    <cellStyle name="_Currency_FCC Zeus 2" xfId="462"/>
    <cellStyle name="_Currency_Flagstar 2007-1A C AF4" xfId="463"/>
    <cellStyle name="_Currency_Flagstar 2007-1A C AF4 2" xfId="464"/>
    <cellStyle name="_Currency_Florida consensus estimates" xfId="465"/>
    <cellStyle name="_Currency_Florida consensus estimates_shadow publication 2010.12" xfId="466"/>
    <cellStyle name="_Currency_Florida consensus estimates_Synthese cumul 300910" xfId="467"/>
    <cellStyle name="_Currency_Gerard 1 -20 " xfId="468"/>
    <cellStyle name="_Currency_Gerard 1 -20  2" xfId="469"/>
    <cellStyle name="_Currency_Gerard 1 -20 _ABS Deal Tracer - Q3 2008" xfId="470"/>
    <cellStyle name="_Currency_Gerard 1 -20 _ABS Deal Tracer - Q3 2008 2" xfId="471"/>
    <cellStyle name="_Currency_Gerard 1 -20 _Aerium - Chester" xfId="472"/>
    <cellStyle name="_Currency_Gerard 1 -20 _Aerium - Chester 2" xfId="473"/>
    <cellStyle name="_Currency_Gerard 1 -20 _Aerium - Mercoeur" xfId="474"/>
    <cellStyle name="_Currency_Gerard 1 -20 _Aerium - Mercoeur 2" xfId="475"/>
    <cellStyle name="_Currency_Gerard 1 -20 _Babcock &amp; Brown Air Funding I" xfId="476"/>
    <cellStyle name="_Currency_Gerard 1 -20 _Babcock &amp; Brown Air Funding I 2" xfId="477"/>
    <cellStyle name="_Currency_Gerard 1 -20 _FCAR 364-day" xfId="478"/>
    <cellStyle name="_Currency_Gerard 1 -20 _FCAR 364-day 2" xfId="479"/>
    <cellStyle name="_Currency_Gerard 1 -20 _FCAR 5-year" xfId="480"/>
    <cellStyle name="_Currency_Gerard 1 -20 _FCAR 5-year 2" xfId="481"/>
    <cellStyle name="_Currency_Gerard 1 -20 _FCC Zeus" xfId="482"/>
    <cellStyle name="_Currency_Gerard 1 -20 _FCC Zeus 2" xfId="483"/>
    <cellStyle name="_Currency_Gerard 1 -20 _Flagstar 2007-1A C AF4" xfId="484"/>
    <cellStyle name="_Currency_Gerard 1 -20 _Flagstar 2007-1A C AF4 2" xfId="485"/>
    <cellStyle name="_Currency_Gerard 1 -20 _ItalFinance SV2" xfId="486"/>
    <cellStyle name="_Currency_Gerard 1 -20 _ItalFinance SV2 2" xfId="487"/>
    <cellStyle name="_Currency_Gerard 1 -20 _Meliadi SaRL" xfId="488"/>
    <cellStyle name="_Currency_Gerard 1 -20 _Meliadi SaRL 2" xfId="489"/>
    <cellStyle name="_Currency_Gerard 1 -20 _Sheet1" xfId="490"/>
    <cellStyle name="_Currency_Gerard 1 -20 _Sheet1 2" xfId="491"/>
    <cellStyle name="_Currency_Gerard 1 -20 _Template" xfId="492"/>
    <cellStyle name="_Currency_Gerard 1 -20 _Template 2" xfId="493"/>
    <cellStyle name="_Currency_ItalFinance SV2" xfId="494"/>
    <cellStyle name="_Currency_ItalFinance SV2 2" xfId="495"/>
    <cellStyle name="_Currency_LBO (Post IM)" xfId="496"/>
    <cellStyle name="_Currency_LBO (Post IM)_shadow publication 2010.12" xfId="497"/>
    <cellStyle name="_Currency_LBO (Post IM)_Synthese cumul 300910" xfId="498"/>
    <cellStyle name="_Currency_lbo_short_form" xfId="499"/>
    <cellStyle name="_Currency_lbo_short_form_shadow publication 2010.12" xfId="500"/>
    <cellStyle name="_Currency_lbo_short_form_Synthese cumul 300910" xfId="501"/>
    <cellStyle name="_Currency_Meliadi SaRL" xfId="502"/>
    <cellStyle name="_Currency_Meliadi SaRL 2" xfId="503"/>
    <cellStyle name="_Currency_Relative Contribution Analysis 04" xfId="504"/>
    <cellStyle name="_Currency_Relative Contribution Analysis 04_shadow publication 2010.12" xfId="505"/>
    <cellStyle name="_Currency_Relative Contribution Analysis 04_Synthese cumul 300910" xfId="506"/>
    <cellStyle name="_Currency_Royal Kansas  DCF2" xfId="507"/>
    <cellStyle name="_Currency_Royal Kansas  DCF2_shadow publication 2010.12" xfId="508"/>
    <cellStyle name="_Currency_Royal Kansas  DCF2_Synthese cumul 300910" xfId="509"/>
    <cellStyle name="_Currency_shadow publication 2010.12" xfId="510"/>
    <cellStyle name="_Currency_Sheet1" xfId="511"/>
    <cellStyle name="_Currency_Sheet1 2" xfId="512"/>
    <cellStyle name="_Currency_Sketch5 - Montana Impact" xfId="513"/>
    <cellStyle name="_Currency_Sketch5 - Montana Impact_shadow publication 2010.12" xfId="514"/>
    <cellStyle name="_Currency_Sketch5 - Montana Impact_Synthese cumul 300910" xfId="515"/>
    <cellStyle name="_Currency_Synthese cumul 300910" xfId="516"/>
    <cellStyle name="_Currency_Template" xfId="517"/>
    <cellStyle name="_Currency_Template 2" xfId="518"/>
    <cellStyle name="_Currency_Tenants &amp; Costs" xfId="519"/>
    <cellStyle name="_Currency_Tenants &amp; Costs 2" xfId="520"/>
    <cellStyle name="_Currency_Tenants &amp; Costs_ABS Deal Tracer - Q3 2008" xfId="521"/>
    <cellStyle name="_Currency_Tenants &amp; Costs_ABS Deal Tracer - Q3 2008 2" xfId="522"/>
    <cellStyle name="_Currency_Tenants &amp; Costs_Aerium - Chester" xfId="523"/>
    <cellStyle name="_Currency_Tenants &amp; Costs_Aerium - Chester 2" xfId="524"/>
    <cellStyle name="_Currency_Tenants &amp; Costs_Aerium - Mercoeur" xfId="525"/>
    <cellStyle name="_Currency_Tenants &amp; Costs_Aerium - Mercoeur 2" xfId="526"/>
    <cellStyle name="_Currency_Tenants &amp; Costs_Babcock &amp; Brown Air Funding I" xfId="527"/>
    <cellStyle name="_Currency_Tenants &amp; Costs_Babcock &amp; Brown Air Funding I 2" xfId="528"/>
    <cellStyle name="_Currency_Tenants &amp; Costs_FCAR 364-day" xfId="529"/>
    <cellStyle name="_Currency_Tenants &amp; Costs_FCAR 364-day 2" xfId="530"/>
    <cellStyle name="_Currency_Tenants &amp; Costs_FCAR 5-year" xfId="531"/>
    <cellStyle name="_Currency_Tenants &amp; Costs_FCAR 5-year 2" xfId="532"/>
    <cellStyle name="_Currency_Tenants &amp; Costs_FCC Zeus" xfId="533"/>
    <cellStyle name="_Currency_Tenants &amp; Costs_FCC Zeus 2" xfId="534"/>
    <cellStyle name="_Currency_Tenants &amp; Costs_Flagstar 2007-1A C AF4" xfId="535"/>
    <cellStyle name="_Currency_Tenants &amp; Costs_Flagstar 2007-1A C AF4 2" xfId="536"/>
    <cellStyle name="_Currency_Tenants &amp; Costs_ItalFinance SV2" xfId="537"/>
    <cellStyle name="_Currency_Tenants &amp; Costs_ItalFinance SV2 2" xfId="538"/>
    <cellStyle name="_Currency_Tenants &amp; Costs_Meliadi SaRL" xfId="539"/>
    <cellStyle name="_Currency_Tenants &amp; Costs_Meliadi SaRL 2" xfId="540"/>
    <cellStyle name="_Currency_Tenants &amp; Costs_Sheet1" xfId="541"/>
    <cellStyle name="_Currency_Tenants &amp; Costs_Sheet1 2" xfId="542"/>
    <cellStyle name="_Currency_Tenants &amp; Costs_Template" xfId="543"/>
    <cellStyle name="_Currency_Tenants &amp; Costs_Template 2" xfId="544"/>
    <cellStyle name="_CurrencySpace" xfId="545"/>
    <cellStyle name="_CurrencySpace 2" xfId="546"/>
    <cellStyle name="_CurrencySpace 2 2" xfId="547"/>
    <cellStyle name="_CurrencySpace 3" xfId="548"/>
    <cellStyle name="_CurrencySpace_CC Tracking Model 10-feb (nov results)" xfId="549"/>
    <cellStyle name="_CurrencySpace_CC Tracking Model 10-feb (nov results) 2" xfId="550"/>
    <cellStyle name="_CurrencySpace_CC Tracking Model 10-feb (nov results) 2 2" xfId="551"/>
    <cellStyle name="_CurrencySpace_CC Tracking Model 10-feb (nov results) 3" xfId="552"/>
    <cellStyle name="_CurrencySpace_CC Tracking Model 13-feb (dec results)" xfId="553"/>
    <cellStyle name="_CurrencySpace_CC Tracking Model 13-feb (dec results) 2" xfId="554"/>
    <cellStyle name="_CurrencySpace_CC Tracking Model 13-feb (dec results) 2 2" xfId="555"/>
    <cellStyle name="_CurrencySpace_CC Tracking Model 13-feb (dec results) 3" xfId="556"/>
    <cellStyle name="_CurrencySpace_Cost Calc" xfId="557"/>
    <cellStyle name="_CurrencySpace_Cost Calc 2" xfId="558"/>
    <cellStyle name="_CurrencySpace_Cost Calc_ABS Deal Tracer - Q3 2008" xfId="559"/>
    <cellStyle name="_CurrencySpace_Cost Calc_ABS Deal Tracer - Q3 2008 2" xfId="560"/>
    <cellStyle name="_CurrencySpace_Cost Calc_Aerium - Chester" xfId="561"/>
    <cellStyle name="_CurrencySpace_Cost Calc_Aerium - Chester 2" xfId="562"/>
    <cellStyle name="_CurrencySpace_Cost Calc_Aerium - Mercoeur" xfId="563"/>
    <cellStyle name="_CurrencySpace_Cost Calc_Aerium - Mercoeur 2" xfId="564"/>
    <cellStyle name="_CurrencySpace_Cost Calc_Babcock &amp; Brown Air Funding I" xfId="565"/>
    <cellStyle name="_CurrencySpace_Cost Calc_Babcock &amp; Brown Air Funding I 2" xfId="566"/>
    <cellStyle name="_CurrencySpace_Cost Calc_FCAR 364-day" xfId="567"/>
    <cellStyle name="_CurrencySpace_Cost Calc_FCAR 364-day 2" xfId="568"/>
    <cellStyle name="_CurrencySpace_Cost Calc_FCAR 5-year" xfId="569"/>
    <cellStyle name="_CurrencySpace_Cost Calc_FCAR 5-year 2" xfId="570"/>
    <cellStyle name="_CurrencySpace_Cost Calc_FCC Zeus" xfId="571"/>
    <cellStyle name="_CurrencySpace_Cost Calc_FCC Zeus 2" xfId="572"/>
    <cellStyle name="_CurrencySpace_Cost Calc_Flagstar 2007-1A C AF4" xfId="573"/>
    <cellStyle name="_CurrencySpace_Cost Calc_Flagstar 2007-1A C AF4 2" xfId="574"/>
    <cellStyle name="_CurrencySpace_Cost Calc_ItalFinance SV2" xfId="575"/>
    <cellStyle name="_CurrencySpace_Cost Calc_ItalFinance SV2 2" xfId="576"/>
    <cellStyle name="_CurrencySpace_Cost Calc_Meliadi SaRL" xfId="577"/>
    <cellStyle name="_CurrencySpace_Cost Calc_Meliadi SaRL 2" xfId="578"/>
    <cellStyle name="_CurrencySpace_Cost Calc_Sheet1" xfId="579"/>
    <cellStyle name="_CurrencySpace_Cost Calc_Sheet1 2" xfId="580"/>
    <cellStyle name="_CurrencySpace_Cost Calc_Template" xfId="581"/>
    <cellStyle name="_CurrencySpace_Cost Calc_Template 2" xfId="582"/>
    <cellStyle name="_CurrencySpace_dcf" xfId="583"/>
    <cellStyle name="_CurrencySpace_dcf 2" xfId="584"/>
    <cellStyle name="_CurrencySpace_dcf 2 2" xfId="585"/>
    <cellStyle name="_CurrencySpace_dcf 3" xfId="586"/>
    <cellStyle name="_CurrencySpace_Gerard 1 -20 " xfId="587"/>
    <cellStyle name="_CurrencySpace_Gerard 1 -20  2" xfId="588"/>
    <cellStyle name="_CurrencySpace_Gerard 1 -20  2 2" xfId="589"/>
    <cellStyle name="_CurrencySpace_Gerard 1 -20  3" xfId="590"/>
    <cellStyle name="_CurrencySpace_LBO (Post IM)" xfId="591"/>
    <cellStyle name="_CurrencySpace_LBO (Post IM) 2" xfId="592"/>
    <cellStyle name="_CurrencySpace_LBO (Post IM) 2 2" xfId="593"/>
    <cellStyle name="_CurrencySpace_LBO (Post IM) 3" xfId="594"/>
    <cellStyle name="_CurrencySpace_shadow publication 2010.12" xfId="595"/>
    <cellStyle name="_CurrencySpace_Synthese cumul 300910" xfId="596"/>
    <cellStyle name="_CurrencySpace_Tenants &amp; Costs" xfId="597"/>
    <cellStyle name="_CurrencySpace_Tenants &amp; Costs 2" xfId="598"/>
    <cellStyle name="_CurrencySpace_Tenants &amp; Costs_ABS Deal Tracer - Q3 2008" xfId="599"/>
    <cellStyle name="_CurrencySpace_Tenants &amp; Costs_ABS Deal Tracer - Q3 2008 2" xfId="600"/>
    <cellStyle name="_CurrencySpace_Tenants &amp; Costs_Aerium - Chester" xfId="601"/>
    <cellStyle name="_CurrencySpace_Tenants &amp; Costs_Aerium - Chester 2" xfId="602"/>
    <cellStyle name="_CurrencySpace_Tenants &amp; Costs_Aerium - Mercoeur" xfId="603"/>
    <cellStyle name="_CurrencySpace_Tenants &amp; Costs_Aerium - Mercoeur 2" xfId="604"/>
    <cellStyle name="_CurrencySpace_Tenants &amp; Costs_Babcock &amp; Brown Air Funding I" xfId="605"/>
    <cellStyle name="_CurrencySpace_Tenants &amp; Costs_Babcock &amp; Brown Air Funding I 2" xfId="606"/>
    <cellStyle name="_CurrencySpace_Tenants &amp; Costs_FCAR 364-day" xfId="607"/>
    <cellStyle name="_CurrencySpace_Tenants &amp; Costs_FCAR 364-day 2" xfId="608"/>
    <cellStyle name="_CurrencySpace_Tenants &amp; Costs_FCAR 5-year" xfId="609"/>
    <cellStyle name="_CurrencySpace_Tenants &amp; Costs_FCAR 5-year 2" xfId="610"/>
    <cellStyle name="_CurrencySpace_Tenants &amp; Costs_FCC Zeus" xfId="611"/>
    <cellStyle name="_CurrencySpace_Tenants &amp; Costs_FCC Zeus 2" xfId="612"/>
    <cellStyle name="_CurrencySpace_Tenants &amp; Costs_Flagstar 2007-1A C AF4" xfId="613"/>
    <cellStyle name="_CurrencySpace_Tenants &amp; Costs_Flagstar 2007-1A C AF4 2" xfId="614"/>
    <cellStyle name="_CurrencySpace_Tenants &amp; Costs_ItalFinance SV2" xfId="615"/>
    <cellStyle name="_CurrencySpace_Tenants &amp; Costs_ItalFinance SV2 2" xfId="616"/>
    <cellStyle name="_CurrencySpace_Tenants &amp; Costs_Meliadi SaRL" xfId="617"/>
    <cellStyle name="_CurrencySpace_Tenants &amp; Costs_Meliadi SaRL 2" xfId="618"/>
    <cellStyle name="_CurrencySpace_Tenants &amp; Costs_Sheet1" xfId="619"/>
    <cellStyle name="_CurrencySpace_Tenants &amp; Costs_Sheet1 2" xfId="620"/>
    <cellStyle name="_CurrencySpace_Tenants &amp; Costs_Template" xfId="621"/>
    <cellStyle name="_CurrencySpace_Tenants &amp; Costs_Template 2" xfId="622"/>
    <cellStyle name="_Data" xfId="623"/>
    <cellStyle name="_Data Control" xfId="624"/>
    <cellStyle name="_Data Control_17-Juste valeur en annexe" xfId="625"/>
    <cellStyle name="_Data Control_2 - Appendices to be completed by the entities" xfId="626"/>
    <cellStyle name="_Data Control_2 - Appendices to be completed by the entities 2" xfId="627"/>
    <cellStyle name="_Data Control_2 - Appendices to be completed by the entities_Feuil1" xfId="628"/>
    <cellStyle name="_Data Control_2 - Appendix 11 Dérivés crédit  300611 V2 UK" xfId="629"/>
    <cellStyle name="_Data Control_2 - Appendix 13c" xfId="630"/>
    <cellStyle name="_Data Control_2 - Appendix 7d  envoi 200911 GB" xfId="631"/>
    <cellStyle name="_Data Control_2 - Appendix 7e envoi160911" xfId="632"/>
    <cellStyle name="_Data Control_3 - Annexes d'information et notices" xfId="633"/>
    <cellStyle name="_Data Control_Annexe 16 - Titre classé en L&amp;R" xfId="634"/>
    <cellStyle name="_Data Control_Annexe 7c (2)" xfId="635"/>
    <cellStyle name="_Data Control_Annexe 7c (2) 2" xfId="636"/>
    <cellStyle name="_Data Control_Annexe 7c (2)_Feuil1" xfId="637"/>
    <cellStyle name="_Data Control_annexe 7c mise à jour uk" xfId="638"/>
    <cellStyle name="_Data Control_Annexes FR" xfId="639"/>
    <cellStyle name="_Data Control_Appendices 7c" xfId="640"/>
    <cellStyle name="_Data Control_Appendices 7c-7d-7e-13c - 31.12.11 - A MAJ (version 1)" xfId="641"/>
    <cellStyle name="_Data Control_Appendix 7 - List of AFS FIS 033111" xfId="642"/>
    <cellStyle name="_Data Control_Appendix 7 - List of AFS FIS 300910" xfId="643"/>
    <cellStyle name="_Data Control_Appendix 7d" xfId="644"/>
    <cellStyle name="_Data Control_Appendix 7g" xfId="645"/>
    <cellStyle name="_Data Control_Instructions appendix 7c" xfId="646"/>
    <cellStyle name="_Data Control_Instructions appendix 7c 2" xfId="647"/>
    <cellStyle name="_Data Control_Instructions appendix 7c_Feuil1" xfId="648"/>
    <cellStyle name="_Data Control_Maquettes Appendix 7c Mars 2012" xfId="649"/>
    <cellStyle name="_Data Control_Nomenclatures 7d 7e 7g" xfId="650"/>
    <cellStyle name="_data starbird_200803_v1404 adj" xfId="651"/>
    <cellStyle name="_data starbird_200803_v1404 adj 2" xfId="652"/>
    <cellStyle name="_data starbird_200803_v1404 adj_Annexe 7c (2)" xfId="653"/>
    <cellStyle name="_data starbird_200803_v1404 adj_Annexe 7c (2) 2" xfId="654"/>
    <cellStyle name="_data starbird_200803_v1404 adj_Annexe 7c (2)_Feuil1" xfId="655"/>
    <cellStyle name="_data starbird_200803_v1404 adj_annexe 7c mise à jour uk" xfId="656"/>
    <cellStyle name="_data starbird_200803_v1404 adj_Appendix 7 - List of AFS FIS 033111" xfId="657"/>
    <cellStyle name="_data starbird_200803_v1404 adj_Feuil1" xfId="658"/>
    <cellStyle name="_Data_Annexe 7c (2)" xfId="659"/>
    <cellStyle name="_Data_annexe 7c mise à jour uk" xfId="660"/>
    <cellStyle name="_Deal Analysis - Main" xfId="661"/>
    <cellStyle name="_dobrasil 09-2006 reçu" xfId="662"/>
    <cellStyle name="_dobrasil 09-2006 reçu_Annexe AFS_ Taiwan vie_BNPP Q12010" xfId="663"/>
    <cellStyle name="_dobrasil 12-2006 reçu" xfId="664"/>
    <cellStyle name="_dobrasil 12-2006 reçu_Annexe AFS_ Taiwan vie_BNPP Q12010" xfId="665"/>
    <cellStyle name="_Duke data" xfId="666"/>
    <cellStyle name="_ec Taird" xfId="667"/>
    <cellStyle name="_ec Taird RD Transco Coda-XL" xfId="668"/>
    <cellStyle name="_ec Taivie" xfId="669"/>
    <cellStyle name="_ec Taivie Coda-XL" xfId="670"/>
    <cellStyle name="_ec Taivie Coda-XL2" xfId="671"/>
    <cellStyle name="_ec Taivie Coda-XL2 sans macro" xfId="672"/>
    <cellStyle name="_Effective Interest Rate" xfId="673"/>
    <cellStyle name="_Effective Interest Rate_Annexe 7c (2)" xfId="674"/>
    <cellStyle name="_Effective Interest Rate_annexe 7c mise à jour uk" xfId="675"/>
    <cellStyle name="_Epic (Industrious) Plc" xfId="676"/>
    <cellStyle name="_Epic (Industrious) Plc 2" xfId="677"/>
    <cellStyle name="_Epic (Industrious) Plc_Annexe 7c (2)" xfId="678"/>
    <cellStyle name="_Epic (Industrious) Plc_Annexe 7c (2) 2" xfId="679"/>
    <cellStyle name="_Epic (Industrious) Plc_Annexe 7c (2)_Feuil1" xfId="680"/>
    <cellStyle name="_Epic (Industrious) Plc_annexe 7c mise à jour uk" xfId="681"/>
    <cellStyle name="_Epic (Industrious) Plc_Appendix 7 - List of AFS FIS 033111" xfId="682"/>
    <cellStyle name="_Epic (Industrious) Plc_Feuil1" xfId="683"/>
    <cellStyle name="_e-plus debt - Machado1" xfId="684"/>
    <cellStyle name="_Espagne_Dir_2005T4vFinal" xfId="685"/>
    <cellStyle name="_Espagne_Dir_2005T4vFinalsymbad" xfId="686"/>
    <cellStyle name="_ESTIM_Italie_CENTROVITA" xfId="687"/>
    <cellStyle name="_Euro" xfId="688"/>
    <cellStyle name="_Euro 2" xfId="689"/>
    <cellStyle name="_Euro_ABS Deal Tracer - Q3 2008" xfId="690"/>
    <cellStyle name="_Euro_ABS Deal Tracer - Q3 2008 2" xfId="691"/>
    <cellStyle name="_Euro_Aerium - Chester" xfId="692"/>
    <cellStyle name="_Euro_Aerium - Chester 2" xfId="693"/>
    <cellStyle name="_Euro_Aerium - Mercoeur" xfId="694"/>
    <cellStyle name="_Euro_Aerium - Mercoeur 2" xfId="695"/>
    <cellStyle name="_Euro_Babcock &amp; Brown Air Funding I" xfId="696"/>
    <cellStyle name="_Euro_Babcock &amp; Brown Air Funding I 2" xfId="697"/>
    <cellStyle name="_Euro_FCAR 364-day" xfId="698"/>
    <cellStyle name="_Euro_FCAR 364-day 2" xfId="699"/>
    <cellStyle name="_Euro_FCAR 5-year" xfId="700"/>
    <cellStyle name="_Euro_FCAR 5-year 2" xfId="701"/>
    <cellStyle name="_Euro_FCC Zeus" xfId="702"/>
    <cellStyle name="_Euro_FCC Zeus 2" xfId="703"/>
    <cellStyle name="_Euro_Flagstar 2007-1A C AF4" xfId="704"/>
    <cellStyle name="_Euro_Flagstar 2007-1A C AF4 2" xfId="705"/>
    <cellStyle name="_Euro_ItalFinance SV2" xfId="706"/>
    <cellStyle name="_Euro_ItalFinance SV2 2" xfId="707"/>
    <cellStyle name="_Euro_Meliadi SaRL" xfId="708"/>
    <cellStyle name="_Euro_Meliadi SaRL 2" xfId="709"/>
    <cellStyle name="_Euro_shadow publication 2010.12" xfId="710"/>
    <cellStyle name="_Euro_Sheet1" xfId="711"/>
    <cellStyle name="_Euro_Sheet1 2" xfId="712"/>
    <cellStyle name="_Euro_Synthese cumul 300910" xfId="713"/>
    <cellStyle name="_Euro_Template" xfId="714"/>
    <cellStyle name="_Euro_Template 2" xfId="715"/>
    <cellStyle name="_Feuil1" xfId="716"/>
    <cellStyle name="_Feuil1_Annexe AFS_ Taiwan vie_BNPP Q12010" xfId="717"/>
    <cellStyle name="_fichier de travail" xfId="718"/>
    <cellStyle name="_fichier de travail_Annexe AFS_ Taiwan vie_BNPP Q12010" xfId="719"/>
    <cellStyle name="_findomestic SpA Unieuro 06T3" xfId="720"/>
    <cellStyle name="_FITCH Conversion " xfId="721"/>
    <cellStyle name="_FITCH Conversion _Annexe 7c (2)" xfId="722"/>
    <cellStyle name="_FITCH Conversion _annexe 7c mise à jour uk" xfId="723"/>
    <cellStyle name="_Foglio di chiusura - Settembre 2002" xfId="724"/>
    <cellStyle name="_Friuladria 06T2" xfId="725"/>
    <cellStyle name="_GMAC GAP TLMKG 06T3 CONV. 5134 ok ctrl F&amp;M" xfId="726"/>
    <cellStyle name="_H de T Inmo Gen 03-07 (real)" xfId="727"/>
    <cellStyle name="_H de T Inmo Gen 03-07 (real)_Annexe AFS_ Taiwan vie_BNPP Q12010" xfId="728"/>
    <cellStyle name="_H de T Inmo Gen 06-07 (real)" xfId="729"/>
    <cellStyle name="_H de T Inmo Gen 06-07 (real)_Annexe AFS_ Taiwan vie_BNPP Q12010" xfId="730"/>
    <cellStyle name="_Hapoalim_refresh_spreads" xfId="731"/>
    <cellStyle name="_Hapoalim_refresh_spreads 2" xfId="732"/>
    <cellStyle name="_Hapoalim_refresh_spreads_Annexe 7c (2)" xfId="733"/>
    <cellStyle name="_Hapoalim_refresh_spreads_Annexe 7c (2) 2" xfId="734"/>
    <cellStyle name="_Hapoalim_refresh_spreads_Annexe 7c (2)_Feuil1" xfId="735"/>
    <cellStyle name="_Hapoalim_refresh_spreads_annexe 7c mise à jour uk" xfId="736"/>
    <cellStyle name="_Hapoalim_refresh_spreads_Appendix 7 - List of AFS FIS 033111" xfId="737"/>
    <cellStyle name="_Hapoalim_refresh_spreads_Feuil1" xfId="738"/>
    <cellStyle name="_Heading" xfId="739"/>
    <cellStyle name="_Heading_15 Wizard Operating Model" xfId="740"/>
    <cellStyle name="_Heading_15 Wizard Operating Model_Master états financiers de synthèse IFRS_201112 V0" xfId="741"/>
    <cellStyle name="_Heading_15 Wizard Operating Model_note 4 à insérer" xfId="742"/>
    <cellStyle name="_Heading_CC 3 Yr Forecast to IPO Banks (1)" xfId="743"/>
    <cellStyle name="_Heading_Comps 24May02_Final" xfId="744"/>
    <cellStyle name="_Heading_Multi-Family Property Data Tape v1" xfId="745"/>
    <cellStyle name="_Heading_Multi-Family Property Data Tape v1 2" xfId="746"/>
    <cellStyle name="_Heading_Multi-Family Property Data Tape v1_Annexe 7c (2)" xfId="747"/>
    <cellStyle name="_Heading_Multi-Family Property Data Tape v1_Annexe 7c (2) 2" xfId="748"/>
    <cellStyle name="_Heading_Multi-Family Property Data Tape v1_Annexe 7c (2)_Feuil1" xfId="749"/>
    <cellStyle name="_Heading_Multi-Family Property Data Tape v1_annexe 7c mise à jour uk" xfId="750"/>
    <cellStyle name="_Heading_Multi-Family Property Data Tape v1_Appendix 7 - List of AFS FIS 033111" xfId="751"/>
    <cellStyle name="_Heading_Multi-Family Property Data Tape v1_Feuil1" xfId="752"/>
    <cellStyle name="_Heading_prestemp" xfId="753"/>
    <cellStyle name="_Heading_Revenue Increase Decrease 04-08" xfId="754"/>
    <cellStyle name="_Highlight" xfId="755"/>
    <cellStyle name="_Highlight 10" xfId="756"/>
    <cellStyle name="_Highlight 11" xfId="757"/>
    <cellStyle name="_Highlight 12" xfId="758"/>
    <cellStyle name="_Highlight 13" xfId="759"/>
    <cellStyle name="_Highlight 14" xfId="760"/>
    <cellStyle name="_Highlight 15" xfId="761"/>
    <cellStyle name="_Highlight 2" xfId="762"/>
    <cellStyle name="_Highlight 3" xfId="763"/>
    <cellStyle name="_Highlight 4" xfId="764"/>
    <cellStyle name="_Highlight 5" xfId="765"/>
    <cellStyle name="_Highlight 6" xfId="766"/>
    <cellStyle name="_Highlight 7" xfId="767"/>
    <cellStyle name="_Highlight 8" xfId="768"/>
    <cellStyle name="_Highlight 9" xfId="769"/>
    <cellStyle name="_Highlight_2.1  NEW FTA passage prés BIS" xfId="770"/>
    <cellStyle name="_Highlight_Bilan NDS" xfId="771"/>
    <cellStyle name="_Highlight_Caroline Model" xfId="772"/>
    <cellStyle name="_Highlight_Caroline Model 10" xfId="773"/>
    <cellStyle name="_Highlight_Caroline Model 11" xfId="774"/>
    <cellStyle name="_Highlight_Caroline Model 12" xfId="775"/>
    <cellStyle name="_Highlight_Caroline Model 13" xfId="776"/>
    <cellStyle name="_Highlight_Caroline Model 14" xfId="777"/>
    <cellStyle name="_Highlight_Caroline Model 15" xfId="778"/>
    <cellStyle name="_Highlight_Caroline Model 2" xfId="779"/>
    <cellStyle name="_Highlight_Caroline Model 3" xfId="780"/>
    <cellStyle name="_Highlight_Caroline Model 4" xfId="781"/>
    <cellStyle name="_Highlight_Caroline Model 5" xfId="782"/>
    <cellStyle name="_Highlight_Caroline Model 6" xfId="783"/>
    <cellStyle name="_Highlight_Caroline Model 7" xfId="784"/>
    <cellStyle name="_Highlight_Caroline Model 8" xfId="785"/>
    <cellStyle name="_Highlight_Caroline Model 9" xfId="786"/>
    <cellStyle name="_Highlight_Caroline Model_2.1  NEW FTA passage prés BIS" xfId="787"/>
    <cellStyle name="_Highlight_Caroline Model_Bilan NDS" xfId="788"/>
    <cellStyle name="_Highlight_Caroline Model_COR" xfId="789"/>
    <cellStyle name="_Highlight_Caroline Model_Display" xfId="790"/>
    <cellStyle name="_Highlight_Caroline Model_Ratio CdR Depr" xfId="791"/>
    <cellStyle name="_Highlight_Caroline Model_SAISIE" xfId="792"/>
    <cellStyle name="_Highlight_Comps 24May02_Final" xfId="793"/>
    <cellStyle name="_Highlight_Comps 24May02_Final 10" xfId="794"/>
    <cellStyle name="_Highlight_Comps 24May02_Final 11" xfId="795"/>
    <cellStyle name="_Highlight_Comps 24May02_Final 12" xfId="796"/>
    <cellStyle name="_Highlight_Comps 24May02_Final 13" xfId="797"/>
    <cellStyle name="_Highlight_Comps 24May02_Final 14" xfId="798"/>
    <cellStyle name="_Highlight_Comps 24May02_Final 15" xfId="799"/>
    <cellStyle name="_Highlight_Comps 24May02_Final 2" xfId="800"/>
    <cellStyle name="_Highlight_Comps 24May02_Final 3" xfId="801"/>
    <cellStyle name="_Highlight_Comps 24May02_Final 4" xfId="802"/>
    <cellStyle name="_Highlight_Comps 24May02_Final 5" xfId="803"/>
    <cellStyle name="_Highlight_Comps 24May02_Final 6" xfId="804"/>
    <cellStyle name="_Highlight_Comps 24May02_Final 7" xfId="805"/>
    <cellStyle name="_Highlight_Comps 24May02_Final 8" xfId="806"/>
    <cellStyle name="_Highlight_Comps 24May02_Final 9" xfId="807"/>
    <cellStyle name="_Highlight_Comps 24May02_Final_2.1  NEW FTA passage prés BIS" xfId="808"/>
    <cellStyle name="_Highlight_Comps 24May02_Final_Bilan NDS" xfId="809"/>
    <cellStyle name="_Highlight_Comps 24May02_Final_COR" xfId="810"/>
    <cellStyle name="_Highlight_Comps 24May02_Final_Display" xfId="811"/>
    <cellStyle name="_Highlight_Comps 24May02_Final_Ratio CdR Depr" xfId="812"/>
    <cellStyle name="_Highlight_Comps 24May02_Final_SAISIE" xfId="813"/>
    <cellStyle name="_Highlight_COR" xfId="814"/>
    <cellStyle name="_Highlight_Display" xfId="815"/>
    <cellStyle name="_Highlight_Financials" xfId="816"/>
    <cellStyle name="_Highlight_Financials 10" xfId="817"/>
    <cellStyle name="_Highlight_Financials 11" xfId="818"/>
    <cellStyle name="_Highlight_Financials 12" xfId="819"/>
    <cellStyle name="_Highlight_Financials 13" xfId="820"/>
    <cellStyle name="_Highlight_Financials 14" xfId="821"/>
    <cellStyle name="_Highlight_Financials 15" xfId="822"/>
    <cellStyle name="_Highlight_Financials 2" xfId="823"/>
    <cellStyle name="_Highlight_Financials 3" xfId="824"/>
    <cellStyle name="_Highlight_Financials 4" xfId="825"/>
    <cellStyle name="_Highlight_Financials 5" xfId="826"/>
    <cellStyle name="_Highlight_Financials 6" xfId="827"/>
    <cellStyle name="_Highlight_Financials 7" xfId="828"/>
    <cellStyle name="_Highlight_Financials 8" xfId="829"/>
    <cellStyle name="_Highlight_Financials 9" xfId="830"/>
    <cellStyle name="_Highlight_Financials_2.1  NEW FTA passage prés BIS" xfId="831"/>
    <cellStyle name="_Highlight_Financials_Bilan NDS" xfId="832"/>
    <cellStyle name="_Highlight_Financials_COR" xfId="833"/>
    <cellStyle name="_Highlight_Financials_Display" xfId="834"/>
    <cellStyle name="_Highlight_Financials_Ratio CdR Depr" xfId="835"/>
    <cellStyle name="_Highlight_Financials_SAISIE" xfId="836"/>
    <cellStyle name="_Highlight_Management Numbers Linked" xfId="837"/>
    <cellStyle name="_Highlight_Management Numbers Linked 10" xfId="838"/>
    <cellStyle name="_Highlight_Management Numbers Linked 11" xfId="839"/>
    <cellStyle name="_Highlight_Management Numbers Linked 12" xfId="840"/>
    <cellStyle name="_Highlight_Management Numbers Linked 13" xfId="841"/>
    <cellStyle name="_Highlight_Management Numbers Linked 14" xfId="842"/>
    <cellStyle name="_Highlight_Management Numbers Linked 15" xfId="843"/>
    <cellStyle name="_Highlight_Management Numbers Linked 2" xfId="844"/>
    <cellStyle name="_Highlight_Management Numbers Linked 3" xfId="845"/>
    <cellStyle name="_Highlight_Management Numbers Linked 4" xfId="846"/>
    <cellStyle name="_Highlight_Management Numbers Linked 5" xfId="847"/>
    <cellStyle name="_Highlight_Management Numbers Linked 6" xfId="848"/>
    <cellStyle name="_Highlight_Management Numbers Linked 7" xfId="849"/>
    <cellStyle name="_Highlight_Management Numbers Linked 8" xfId="850"/>
    <cellStyle name="_Highlight_Management Numbers Linked 9" xfId="851"/>
    <cellStyle name="_Highlight_Management Numbers Linked_2.1  NEW FTA passage prés BIS" xfId="852"/>
    <cellStyle name="_Highlight_Management Numbers Linked_Bilan NDS" xfId="853"/>
    <cellStyle name="_Highlight_Management Numbers Linked_COR" xfId="854"/>
    <cellStyle name="_Highlight_Management Numbers Linked_Display" xfId="855"/>
    <cellStyle name="_Highlight_Management Numbers Linked_Ratio CdR Depr" xfId="856"/>
    <cellStyle name="_Highlight_Management Numbers Linked_SAISIE" xfId="857"/>
    <cellStyle name="_Highlight_Ratio CdR Depr" xfId="858"/>
    <cellStyle name="_Highlight_Revenue Increase Decrease 04-08" xfId="859"/>
    <cellStyle name="_Highlight_Revenue Increase Decrease 04-08 10" xfId="860"/>
    <cellStyle name="_Highlight_Revenue Increase Decrease 04-08 11" xfId="861"/>
    <cellStyle name="_Highlight_Revenue Increase Decrease 04-08 12" xfId="862"/>
    <cellStyle name="_Highlight_Revenue Increase Decrease 04-08 13" xfId="863"/>
    <cellStyle name="_Highlight_Revenue Increase Decrease 04-08 14" xfId="864"/>
    <cellStyle name="_Highlight_Revenue Increase Decrease 04-08 15" xfId="865"/>
    <cellStyle name="_Highlight_Revenue Increase Decrease 04-08 2" xfId="866"/>
    <cellStyle name="_Highlight_Revenue Increase Decrease 04-08 3" xfId="867"/>
    <cellStyle name="_Highlight_Revenue Increase Decrease 04-08 4" xfId="868"/>
    <cellStyle name="_Highlight_Revenue Increase Decrease 04-08 5" xfId="869"/>
    <cellStyle name="_Highlight_Revenue Increase Decrease 04-08 6" xfId="870"/>
    <cellStyle name="_Highlight_Revenue Increase Decrease 04-08 7" xfId="871"/>
    <cellStyle name="_Highlight_Revenue Increase Decrease 04-08 8" xfId="872"/>
    <cellStyle name="_Highlight_Revenue Increase Decrease 04-08 9" xfId="873"/>
    <cellStyle name="_Highlight_Revenue Increase Decrease 04-08_2.1  NEW FTA passage prés BIS" xfId="874"/>
    <cellStyle name="_Highlight_Revenue Increase Decrease 04-08_Bilan NDS" xfId="875"/>
    <cellStyle name="_Highlight_Revenue Increase Decrease 04-08_COR" xfId="876"/>
    <cellStyle name="_Highlight_Revenue Increase Decrease 04-08_Display" xfId="877"/>
    <cellStyle name="_Highlight_Revenue Increase Decrease 04-08_Ratio CdR Depr" xfId="878"/>
    <cellStyle name="_Highlight_Revenue Increase Decrease 04-08_SAISIE" xfId="879"/>
    <cellStyle name="_Highlight_SAISIE" xfId="880"/>
    <cellStyle name="_HT AFS Securities pays non BO comentado JUN (GRAL) V.1" xfId="881"/>
    <cellStyle name="_HT AFS Securities pays non BO comentado JUN (GRAL) V.1_Annexe AFS_ Taiwan vie_BNPP Q12010" xfId="882"/>
    <cellStyle name="_HT diferido est. Vida 12.06. Ultima Version" xfId="883"/>
    <cellStyle name="_HT diferido est. Vida 12.06. Ultima Version_Annexe AFS_ Taiwan vie_BNPP Q12010" xfId="884"/>
    <cellStyle name="_ID RISK" xfId="885"/>
    <cellStyle name="_ID RISK 2" xfId="886"/>
    <cellStyle name="_ID RISK_Annexe 7c (2)" xfId="887"/>
    <cellStyle name="_ID RISK_Annexe 7c (2) 2" xfId="888"/>
    <cellStyle name="_ID RISK_Annexe 7c (2)_Feuil1" xfId="889"/>
    <cellStyle name="_ID RISK_annexe 7c mise à jour uk" xfId="890"/>
    <cellStyle name="_ID RISK_Annexes FR" xfId="891"/>
    <cellStyle name="_ID RISK_Annexes FR 2" xfId="892"/>
    <cellStyle name="_ID RISK_Annexes FR_Appendix 7 - List of AFS FIS 033111" xfId="893"/>
    <cellStyle name="_ID RISK_Annexes FR_Feuil1" xfId="894"/>
    <cellStyle name="_ID RISK_Appendix 7 - List of AFS FIS 033111" xfId="895"/>
    <cellStyle name="_ID RISK_Appendix 7 - List of AFS FIS 300910" xfId="896"/>
    <cellStyle name="_ID RISK_Feuil1" xfId="897"/>
    <cellStyle name="_Instructions Annexe 7c" xfId="898"/>
    <cellStyle name="_Instructions Annexe 7c 2" xfId="899"/>
    <cellStyle name="_Instructions Annexe 7c_Feuil1" xfId="900"/>
    <cellStyle name="_Instructions appendix 7c" xfId="901"/>
    <cellStyle name="_Instructions appendix 7c 2" xfId="902"/>
    <cellStyle name="_Instructions appendix 7c_Feuil1" xfId="903"/>
    <cellStyle name="_Italie_AdE_01T4" xfId="904"/>
    <cellStyle name="_Italie_AdE_02T1" xfId="905"/>
    <cellStyle name="_Italie_Ade_02T3" xfId="906"/>
    <cellStyle name="_Italie_Ade_02T4_Cardif SpA" xfId="907"/>
    <cellStyle name="_Italie_Ade_02T4_Cardif SpA.xls Graphique 1" xfId="908"/>
    <cellStyle name="_Italie_Ade_02T4_Cardif SpA.xls Graphique 2" xfId="909"/>
    <cellStyle name="_Italie_Ade_02T4_Cardif SV  RD" xfId="910"/>
    <cellStyle name="_Italie_Ade_02T4_Cardif SV  RD(def)" xfId="911"/>
    <cellStyle name="_Italie_Ade_02T4_Cardif SV  RD(def).xls Graphique 1" xfId="912"/>
    <cellStyle name="_Italie_Ade_02T4_Cardif SV  RD(def).xls Graphique 2" xfId="913"/>
    <cellStyle name="_Italie_Ade_02T4_Cardif SV &amp; RD" xfId="914"/>
    <cellStyle name="_Italie_Ade_02T4_Centrovita.xls Graphique 1" xfId="915"/>
    <cellStyle name="_Italie_Ade_02T4_Centrovita.xls Graphique 2" xfId="916"/>
    <cellStyle name="_Italie_AdE_03T1_Centrovita" xfId="917"/>
    <cellStyle name="_Italie_AdE_03T3_Cardif  SV  RD" xfId="918"/>
    <cellStyle name="_Italie_Ade_03T3_Cardif SpA" xfId="919"/>
    <cellStyle name="_Italie_AdE_03T4_Cardif  SV  RD" xfId="920"/>
    <cellStyle name="_Italie_Ade_03T4_Cardif SpA" xfId="921"/>
    <cellStyle name="_Italie_AdE_04T1_Cardif  SV RD" xfId="922"/>
    <cellStyle name="_Italie_Ade_04T1_Cardif SpA" xfId="923"/>
    <cellStyle name="_Italie_AdE_04T2 Cardif  SV RD" xfId="924"/>
    <cellStyle name="_Italie_AdE_04T2 Cardif  SV RD (DE)" xfId="925"/>
    <cellStyle name="_Italie_AdE_04T2 Cardif  SV RD(DE)" xfId="926"/>
    <cellStyle name="_Italie_AdE_04T2 Cardif  SV RDdef" xfId="927"/>
    <cellStyle name="_Italie_Ade_04T2 Cardif SpA (def 23_07)" xfId="928"/>
    <cellStyle name="_Italie_Ade_04T2 Cardif SpA_TAPPO" xfId="929"/>
    <cellStyle name="_Italie_Ade_04T2 Cardif SpA_TAPPOdef" xfId="930"/>
    <cellStyle name="_Italie_Ade_04T2_Cardif SpA" xfId="931"/>
    <cellStyle name="_Italie_Ade_04T2_Centrovita" xfId="932"/>
    <cellStyle name="_Italie_Ade_04T3 Cardif SpA" xfId="933"/>
    <cellStyle name="_Italie_AdE_04T3 Cardif SV RD" xfId="934"/>
    <cellStyle name="_Italie_Ade_04T4 Cardif SpA" xfId="935"/>
    <cellStyle name="_Italie_Ade_04T4 Cardif SpA 26-01-05 ore 17-00" xfId="936"/>
    <cellStyle name="_Italie_AdE_04T4 Cardif SV RD" xfId="937"/>
    <cellStyle name="_Italie_Ade_04T4 Centrovita" xfId="938"/>
    <cellStyle name="_Italie_Ade_05T1 Cardif SpA" xfId="939"/>
    <cellStyle name="_Italie_AdE_05T1 Cardif SV RD" xfId="940"/>
    <cellStyle name="_Italie_Ade_05T2 Cardif SpA" xfId="941"/>
    <cellStyle name="_Italie_AdE_05T2 Cardif SV RD" xfId="942"/>
    <cellStyle name="_Italie_Ade_05T3 Cardif SpA" xfId="943"/>
    <cellStyle name="_Italie_AdE_05T3 Cardif SV RD" xfId="944"/>
    <cellStyle name="_Italie_Ade_05T4 Cardif SpA" xfId="945"/>
    <cellStyle name="_Italie_AdE_05T4 Cardif SV RD" xfId="946"/>
    <cellStyle name="_Italie_AdE_05T4 Cardif SV RDv2" xfId="947"/>
    <cellStyle name="_Italie_AdE_05T4 Cardif SV RDv4" xfId="948"/>
    <cellStyle name="_Italie_Ade_06T1 Cardif SpA" xfId="949"/>
    <cellStyle name="_Italie_Ade_06T1 Cardif SpA da utilizzare per 06T2" xfId="950"/>
    <cellStyle name="_Italie_AdE_06T1 Cardif SV RD" xfId="951"/>
    <cellStyle name="_Italie_AdE_06T1 Cardif SV RD da utilizzatre per 06T2" xfId="952"/>
    <cellStyle name="_Italie_AdE_06T1 Cardif SV RDv2" xfId="953"/>
    <cellStyle name="_Italie_Ade_06T1 Centrovita da utilizzare per 06T2" xfId="954"/>
    <cellStyle name="_Italie_Ade_06T2 Cardif SpA" xfId="955"/>
    <cellStyle name="_Italie_AdE_06T2 Cardif SV RD" xfId="956"/>
    <cellStyle name="_Italie_Ade_06T3 Cardif SpA" xfId="957"/>
    <cellStyle name="_Italie_AdE_06T3 Cardif SV RD" xfId="958"/>
    <cellStyle name="_Italie_Ade_06T3 Centrovita" xfId="959"/>
    <cellStyle name="_Italie_Ade_Cardif SpA Modello" xfId="960"/>
    <cellStyle name="_Italie_Ade_Centrovita Modello" xfId="961"/>
    <cellStyle name="_jap1200" xfId="962"/>
    <cellStyle name="_korealife 06-03 envoye" xfId="963"/>
    <cellStyle name="_KPN Fixed" xfId="964"/>
    <cellStyle name="_KPN Fixed 2" xfId="965"/>
    <cellStyle name="_KPN Fixed 2 2" xfId="966"/>
    <cellStyle name="_KPN Fixed 3" xfId="967"/>
    <cellStyle name="_Lease Group 06T2" xfId="968"/>
    <cellStyle name="_Loans Admin " xfId="969"/>
    <cellStyle name="_Loans Admin _17-Juste valeur en annexe" xfId="970"/>
    <cellStyle name="_Loans Admin _2 - Appendices to be completed by the entities" xfId="971"/>
    <cellStyle name="_Loans Admin _2 - Appendices to be completed by the entities 2" xfId="972"/>
    <cellStyle name="_Loans Admin _2 - Appendices to be completed by the entities_Feuil1" xfId="973"/>
    <cellStyle name="_Loans Admin _2 - Appendix 11 Dérivés crédit  300611 V2 UK" xfId="974"/>
    <cellStyle name="_Loans Admin _2 - Appendix 13c" xfId="975"/>
    <cellStyle name="_Loans Admin _2 - Appendix 7d  envoi 200911 GB" xfId="976"/>
    <cellStyle name="_Loans Admin _2 - Appendix 7e envoi160911" xfId="977"/>
    <cellStyle name="_Loans Admin _3 - Annexes d'information et notices" xfId="978"/>
    <cellStyle name="_Loans Admin _Annexe 16 - Titre classé en L&amp;R" xfId="979"/>
    <cellStyle name="_Loans Admin _Annexe 7c (2)" xfId="980"/>
    <cellStyle name="_Loans Admin _Annexe 7c (2) 2" xfId="981"/>
    <cellStyle name="_Loans Admin _Annexe 7c (2)_Feuil1" xfId="982"/>
    <cellStyle name="_Loans Admin _annexe 7c mise à jour uk" xfId="983"/>
    <cellStyle name="_Loans Admin _Annexes FR" xfId="984"/>
    <cellStyle name="_Loans Admin _Appendices 7c" xfId="985"/>
    <cellStyle name="_Loans Admin _Appendices 7c-7d-7e-13c - 31.12.11 - A MAJ (version 1)" xfId="986"/>
    <cellStyle name="_Loans Admin _Appendix 7 - List of AFS FIS 033111" xfId="987"/>
    <cellStyle name="_Loans Admin _Appendix 7 - List of AFS FIS 300910" xfId="988"/>
    <cellStyle name="_Loans Admin _Appendix 7d" xfId="989"/>
    <cellStyle name="_Loans Admin _Appendix 7g" xfId="990"/>
    <cellStyle name="_Loans Admin _Instructions appendix 7c" xfId="991"/>
    <cellStyle name="_Loans Admin _Instructions appendix 7c 2" xfId="992"/>
    <cellStyle name="_Loans Admin _Instructions appendix 7c_Feuil1" xfId="993"/>
    <cellStyle name="_Loans Admin _Maquettes Appendix 7c Mars 2012" xfId="994"/>
    <cellStyle name="_Loans Admin _Nomenclatures 7d 7e 7g" xfId="995"/>
    <cellStyle name="_Locat gap 06T2" xfId="996"/>
    <cellStyle name="_Matchpoint" xfId="997"/>
    <cellStyle name="_Matchpoint_17-Juste valeur en annexe" xfId="998"/>
    <cellStyle name="_Matchpoint_2 - Appendices to be completed by the entities" xfId="999"/>
    <cellStyle name="_Matchpoint_2 - Appendices to be completed by the entities 2" xfId="1000"/>
    <cellStyle name="_Matchpoint_2 - Appendices to be completed by the entities_Feuil1" xfId="1001"/>
    <cellStyle name="_Matchpoint_2 - Appendix 11 Dérivés crédit  300611 V2 UK" xfId="1002"/>
    <cellStyle name="_Matchpoint_2 - Appendix 13c" xfId="1003"/>
    <cellStyle name="_Matchpoint_2 - Appendix 7d  envoi 200911 GB" xfId="1004"/>
    <cellStyle name="_Matchpoint_2 - Appendix 7e envoi160911" xfId="1005"/>
    <cellStyle name="_Matchpoint_3 - Annexes d'information et notices" xfId="1006"/>
    <cellStyle name="_Matchpoint_Annexe 16 - Titre classé en L&amp;R" xfId="1007"/>
    <cellStyle name="_Matchpoint_Annexe 7c (2)" xfId="1008"/>
    <cellStyle name="_Matchpoint_Annexe 7c (2) 2" xfId="1009"/>
    <cellStyle name="_Matchpoint_Annexe 7c (2)_Feuil1" xfId="1010"/>
    <cellStyle name="_Matchpoint_annexe 7c mise à jour uk" xfId="1011"/>
    <cellStyle name="_Matchpoint_Annexes FR" xfId="1012"/>
    <cellStyle name="_Matchpoint_Appendices 7c" xfId="1013"/>
    <cellStyle name="_Matchpoint_Appendices 7c-7d-7e-13c - 31.12.11 - A MAJ (version 1)" xfId="1014"/>
    <cellStyle name="_Matchpoint_Appendix 7 - List of AFS FIS 033111" xfId="1015"/>
    <cellStyle name="_Matchpoint_Appendix 7 - List of AFS FIS 300910" xfId="1016"/>
    <cellStyle name="_Matchpoint_Appendix 7d" xfId="1017"/>
    <cellStyle name="_Matchpoint_Appendix 7g" xfId="1018"/>
    <cellStyle name="_Matchpoint_Instructions appendix 7c" xfId="1019"/>
    <cellStyle name="_Matchpoint_Instructions appendix 7c 2" xfId="1020"/>
    <cellStyle name="_Matchpoint_Instructions appendix 7c_Feuil1" xfId="1021"/>
    <cellStyle name="_Matchpoint_Maquettes Appendix 7c Mars 2012" xfId="1022"/>
    <cellStyle name="_Matchpoint_Nomenclatures 7d 7e 7g" xfId="1023"/>
    <cellStyle name="_Min 40" xfId="1024"/>
    <cellStyle name="_Min 40 2" xfId="1025"/>
    <cellStyle name="_Min 40_Annexe 7c (2)" xfId="1026"/>
    <cellStyle name="_Min 40_Annexe 7c (2) 2" xfId="1027"/>
    <cellStyle name="_Min 40_Annexe 7c (2)_Feuil1" xfId="1028"/>
    <cellStyle name="_Min 40_annexe 7c mise à jour uk" xfId="1029"/>
    <cellStyle name="_Min 40_Appendix 7 - List of AFS FIS 033111" xfId="1030"/>
    <cellStyle name="_Min 40_Feuil1" xfId="1031"/>
    <cellStyle name="_Min 60" xfId="1032"/>
    <cellStyle name="_Min 60 2" xfId="1033"/>
    <cellStyle name="_Min 60_Annexe 7c (2)" xfId="1034"/>
    <cellStyle name="_Min 60_Annexe 7c (2) 2" xfId="1035"/>
    <cellStyle name="_Min 60_Annexe 7c (2)_Feuil1" xfId="1036"/>
    <cellStyle name="_Min 60_annexe 7c mise à jour uk" xfId="1037"/>
    <cellStyle name="_Min 60_Appendix 7 - List of AFS FIS 033111" xfId="1038"/>
    <cellStyle name="_Min 60_Feuil1" xfId="1039"/>
    <cellStyle name="_Min 80" xfId="1040"/>
    <cellStyle name="_Min 80 2" xfId="1041"/>
    <cellStyle name="_Min 80_Annexe 7c (2)" xfId="1042"/>
    <cellStyle name="_Min 80_Annexe 7c (2) 2" xfId="1043"/>
    <cellStyle name="_Min 80_Annexe 7c (2)_Feuil1" xfId="1044"/>
    <cellStyle name="_Min 80_annexe 7c mise à jour uk" xfId="1045"/>
    <cellStyle name="_Min 80_Appendix 7 - List of AFS FIS 033111" xfId="1046"/>
    <cellStyle name="_Min 80_Feuil1" xfId="1047"/>
    <cellStyle name="_Multiple" xfId="1048"/>
    <cellStyle name="_Multiple 2" xfId="1049"/>
    <cellStyle name="_Multiple_ABS Deal Tracer - Q3 2008" xfId="1050"/>
    <cellStyle name="_Multiple_ABS Deal Tracer - Q3 2008 2" xfId="1051"/>
    <cellStyle name="_Multiple_Aerium - Chester" xfId="1052"/>
    <cellStyle name="_Multiple_Aerium - Chester 2" xfId="1053"/>
    <cellStyle name="_Multiple_Aerium - Mercoeur" xfId="1054"/>
    <cellStyle name="_Multiple_Aerium - Mercoeur 2" xfId="1055"/>
    <cellStyle name="_Multiple_Babcock &amp; Brown Air Funding I" xfId="1056"/>
    <cellStyle name="_Multiple_Babcock &amp; Brown Air Funding I 2" xfId="1057"/>
    <cellStyle name="_Multiple_CC Tracking Model 10-feb (nov results)" xfId="1058"/>
    <cellStyle name="_Multiple_CC Tracking Model 10-feb (nov results)_shadow publication 2010.12" xfId="1059"/>
    <cellStyle name="_Multiple_CC Tracking Model 10-feb (nov results)_Synthese cumul 300910" xfId="1060"/>
    <cellStyle name="_Multiple_CC Tracking Model 13-feb (dec results)" xfId="1061"/>
    <cellStyle name="_Multiple_CC Tracking Model 13-feb (dec results)_shadow publication 2010.12" xfId="1062"/>
    <cellStyle name="_Multiple_CC Tracking Model 13-feb (dec results)_Synthese cumul 300910" xfId="1063"/>
    <cellStyle name="_Multiple_Cost Calc" xfId="1064"/>
    <cellStyle name="_Multiple_Cost Calc 2" xfId="1065"/>
    <cellStyle name="_Multiple_Cost Calc_ABS Deal Tracer - Q3 2008" xfId="1066"/>
    <cellStyle name="_Multiple_Cost Calc_ABS Deal Tracer - Q3 2008 2" xfId="1067"/>
    <cellStyle name="_Multiple_Cost Calc_Aerium - Chester" xfId="1068"/>
    <cellStyle name="_Multiple_Cost Calc_Aerium - Chester 2" xfId="1069"/>
    <cellStyle name="_Multiple_Cost Calc_Aerium - Mercoeur" xfId="1070"/>
    <cellStyle name="_Multiple_Cost Calc_Aerium - Mercoeur 2" xfId="1071"/>
    <cellStyle name="_Multiple_Cost Calc_Babcock &amp; Brown Air Funding I" xfId="1072"/>
    <cellStyle name="_Multiple_Cost Calc_Babcock &amp; Brown Air Funding I 2" xfId="1073"/>
    <cellStyle name="_Multiple_Cost Calc_FCAR 364-day" xfId="1074"/>
    <cellStyle name="_Multiple_Cost Calc_FCAR 364-day 2" xfId="1075"/>
    <cellStyle name="_Multiple_Cost Calc_FCAR 5-year" xfId="1076"/>
    <cellStyle name="_Multiple_Cost Calc_FCAR 5-year 2" xfId="1077"/>
    <cellStyle name="_Multiple_Cost Calc_FCC Zeus" xfId="1078"/>
    <cellStyle name="_Multiple_Cost Calc_FCC Zeus 2" xfId="1079"/>
    <cellStyle name="_Multiple_Cost Calc_Flagstar 2007-1A C AF4" xfId="1080"/>
    <cellStyle name="_Multiple_Cost Calc_Flagstar 2007-1A C AF4 2" xfId="1081"/>
    <cellStyle name="_Multiple_Cost Calc_ItalFinance SV2" xfId="1082"/>
    <cellStyle name="_Multiple_Cost Calc_ItalFinance SV2 2" xfId="1083"/>
    <cellStyle name="_Multiple_Cost Calc_Meliadi SaRL" xfId="1084"/>
    <cellStyle name="_Multiple_Cost Calc_Meliadi SaRL 2" xfId="1085"/>
    <cellStyle name="_Multiple_Cost Calc_Sheet1" xfId="1086"/>
    <cellStyle name="_Multiple_Cost Calc_Sheet1 2" xfId="1087"/>
    <cellStyle name="_Multiple_Cost Calc_Template" xfId="1088"/>
    <cellStyle name="_Multiple_Cost Calc_Template 2" xfId="1089"/>
    <cellStyle name="_Multiple_dcf" xfId="1090"/>
    <cellStyle name="_Multiple_dcf_shadow publication 2010.12" xfId="1091"/>
    <cellStyle name="_Multiple_dcf_Synthese cumul 300910" xfId="1092"/>
    <cellStyle name="_Multiple_FCAR 364-day" xfId="1093"/>
    <cellStyle name="_Multiple_FCAR 364-day 2" xfId="1094"/>
    <cellStyle name="_Multiple_FCAR 5-year" xfId="1095"/>
    <cellStyle name="_Multiple_FCAR 5-year 2" xfId="1096"/>
    <cellStyle name="_Multiple_FCC Zeus" xfId="1097"/>
    <cellStyle name="_Multiple_FCC Zeus 2" xfId="1098"/>
    <cellStyle name="_Multiple_Flagstar 2007-1A C AF4" xfId="1099"/>
    <cellStyle name="_Multiple_Flagstar 2007-1A C AF4 2" xfId="1100"/>
    <cellStyle name="_Multiple_Gerard 1 -20 " xfId="1101"/>
    <cellStyle name="_Multiple_Gerard 1 -20  2" xfId="1102"/>
    <cellStyle name="_Multiple_Gerard 1 -20 _ABS Deal Tracer - Q3 2008" xfId="1103"/>
    <cellStyle name="_Multiple_Gerard 1 -20 _ABS Deal Tracer - Q3 2008 2" xfId="1104"/>
    <cellStyle name="_Multiple_Gerard 1 -20 _Aerium - Chester" xfId="1105"/>
    <cellStyle name="_Multiple_Gerard 1 -20 _Aerium - Chester 2" xfId="1106"/>
    <cellStyle name="_Multiple_Gerard 1 -20 _Aerium - Mercoeur" xfId="1107"/>
    <cellStyle name="_Multiple_Gerard 1 -20 _Aerium - Mercoeur 2" xfId="1108"/>
    <cellStyle name="_Multiple_Gerard 1 -20 _Babcock &amp; Brown Air Funding I" xfId="1109"/>
    <cellStyle name="_Multiple_Gerard 1 -20 _Babcock &amp; Brown Air Funding I 2" xfId="1110"/>
    <cellStyle name="_Multiple_Gerard 1 -20 _FCAR 364-day" xfId="1111"/>
    <cellStyle name="_Multiple_Gerard 1 -20 _FCAR 364-day 2" xfId="1112"/>
    <cellStyle name="_Multiple_Gerard 1 -20 _FCAR 5-year" xfId="1113"/>
    <cellStyle name="_Multiple_Gerard 1 -20 _FCAR 5-year 2" xfId="1114"/>
    <cellStyle name="_Multiple_Gerard 1 -20 _FCC Zeus" xfId="1115"/>
    <cellStyle name="_Multiple_Gerard 1 -20 _FCC Zeus 2" xfId="1116"/>
    <cellStyle name="_Multiple_Gerard 1 -20 _Flagstar 2007-1A C AF4" xfId="1117"/>
    <cellStyle name="_Multiple_Gerard 1 -20 _Flagstar 2007-1A C AF4 2" xfId="1118"/>
    <cellStyle name="_Multiple_Gerard 1 -20 _ItalFinance SV2" xfId="1119"/>
    <cellStyle name="_Multiple_Gerard 1 -20 _ItalFinance SV2 2" xfId="1120"/>
    <cellStyle name="_Multiple_Gerard 1 -20 _Meliadi SaRL" xfId="1121"/>
    <cellStyle name="_Multiple_Gerard 1 -20 _Meliadi SaRL 2" xfId="1122"/>
    <cellStyle name="_Multiple_Gerard 1 -20 _Sheet1" xfId="1123"/>
    <cellStyle name="_Multiple_Gerard 1 -20 _Sheet1 2" xfId="1124"/>
    <cellStyle name="_Multiple_Gerard 1 -20 _Template" xfId="1125"/>
    <cellStyle name="_Multiple_Gerard 1 -20 _Template 2" xfId="1126"/>
    <cellStyle name="_Multiple_ItalFinance SV2" xfId="1127"/>
    <cellStyle name="_Multiple_ItalFinance SV2 2" xfId="1128"/>
    <cellStyle name="_Multiple_LBO (Post IM)" xfId="1129"/>
    <cellStyle name="_Multiple_LBO (Post IM)_shadow publication 2010.12" xfId="1130"/>
    <cellStyle name="_Multiple_LBO (Post IM)_Synthese cumul 300910" xfId="1131"/>
    <cellStyle name="_Multiple_Meliadi SaRL" xfId="1132"/>
    <cellStyle name="_Multiple_Meliadi SaRL 2" xfId="1133"/>
    <cellStyle name="_Multiple_shadow publication 2010.12" xfId="1134"/>
    <cellStyle name="_Multiple_Sheet1" xfId="1135"/>
    <cellStyle name="_Multiple_Sheet1 2" xfId="1136"/>
    <cellStyle name="_Multiple_Synthese cumul 300910" xfId="1137"/>
    <cellStyle name="_Multiple_Template" xfId="1138"/>
    <cellStyle name="_Multiple_Template 2" xfId="1139"/>
    <cellStyle name="_Multiple_Tenants &amp; Costs" xfId="1140"/>
    <cellStyle name="_Multiple_Tenants &amp; Costs 2" xfId="1141"/>
    <cellStyle name="_Multiple_Tenants &amp; Costs_ABS Deal Tracer - Q3 2008" xfId="1142"/>
    <cellStyle name="_Multiple_Tenants &amp; Costs_ABS Deal Tracer - Q3 2008 2" xfId="1143"/>
    <cellStyle name="_Multiple_Tenants &amp; Costs_Aerium - Chester" xfId="1144"/>
    <cellStyle name="_Multiple_Tenants &amp; Costs_Aerium - Chester 2" xfId="1145"/>
    <cellStyle name="_Multiple_Tenants &amp; Costs_Aerium - Mercoeur" xfId="1146"/>
    <cellStyle name="_Multiple_Tenants &amp; Costs_Aerium - Mercoeur 2" xfId="1147"/>
    <cellStyle name="_Multiple_Tenants &amp; Costs_Babcock &amp; Brown Air Funding I" xfId="1148"/>
    <cellStyle name="_Multiple_Tenants &amp; Costs_Babcock &amp; Brown Air Funding I 2" xfId="1149"/>
    <cellStyle name="_Multiple_Tenants &amp; Costs_FCAR 364-day" xfId="1150"/>
    <cellStyle name="_Multiple_Tenants &amp; Costs_FCAR 364-day 2" xfId="1151"/>
    <cellStyle name="_Multiple_Tenants &amp; Costs_FCAR 5-year" xfId="1152"/>
    <cellStyle name="_Multiple_Tenants &amp; Costs_FCAR 5-year 2" xfId="1153"/>
    <cellStyle name="_Multiple_Tenants &amp; Costs_FCC Zeus" xfId="1154"/>
    <cellStyle name="_Multiple_Tenants &amp; Costs_FCC Zeus 2" xfId="1155"/>
    <cellStyle name="_Multiple_Tenants &amp; Costs_Flagstar 2007-1A C AF4" xfId="1156"/>
    <cellStyle name="_Multiple_Tenants &amp; Costs_Flagstar 2007-1A C AF4 2" xfId="1157"/>
    <cellStyle name="_Multiple_Tenants &amp; Costs_ItalFinance SV2" xfId="1158"/>
    <cellStyle name="_Multiple_Tenants &amp; Costs_ItalFinance SV2 2" xfId="1159"/>
    <cellStyle name="_Multiple_Tenants &amp; Costs_Meliadi SaRL" xfId="1160"/>
    <cellStyle name="_Multiple_Tenants &amp; Costs_Meliadi SaRL 2" xfId="1161"/>
    <cellStyle name="_Multiple_Tenants &amp; Costs_Sheet1" xfId="1162"/>
    <cellStyle name="_Multiple_Tenants &amp; Costs_Sheet1 2" xfId="1163"/>
    <cellStyle name="_Multiple_Tenants &amp; Costs_Template" xfId="1164"/>
    <cellStyle name="_Multiple_Tenants &amp; Costs_Template 2" xfId="1165"/>
    <cellStyle name="_MultipleSpace" xfId="1166"/>
    <cellStyle name="_MultipleSpace 2" xfId="1167"/>
    <cellStyle name="_MultipleSpace_ABS Deal Tracer - Q3 2008" xfId="1168"/>
    <cellStyle name="_MultipleSpace_ABS Deal Tracer - Q3 2008 2" xfId="1169"/>
    <cellStyle name="_MultipleSpace_Aerium - Chester" xfId="1170"/>
    <cellStyle name="_MultipleSpace_Aerium - Chester 2" xfId="1171"/>
    <cellStyle name="_MultipleSpace_Aerium - Mercoeur" xfId="1172"/>
    <cellStyle name="_MultipleSpace_Aerium - Mercoeur 2" xfId="1173"/>
    <cellStyle name="_MultipleSpace_Babcock &amp; Brown Air Funding I" xfId="1174"/>
    <cellStyle name="_MultipleSpace_Babcock &amp; Brown Air Funding I 2" xfId="1175"/>
    <cellStyle name="_MultipleSpace_CC Tracking Model 10-feb (nov results)" xfId="1176"/>
    <cellStyle name="_MultipleSpace_CC Tracking Model 10-feb (nov results)_shadow publication 2010.12" xfId="1177"/>
    <cellStyle name="_MultipleSpace_CC Tracking Model 10-feb (nov results)_Synthese cumul 300910" xfId="1178"/>
    <cellStyle name="_MultipleSpace_CC Tracking Model 13-feb (dec results)" xfId="1179"/>
    <cellStyle name="_MultipleSpace_CC Tracking Model 13-feb (dec results)_shadow publication 2010.12" xfId="1180"/>
    <cellStyle name="_MultipleSpace_CC Tracking Model 13-feb (dec results)_Synthese cumul 300910" xfId="1181"/>
    <cellStyle name="_MultipleSpace_Cost Calc" xfId="1182"/>
    <cellStyle name="_MultipleSpace_Cost Calc 2" xfId="1183"/>
    <cellStyle name="_MultipleSpace_Cost Calc_ABS Deal Tracer - Q3 2008" xfId="1184"/>
    <cellStyle name="_MultipleSpace_Cost Calc_ABS Deal Tracer - Q3 2008 2" xfId="1185"/>
    <cellStyle name="_MultipleSpace_Cost Calc_Aerium - Chester" xfId="1186"/>
    <cellStyle name="_MultipleSpace_Cost Calc_Aerium - Chester 2" xfId="1187"/>
    <cellStyle name="_MultipleSpace_Cost Calc_Aerium - Mercoeur" xfId="1188"/>
    <cellStyle name="_MultipleSpace_Cost Calc_Aerium - Mercoeur 2" xfId="1189"/>
    <cellStyle name="_MultipleSpace_Cost Calc_Babcock &amp; Brown Air Funding I" xfId="1190"/>
    <cellStyle name="_MultipleSpace_Cost Calc_Babcock &amp; Brown Air Funding I 2" xfId="1191"/>
    <cellStyle name="_MultipleSpace_Cost Calc_FCAR 364-day" xfId="1192"/>
    <cellStyle name="_MultipleSpace_Cost Calc_FCAR 364-day 2" xfId="1193"/>
    <cellStyle name="_MultipleSpace_Cost Calc_FCAR 5-year" xfId="1194"/>
    <cellStyle name="_MultipleSpace_Cost Calc_FCAR 5-year 2" xfId="1195"/>
    <cellStyle name="_MultipleSpace_Cost Calc_FCC Zeus" xfId="1196"/>
    <cellStyle name="_MultipleSpace_Cost Calc_FCC Zeus 2" xfId="1197"/>
    <cellStyle name="_MultipleSpace_Cost Calc_Flagstar 2007-1A C AF4" xfId="1198"/>
    <cellStyle name="_MultipleSpace_Cost Calc_Flagstar 2007-1A C AF4 2" xfId="1199"/>
    <cellStyle name="_MultipleSpace_Cost Calc_ItalFinance SV2" xfId="1200"/>
    <cellStyle name="_MultipleSpace_Cost Calc_ItalFinance SV2 2" xfId="1201"/>
    <cellStyle name="_MultipleSpace_Cost Calc_Meliadi SaRL" xfId="1202"/>
    <cellStyle name="_MultipleSpace_Cost Calc_Meliadi SaRL 2" xfId="1203"/>
    <cellStyle name="_MultipleSpace_Cost Calc_Sheet1" xfId="1204"/>
    <cellStyle name="_MultipleSpace_Cost Calc_Sheet1 2" xfId="1205"/>
    <cellStyle name="_MultipleSpace_Cost Calc_Template" xfId="1206"/>
    <cellStyle name="_MultipleSpace_Cost Calc_Template 2" xfId="1207"/>
    <cellStyle name="_MultipleSpace_dcf" xfId="1208"/>
    <cellStyle name="_MultipleSpace_dcf_shadow publication 2010.12" xfId="1209"/>
    <cellStyle name="_MultipleSpace_dcf_Synthese cumul 300910" xfId="1210"/>
    <cellStyle name="_MultipleSpace_FCAR 364-day" xfId="1211"/>
    <cellStyle name="_MultipleSpace_FCAR 364-day 2" xfId="1212"/>
    <cellStyle name="_MultipleSpace_FCAR 5-year" xfId="1213"/>
    <cellStyle name="_MultipleSpace_FCAR 5-year 2" xfId="1214"/>
    <cellStyle name="_MultipleSpace_FCC Zeus" xfId="1215"/>
    <cellStyle name="_MultipleSpace_FCC Zeus 2" xfId="1216"/>
    <cellStyle name="_MultipleSpace_Flagstar 2007-1A C AF4" xfId="1217"/>
    <cellStyle name="_MultipleSpace_Flagstar 2007-1A C AF4 2" xfId="1218"/>
    <cellStyle name="_MultipleSpace_Gerard 1 -20 " xfId="1219"/>
    <cellStyle name="_MultipleSpace_Gerard 1 -20  2" xfId="1220"/>
    <cellStyle name="_MultipleSpace_Gerard 1 -20 _ABS Deal Tracer - Q3 2008" xfId="1221"/>
    <cellStyle name="_MultipleSpace_Gerard 1 -20 _ABS Deal Tracer - Q3 2008 2" xfId="1222"/>
    <cellStyle name="_MultipleSpace_Gerard 1 -20 _Aerium - Chester" xfId="1223"/>
    <cellStyle name="_MultipleSpace_Gerard 1 -20 _Aerium - Chester 2" xfId="1224"/>
    <cellStyle name="_MultipleSpace_Gerard 1 -20 _Aerium - Mercoeur" xfId="1225"/>
    <cellStyle name="_MultipleSpace_Gerard 1 -20 _Aerium - Mercoeur 2" xfId="1226"/>
    <cellStyle name="_MultipleSpace_Gerard 1 -20 _Babcock &amp; Brown Air Funding I" xfId="1227"/>
    <cellStyle name="_MultipleSpace_Gerard 1 -20 _Babcock &amp; Brown Air Funding I 2" xfId="1228"/>
    <cellStyle name="_MultipleSpace_Gerard 1 -20 _FCAR 364-day" xfId="1229"/>
    <cellStyle name="_MultipleSpace_Gerard 1 -20 _FCAR 364-day 2" xfId="1230"/>
    <cellStyle name="_MultipleSpace_Gerard 1 -20 _FCAR 5-year" xfId="1231"/>
    <cellStyle name="_MultipleSpace_Gerard 1 -20 _FCAR 5-year 2" xfId="1232"/>
    <cellStyle name="_MultipleSpace_Gerard 1 -20 _FCC Zeus" xfId="1233"/>
    <cellStyle name="_MultipleSpace_Gerard 1 -20 _FCC Zeus 2" xfId="1234"/>
    <cellStyle name="_MultipleSpace_Gerard 1 -20 _Flagstar 2007-1A C AF4" xfId="1235"/>
    <cellStyle name="_MultipleSpace_Gerard 1 -20 _Flagstar 2007-1A C AF4 2" xfId="1236"/>
    <cellStyle name="_MultipleSpace_Gerard 1 -20 _ItalFinance SV2" xfId="1237"/>
    <cellStyle name="_MultipleSpace_Gerard 1 -20 _ItalFinance SV2 2" xfId="1238"/>
    <cellStyle name="_MultipleSpace_Gerard 1 -20 _Meliadi SaRL" xfId="1239"/>
    <cellStyle name="_MultipleSpace_Gerard 1 -20 _Meliadi SaRL 2" xfId="1240"/>
    <cellStyle name="_MultipleSpace_Gerard 1 -20 _Sheet1" xfId="1241"/>
    <cellStyle name="_MultipleSpace_Gerard 1 -20 _Sheet1 2" xfId="1242"/>
    <cellStyle name="_MultipleSpace_Gerard 1 -20 _Template" xfId="1243"/>
    <cellStyle name="_MultipleSpace_Gerard 1 -20 _Template 2" xfId="1244"/>
    <cellStyle name="_MultipleSpace_ItalFinance SV2" xfId="1245"/>
    <cellStyle name="_MultipleSpace_ItalFinance SV2 2" xfId="1246"/>
    <cellStyle name="_MultipleSpace_LBO (Post IM)" xfId="1247"/>
    <cellStyle name="_MultipleSpace_LBO (Post IM)_shadow publication 2010.12" xfId="1248"/>
    <cellStyle name="_MultipleSpace_LBO (Post IM)_Synthese cumul 300910" xfId="1249"/>
    <cellStyle name="_MultipleSpace_Meliadi SaRL" xfId="1250"/>
    <cellStyle name="_MultipleSpace_Meliadi SaRL 2" xfId="1251"/>
    <cellStyle name="_MultipleSpace_shadow publication 2010.12" xfId="1252"/>
    <cellStyle name="_MultipleSpace_Sheet1" xfId="1253"/>
    <cellStyle name="_MultipleSpace_Sheet1 2" xfId="1254"/>
    <cellStyle name="_MultipleSpace_Synthese cumul 300910" xfId="1255"/>
    <cellStyle name="_MultipleSpace_Template" xfId="1256"/>
    <cellStyle name="_MultipleSpace_Template 2" xfId="1257"/>
    <cellStyle name="_MultipleSpace_Tenants &amp; Costs" xfId="1258"/>
    <cellStyle name="_MultipleSpace_Tenants &amp; Costs 2" xfId="1259"/>
    <cellStyle name="_MultipleSpace_Tenants &amp; Costs_ABS Deal Tracer - Q3 2008" xfId="1260"/>
    <cellStyle name="_MultipleSpace_Tenants &amp; Costs_ABS Deal Tracer - Q3 2008 2" xfId="1261"/>
    <cellStyle name="_MultipleSpace_Tenants &amp; Costs_Aerium - Chester" xfId="1262"/>
    <cellStyle name="_MultipleSpace_Tenants &amp; Costs_Aerium - Chester 2" xfId="1263"/>
    <cellStyle name="_MultipleSpace_Tenants &amp; Costs_Aerium - Mercoeur" xfId="1264"/>
    <cellStyle name="_MultipleSpace_Tenants &amp; Costs_Aerium - Mercoeur 2" xfId="1265"/>
    <cellStyle name="_MultipleSpace_Tenants &amp; Costs_Babcock &amp; Brown Air Funding I" xfId="1266"/>
    <cellStyle name="_MultipleSpace_Tenants &amp; Costs_Babcock &amp; Brown Air Funding I 2" xfId="1267"/>
    <cellStyle name="_MultipleSpace_Tenants &amp; Costs_FCAR 364-day" xfId="1268"/>
    <cellStyle name="_MultipleSpace_Tenants &amp; Costs_FCAR 364-day 2" xfId="1269"/>
    <cellStyle name="_MultipleSpace_Tenants &amp; Costs_FCAR 5-year" xfId="1270"/>
    <cellStyle name="_MultipleSpace_Tenants &amp; Costs_FCAR 5-year 2" xfId="1271"/>
    <cellStyle name="_MultipleSpace_Tenants &amp; Costs_FCC Zeus" xfId="1272"/>
    <cellStyle name="_MultipleSpace_Tenants &amp; Costs_FCC Zeus 2" xfId="1273"/>
    <cellStyle name="_MultipleSpace_Tenants &amp; Costs_Flagstar 2007-1A C AF4" xfId="1274"/>
    <cellStyle name="_MultipleSpace_Tenants &amp; Costs_Flagstar 2007-1A C AF4 2" xfId="1275"/>
    <cellStyle name="_MultipleSpace_Tenants &amp; Costs_ItalFinance SV2" xfId="1276"/>
    <cellStyle name="_MultipleSpace_Tenants &amp; Costs_ItalFinance SV2 2" xfId="1277"/>
    <cellStyle name="_MultipleSpace_Tenants &amp; Costs_Meliadi SaRL" xfId="1278"/>
    <cellStyle name="_MultipleSpace_Tenants &amp; Costs_Meliadi SaRL 2" xfId="1279"/>
    <cellStyle name="_MultipleSpace_Tenants &amp; Costs_Sheet1" xfId="1280"/>
    <cellStyle name="_MultipleSpace_Tenants &amp; Costs_Sheet1 2" xfId="1281"/>
    <cellStyle name="_MultipleSpace_Tenants &amp; Costs_Template" xfId="1282"/>
    <cellStyle name="_MultipleSpace_Tenants &amp; Costs_Template 2" xfId="1283"/>
    <cellStyle name="_Nouvelle Transco Chili Vie V9" xfId="1284"/>
    <cellStyle name="_Nouvelle Transco Chili Vie V9_Annexe AFS_ Taiwan vie_BNPP Q12010" xfId="1285"/>
    <cellStyle name="_Optimized Portfolios" xfId="1286"/>
    <cellStyle name="_Optimized Portfolios 2" xfId="1287"/>
    <cellStyle name="_Optimized Portfolios_Annexe 7c (2)" xfId="1288"/>
    <cellStyle name="_Optimized Portfolios_Annexe 7c (2) 2" xfId="1289"/>
    <cellStyle name="_Optimized Portfolios_Annexe 7c (2)_Feuil1" xfId="1290"/>
    <cellStyle name="_Optimized Portfolios_annexe 7c mise à jour uk" xfId="1291"/>
    <cellStyle name="_Optimized Portfolios_Appendix 7 - List of AFS FIS 033111" xfId="1292"/>
    <cellStyle name="_Optimized Portfolios_Feuil1" xfId="1293"/>
    <cellStyle name="_OTHER CRDS CODES" xfId="1294"/>
    <cellStyle name="_OTHER CRDS CODES 2" xfId="1295"/>
    <cellStyle name="_OTHER CRDS CODES_Annexe 7c (2)" xfId="1296"/>
    <cellStyle name="_OTHER CRDS CODES_Annexe 7c (2) 2" xfId="1297"/>
    <cellStyle name="_OTHER CRDS CODES_Annexe 7c (2)_Feuil1" xfId="1298"/>
    <cellStyle name="_OTHER CRDS CODES_annexe 7c mise à jour uk" xfId="1299"/>
    <cellStyle name="_OTHER CRDS CODES_Appendix 7 - List of AFS FIS 033111" xfId="1300"/>
    <cellStyle name="_OTHER CRDS CODES_Feuil1" xfId="1301"/>
    <cellStyle name="_Percent" xfId="1302"/>
    <cellStyle name="_Percent 2" xfId="1303"/>
    <cellStyle name="_Percent_ABS Deal Tracer - Q3 2008" xfId="1304"/>
    <cellStyle name="_Percent_ABS Deal Tracer - Q3 2008 2" xfId="1305"/>
    <cellStyle name="_Percent_Aerium - Chester" xfId="1306"/>
    <cellStyle name="_Percent_Aerium - Chester 2" xfId="1307"/>
    <cellStyle name="_Percent_Aerium - Mercoeur" xfId="1308"/>
    <cellStyle name="_Percent_Aerium - Mercoeur 2" xfId="1309"/>
    <cellStyle name="_Percent_Babcock &amp; Brown Air Funding I" xfId="1310"/>
    <cellStyle name="_Percent_Babcock &amp; Brown Air Funding I 2" xfId="1311"/>
    <cellStyle name="_Percent_FCAR 364-day" xfId="1312"/>
    <cellStyle name="_Percent_FCAR 364-day 2" xfId="1313"/>
    <cellStyle name="_Percent_FCAR 5-year" xfId="1314"/>
    <cellStyle name="_Percent_FCAR 5-year 2" xfId="1315"/>
    <cellStyle name="_Percent_FCC Zeus" xfId="1316"/>
    <cellStyle name="_Percent_FCC Zeus 2" xfId="1317"/>
    <cellStyle name="_Percent_Flagstar 2007-1A C AF4" xfId="1318"/>
    <cellStyle name="_Percent_Flagstar 2007-1A C AF4 2" xfId="1319"/>
    <cellStyle name="_Percent_ItalFinance SV2" xfId="1320"/>
    <cellStyle name="_Percent_ItalFinance SV2 2" xfId="1321"/>
    <cellStyle name="_Percent_Meliadi SaRL" xfId="1322"/>
    <cellStyle name="_Percent_Meliadi SaRL 2" xfId="1323"/>
    <cellStyle name="_Percent_shadow publication 2010.12" xfId="1324"/>
    <cellStyle name="_Percent_Sheet1" xfId="1325"/>
    <cellStyle name="_Percent_Sheet1 2" xfId="1326"/>
    <cellStyle name="_Percent_Synthese cumul 300910" xfId="1327"/>
    <cellStyle name="_Percent_Template" xfId="1328"/>
    <cellStyle name="_Percent_Template 2" xfId="1329"/>
    <cellStyle name="_PercentSpace" xfId="1330"/>
    <cellStyle name="_PercentSpace 2" xfId="1331"/>
    <cellStyle name="_PercentSpace_ABS Deal Tracer - Q3 2008" xfId="1332"/>
    <cellStyle name="_PercentSpace_ABS Deal Tracer - Q3 2008 2" xfId="1333"/>
    <cellStyle name="_PercentSpace_Aerium - Chester" xfId="1334"/>
    <cellStyle name="_PercentSpace_Aerium - Chester 2" xfId="1335"/>
    <cellStyle name="_PercentSpace_Aerium - Mercoeur" xfId="1336"/>
    <cellStyle name="_PercentSpace_Aerium - Mercoeur 2" xfId="1337"/>
    <cellStyle name="_PercentSpace_Babcock &amp; Brown Air Funding I" xfId="1338"/>
    <cellStyle name="_PercentSpace_Babcock &amp; Brown Air Funding I 2" xfId="1339"/>
    <cellStyle name="_PercentSpace_FCAR 364-day" xfId="1340"/>
    <cellStyle name="_PercentSpace_FCAR 364-day 2" xfId="1341"/>
    <cellStyle name="_PercentSpace_FCAR 5-year" xfId="1342"/>
    <cellStyle name="_PercentSpace_FCAR 5-year 2" xfId="1343"/>
    <cellStyle name="_PercentSpace_FCC Zeus" xfId="1344"/>
    <cellStyle name="_PercentSpace_FCC Zeus 2" xfId="1345"/>
    <cellStyle name="_PercentSpace_Flagstar 2007-1A C AF4" xfId="1346"/>
    <cellStyle name="_PercentSpace_Flagstar 2007-1A C AF4 2" xfId="1347"/>
    <cellStyle name="_PercentSpace_ItalFinance SV2" xfId="1348"/>
    <cellStyle name="_PercentSpace_ItalFinance SV2 2" xfId="1349"/>
    <cellStyle name="_PercentSpace_Meliadi SaRL" xfId="1350"/>
    <cellStyle name="_PercentSpace_Meliadi SaRL 2" xfId="1351"/>
    <cellStyle name="_PercentSpace_shadow publication 2010.12" xfId="1352"/>
    <cellStyle name="_PercentSpace_Sheet1" xfId="1353"/>
    <cellStyle name="_PercentSpace_Sheet1 2" xfId="1354"/>
    <cellStyle name="_PercentSpace_Synthese cumul 300910" xfId="1355"/>
    <cellStyle name="_PercentSpace_Template" xfId="1356"/>
    <cellStyle name="_PercentSpace_Template 2" xfId="1357"/>
    <cellStyle name="_Peripherals Bonds MtModel blended V July 19th call3" xfId="1358"/>
    <cellStyle name="_Peripherals Bonds MtModel blended V July 19th call3 2" xfId="1359"/>
    <cellStyle name="_Peripherals Bonds MtModel blended V July 19th call3_Master états financiers de synthèse IFRS_201112 V0" xfId="1360"/>
    <cellStyle name="_Peripherals Bonds MtModel blended V July 19th call3_note 4 à insérer" xfId="1361"/>
    <cellStyle name="_Peripherals Bonds_v3 AL IV0" xfId="1362"/>
    <cellStyle name="_Peripherals Bonds_v3 AL IV0 2" xfId="1363"/>
    <cellStyle name="_Peripherals Bonds_v3 AL IV0_Master états financiers de synthèse IFRS_201112 V0" xfId="1364"/>
    <cellStyle name="_Peripherals Bonds_v3 AL IV0_note 4 à insérer" xfId="1365"/>
    <cellStyle name="_Peripherals Bonds_v3 Original" xfId="1366"/>
    <cellStyle name="_Peripherals Bonds_v3 Original 2" xfId="1367"/>
    <cellStyle name="_Peripherals Bonds_v3 Original_Master états financiers de synthèse IFRS_201112 V0" xfId="1368"/>
    <cellStyle name="_Peripherals Bonds_v3 Original_note 4 à insérer" xfId="1369"/>
    <cellStyle name="_Peripherals Bonds_v4 original" xfId="1370"/>
    <cellStyle name="_Peripherals Bonds_v4 original 2" xfId="1371"/>
    <cellStyle name="_Peripherals Bonds_v4 original_Master états financiers de synthèse IFRS_201112 V0" xfId="1372"/>
    <cellStyle name="_Peripherals Bonds_v4 original_note 4 à insérer" xfId="1373"/>
    <cellStyle name="_Peripherals Bonds_v6_light" xfId="1374"/>
    <cellStyle name="_Peripherals Bonds_v6_light 2" xfId="1375"/>
    <cellStyle name="_Peripherals Bonds_v6_light_Master états financiers de synthèse IFRS_201112 V0" xfId="1376"/>
    <cellStyle name="_Peripherals Bonds_v6_light_note 4 à insérer" xfId="1377"/>
    <cellStyle name="_piemontaise 06T3" xfId="1378"/>
    <cellStyle name="_Planilla de Trabajo J-10_VIDA" xfId="1379"/>
    <cellStyle name="_Pologne RD v7" xfId="1380"/>
    <cellStyle name="_Pologne RD v7_Annexe AFS_ Taiwan vie_BNPP Q12010" xfId="1381"/>
    <cellStyle name="_PORTFOLIO DETAILS" xfId="1382"/>
    <cellStyle name="_PORTFOLIO DETAILS_1" xfId="1383"/>
    <cellStyle name="_PORTFOLIO DETAILS_Annexe 7c (2)" xfId="1384"/>
    <cellStyle name="_PORTFOLIO DETAILS_annexe 7c mise à jour uk" xfId="1385"/>
    <cellStyle name="_Premi PPNA Chiusura GE 06T2" xfId="1386"/>
    <cellStyle name="_Presentation Strats" xfId="1387"/>
    <cellStyle name="_Presentation Strats 2" xfId="1388"/>
    <cellStyle name="_Presentation Strats_Annexe 7c (2)" xfId="1389"/>
    <cellStyle name="_Presentation Strats_Annexe 7c (2) 2" xfId="1390"/>
    <cellStyle name="_Presentation Strats_Annexe 7c (2)_Feuil1" xfId="1391"/>
    <cellStyle name="_Presentation Strats_annexe 7c mise à jour uk" xfId="1392"/>
    <cellStyle name="_Presentation Strats_Appendix 7 - List of AFS FIS 033111" xfId="1393"/>
    <cellStyle name="_Presentation Strats_Feuil1" xfId="1394"/>
    <cellStyle name="_Pricing Sheet" xfId="1395"/>
    <cellStyle name="_Pricing Sheet 2" xfId="1396"/>
    <cellStyle name="_Pricing Sheet_Annexe 7c (2)" xfId="1397"/>
    <cellStyle name="_Pricing Sheet_Annexe 7c (2) 2" xfId="1398"/>
    <cellStyle name="_Pricing Sheet_Annexe 7c (2)_Feuil1" xfId="1399"/>
    <cellStyle name="_Pricing Sheet_annexe 7c mise à jour uk" xfId="1400"/>
    <cellStyle name="_Pricing Sheet_Annexes FR" xfId="1401"/>
    <cellStyle name="_Pricing Sheet_Annexes FR 2" xfId="1402"/>
    <cellStyle name="_Pricing Sheet_Annexes FR_Appendix 7 - List of AFS FIS 033111" xfId="1403"/>
    <cellStyle name="_Pricing Sheet_Annexes FR_Feuil1" xfId="1404"/>
    <cellStyle name="_Pricing Sheet_Appendix 7 - List of AFS FIS 033111" xfId="1405"/>
    <cellStyle name="_Pricing Sheet_Appendix 7 - List of AFS FIS 300910" xfId="1406"/>
    <cellStyle name="_Pricing Sheet_Feuil1" xfId="1407"/>
    <cellStyle name="_Primary_Structured Credit3" xfId="1408"/>
    <cellStyle name="_Primary_Structured Credit3_Annexe 7c (2)" xfId="1409"/>
    <cellStyle name="_Primary_Structured Credit3_annexe 7c mise à jour uk" xfId="1410"/>
    <cellStyle name="_Primo premio 06t1" xfId="1411"/>
    <cellStyle name="_Principal EOP" xfId="1412"/>
    <cellStyle name="_Principal EOP_Annexe 7c (2)" xfId="1413"/>
    <cellStyle name="_Principal EOP_annexe 7c mise à jour uk" xfId="1414"/>
    <cellStyle name="_QCDMkt" xfId="1415"/>
    <cellStyle name="_QCDMkt 2" xfId="1416"/>
    <cellStyle name="_QCDMkt_Master états financiers de synthèse IFRS_201112 V0" xfId="1417"/>
    <cellStyle name="_QCDMkt_note 4 à insérer" xfId="1418"/>
    <cellStyle name="_Réceptacle" xfId="1419"/>
    <cellStyle name="_Ref Entité AB Métier" xfId="1420"/>
    <cellStyle name="_ref stes" xfId="1421"/>
    <cellStyle name="_ref stes_1" xfId="1422"/>
    <cellStyle name="_referentiel" xfId="1423"/>
    <cellStyle name="_référentiel Satie" xfId="1424"/>
    <cellStyle name="_REVUE ANALYTIQUE DU RESULTAT - 31.12.11" xfId="1425"/>
    <cellStyle name="_RI1_Marge d'intérêts 2011.06 FORTIS" xfId="1426"/>
    <cellStyle name="_RI1_Marge d'intérêts 2011.06_FORTIS fichier travail" xfId="1427"/>
    <cellStyle name="_Risk Conso for CRFI December 2008 v1.01" xfId="1428"/>
    <cellStyle name="_Sale List YTD" xfId="1429"/>
    <cellStyle name="_Sale List YTD 2" xfId="1430"/>
    <cellStyle name="_Sale List YTD_Annexe 7c (2)" xfId="1431"/>
    <cellStyle name="_Sale List YTD_Annexe 7c (2) 2" xfId="1432"/>
    <cellStyle name="_Sale List YTD_Annexe 7c (2)_Feuil1" xfId="1433"/>
    <cellStyle name="_Sale List YTD_annexe 7c mise à jour uk" xfId="1434"/>
    <cellStyle name="_Sale List YTD_Appendix 7 - List of AFS FIS 033111" xfId="1435"/>
    <cellStyle name="_Sale List YTD_Feuil1" xfId="1436"/>
    <cellStyle name="_Sales" xfId="1437"/>
    <cellStyle name="_Sauvegarde de Copie de PLAN cible détaillé par classe v5 livré - traduction anglaise" xfId="1438"/>
    <cellStyle name="_Sauvegarde de Copie de PLAN cible détaillé par classe v5 livré - traduction anglaise_Annexe AFS_ Taiwan vie_BNPP Q12010" xfId="1439"/>
    <cellStyle name="_Sheet1" xfId="1440"/>
    <cellStyle name="_Sheet1 2" xfId="1441"/>
    <cellStyle name="_Sheet1_Annexe 7c (2)" xfId="1442"/>
    <cellStyle name="_Sheet1_Annexe 7c (2) 2" xfId="1443"/>
    <cellStyle name="_Sheet1_Annexe 7c (2)_Feuil1" xfId="1444"/>
    <cellStyle name="_Sheet1_annexe 7c mise à jour uk" xfId="1445"/>
    <cellStyle name="_Sheet1_Appendix 7 - List of AFS FIS 033111" xfId="1446"/>
    <cellStyle name="_Sheet1_Deal Analysis - Main" xfId="1447"/>
    <cellStyle name="_Sheet1_Epic (Industrious) Plc" xfId="1448"/>
    <cellStyle name="_Sheet1_Epic (Industrious) Plc 2" xfId="1449"/>
    <cellStyle name="_Sheet1_Epic (Industrious) Plc_Annexe 7c (2)" xfId="1450"/>
    <cellStyle name="_Sheet1_Epic (Industrious) Plc_Annexe 7c (2) 2" xfId="1451"/>
    <cellStyle name="_Sheet1_Epic (Industrious) Plc_Annexe 7c (2)_Feuil1" xfId="1452"/>
    <cellStyle name="_Sheet1_Epic (Industrious) Plc_annexe 7c mise à jour uk" xfId="1453"/>
    <cellStyle name="_Sheet1_Epic (Industrious) Plc_Appendix 7 - List of AFS FIS 033111" xfId="1454"/>
    <cellStyle name="_Sheet1_Epic (Industrious) Plc_Feuil1" xfId="1455"/>
    <cellStyle name="_Sheet1_Feuil1" xfId="1456"/>
    <cellStyle name="_Sheet1_UCI 17" xfId="1457"/>
    <cellStyle name="_Sheet2" xfId="1458"/>
    <cellStyle name="_Sheet2_Annexe 7c (2)" xfId="1459"/>
    <cellStyle name="_Sheet2_annexe 7c mise à jour uk" xfId="1460"/>
    <cellStyle name="_Sheet2_Deal Analysis - Main" xfId="1461"/>
    <cellStyle name="_Sheet2_Epic (Industrious) Plc" xfId="1462"/>
    <cellStyle name="_Sheet2_Epic (Industrious) Plc_Annexe 7c (2)" xfId="1463"/>
    <cellStyle name="_Sheet2_Epic (Industrious) Plc_annexe 7c mise à jour uk" xfId="1464"/>
    <cellStyle name="_Sheet2_UCI 17" xfId="1465"/>
    <cellStyle name="_Sheet3" xfId="1466"/>
    <cellStyle name="_Sheet3_17-Juste valeur en annexe" xfId="1467"/>
    <cellStyle name="_Sheet3_2 - Appendices to be completed by the entities" xfId="1468"/>
    <cellStyle name="_Sheet3_2 - Appendices to be completed by the entities 2" xfId="1469"/>
    <cellStyle name="_Sheet3_2 - Appendices to be completed by the entities_Feuil1" xfId="1470"/>
    <cellStyle name="_Sheet3_2 - Appendix 11 Dérivés crédit  300611 V2 UK" xfId="1471"/>
    <cellStyle name="_Sheet3_2 - Appendix 13c" xfId="1472"/>
    <cellStyle name="_Sheet3_2 - Appendix 7d  envoi 200911 GB" xfId="1473"/>
    <cellStyle name="_Sheet3_2 - Appendix 7e envoi160911" xfId="1474"/>
    <cellStyle name="_Sheet3_3 - Annexes d'information et notices" xfId="1475"/>
    <cellStyle name="_Sheet3_Annexe 16 - Titre classé en L&amp;R" xfId="1476"/>
    <cellStyle name="_Sheet3_Annexe 7c (2)" xfId="1477"/>
    <cellStyle name="_Sheet3_Annexe 7c (2) 2" xfId="1478"/>
    <cellStyle name="_Sheet3_Annexe 7c (2)_Feuil1" xfId="1479"/>
    <cellStyle name="_Sheet3_annexe 7c mise à jour uk" xfId="1480"/>
    <cellStyle name="_Sheet3_Annexes FR" xfId="1481"/>
    <cellStyle name="_Sheet3_Appendices 7c" xfId="1482"/>
    <cellStyle name="_Sheet3_Appendices 7c-7d-7e-13c - 31.12.11 - A MAJ (version 1)" xfId="1483"/>
    <cellStyle name="_Sheet3_Appendix 7 - List of AFS FIS 033111" xfId="1484"/>
    <cellStyle name="_Sheet3_Appendix 7 - List of AFS FIS 300910" xfId="1485"/>
    <cellStyle name="_Sheet3_Appendix 7d" xfId="1486"/>
    <cellStyle name="_Sheet3_Appendix 7g" xfId="1487"/>
    <cellStyle name="_Sheet3_Instructions appendix 7c" xfId="1488"/>
    <cellStyle name="_Sheet3_Instructions appendix 7c 2" xfId="1489"/>
    <cellStyle name="_Sheet3_Instructions appendix 7c_Feuil1" xfId="1490"/>
    <cellStyle name="_Sheet3_Maquettes Appendix 7c Mars 2012" xfId="1491"/>
    <cellStyle name="_Sheet3_Nomenclatures 7d 7e 7g" xfId="1492"/>
    <cellStyle name="_Sheet9" xfId="1493"/>
    <cellStyle name="_Sheet9 2" xfId="1494"/>
    <cellStyle name="_Sheet9_Annexe 7c (2)" xfId="1495"/>
    <cellStyle name="_Sheet9_Annexe 7c (2) 2" xfId="1496"/>
    <cellStyle name="_Sheet9_Annexe 7c (2)_Feuil1" xfId="1497"/>
    <cellStyle name="_Sheet9_annexe 7c mise à jour uk" xfId="1498"/>
    <cellStyle name="_Sheet9_Appendix 7 - List of AFS FIS 033111" xfId="1499"/>
    <cellStyle name="_Sheet9_Feuil1" xfId="1500"/>
    <cellStyle name="_Sintesi Prev Cardif Spa_def_corretta" xfId="1501"/>
    <cellStyle name="_Sticky Positions" xfId="1502"/>
    <cellStyle name="_SubHeading" xfId="1503"/>
    <cellStyle name="_SubHeading 2" xfId="1504"/>
    <cellStyle name="_SubHeading_15 Wizard Operating Model" xfId="1505"/>
    <cellStyle name="_SubHeading_15 Wizard Operating Model_Master états financiers de synthèse IFRS_201112 V0" xfId="1506"/>
    <cellStyle name="_SubHeading_15 Wizard Operating Model_note 4 à insérer" xfId="1507"/>
    <cellStyle name="_SubHeading_Annexe 7c (2)" xfId="1508"/>
    <cellStyle name="_SubHeading_Annexe 7c (2) 2" xfId="1509"/>
    <cellStyle name="_SubHeading_Annexe 7c (2)_Feuil1" xfId="1510"/>
    <cellStyle name="_SubHeading_annexe 7c mise à jour uk" xfId="1511"/>
    <cellStyle name="_SubHeading_Appendix 7 - List of AFS FIS 033111" xfId="1512"/>
    <cellStyle name="_SubHeading_CC 3 Yr Forecast to IPO Banks (1)" xfId="1513"/>
    <cellStyle name="_SubHeading_Comps 24May02_Final" xfId="1514"/>
    <cellStyle name="_SubHeading_Feuil1" xfId="1515"/>
    <cellStyle name="_SubHeading_Multi-Family Property Data Tape v1" xfId="1516"/>
    <cellStyle name="_SubHeading_Multi-Family Property Data Tape v1 2" xfId="1517"/>
    <cellStyle name="_SubHeading_Multi-Family Property Data Tape v1_Annexe 7c (2)" xfId="1518"/>
    <cellStyle name="_SubHeading_Multi-Family Property Data Tape v1_Annexe 7c (2) 2" xfId="1519"/>
    <cellStyle name="_SubHeading_Multi-Family Property Data Tape v1_Annexe 7c (2)_Feuil1" xfId="1520"/>
    <cellStyle name="_SubHeading_Multi-Family Property Data Tape v1_annexe 7c mise à jour uk" xfId="1521"/>
    <cellStyle name="_SubHeading_Multi-Family Property Data Tape v1_Appendix 7 - List of AFS FIS 033111" xfId="1522"/>
    <cellStyle name="_SubHeading_Multi-Family Property Data Tape v1_Feuil1" xfId="1523"/>
    <cellStyle name="_SubHeading_prestemp" xfId="1524"/>
    <cellStyle name="_SubHeading_Revenue Increase Decrease 04-08" xfId="1525"/>
    <cellStyle name="_Suivi main courante 201106" xfId="1526"/>
    <cellStyle name="_Suivi main courante 201106_Master états financiers de synthèse IFRS_201112 V0" xfId="1527"/>
    <cellStyle name="_Suivi main courante 201106_note 4 à insérer" xfId="1528"/>
    <cellStyle name="_Synthèse du bilan Assurance" xfId="1529"/>
    <cellStyle name="_Table" xfId="1530"/>
    <cellStyle name="_Table 2" xfId="1531"/>
    <cellStyle name="_Table_15 Wizard Operating Model" xfId="1532"/>
    <cellStyle name="_Table_15 Wizard Operating Model_Master états financiers de synthèse IFRS_201112 V0" xfId="1533"/>
    <cellStyle name="_Table_15 Wizard Operating Model_note 4 à insérer" xfId="1534"/>
    <cellStyle name="_Table_Annexe 7c (2)" xfId="1535"/>
    <cellStyle name="_Table_Annexe 7c (2) 2" xfId="1536"/>
    <cellStyle name="_Table_Annexe 7c (2)_Feuil1" xfId="1537"/>
    <cellStyle name="_Table_annexe 7c mise à jour uk" xfId="1538"/>
    <cellStyle name="_Table_annexe 7c mise à jour uk_Feuil1" xfId="1539"/>
    <cellStyle name="_Table_Appendix 7 - List of AFS FIS 033111" xfId="1540"/>
    <cellStyle name="_Table_Appendix 7 - List of AFS FIS 300910" xfId="1541"/>
    <cellStyle name="_Table_Feuil1" xfId="1542"/>
    <cellStyle name="_Table_Revenue Increase Decrease 04-08" xfId="1543"/>
    <cellStyle name="_Tableau chargment ADE Protection" xfId="1544"/>
    <cellStyle name="_Tableau chargment ADE Protection_Annexe AFS_ Taiwan vie_BNPP Q12010" xfId="1545"/>
    <cellStyle name="_Tableau chargment ADE Protection_Bresil Vie T3 2006 Coda XL v6" xfId="1546"/>
    <cellStyle name="_Tableau chargment ADE Protection_Chilird T3 2006 Coda XL v2" xfId="1547"/>
    <cellStyle name="_Tableau chargment ADE Protection_ec Taird RD Transco Coda-XL" xfId="1548"/>
    <cellStyle name="_Tableau chargment ADE Protection_ec Taird RD Transco Coda-XL_Annexe AFS_ Taiwan vie_BNPP Q12010" xfId="1549"/>
    <cellStyle name="_Tableau chargment ADE Protection_ec Taird RD Transco Coda-XL_Taiwan RD - Arrete BNPPA 1T07" xfId="1550"/>
    <cellStyle name="_Tableau chargment ADE Protection_ec Taird RD Transco Coda-XL_Taiwan RD - Arrete BNPPA 1T07 modifié" xfId="1551"/>
    <cellStyle name="_Tableau chargment ADE Protection_ec Taird RD Transco Coda-XL_Taiwan RD - final draft_J-20 1Q07 v travail" xfId="1552"/>
    <cellStyle name="_Tableau chargment ADE Protection_ec Taird RD Transco Coda-XL_Taiwan RD intégration dans CODA v6" xfId="1553"/>
    <cellStyle name="_Tableau chargment ADE Protection_ec Taird RD Transco Coda-XL_Taiwan VIE - Arrete BNPPA 1T07 modifié" xfId="1554"/>
    <cellStyle name="_Tableau chargment ADE Protection_ec Taird RD Transco Coda-XL_Taiwan VIE - Arrete BNPPA 1T07 modifié_Annexe AFS_ Taiwan vie_BNPP Q12010" xfId="1555"/>
    <cellStyle name="_Tableau chargment ADE Protection_fichier de travail" xfId="1556"/>
    <cellStyle name="_Tableau chargment ADE Protection_Nouvelle Transco Chili Vie V9" xfId="1557"/>
    <cellStyle name="_Tableau chargment ADE Protection_Pologne RD v7" xfId="1558"/>
    <cellStyle name="_Tableau chargment ADE Protection_Taiwan RD - Arrete BNPPA 1T07" xfId="1559"/>
    <cellStyle name="_Tableau chargment ADE Protection_Taiwan RD - Arrete BNPPA 1T07 modifié" xfId="1560"/>
    <cellStyle name="_Tableau chargment ADE Protection_Taiwan RD - final draft_J-20 1Q07 v travail" xfId="1561"/>
    <cellStyle name="_Tableau chargment ADE Protection_Taiwan RD intégration dans CODA v6" xfId="1562"/>
    <cellStyle name="_Tableau chargment ADE Protection_Taiwan VIE - Arrete BNPPA 1T07 modifié" xfId="1563"/>
    <cellStyle name="_Tableau chargment ADE Protection_Taiwan VIE - Arrete BNPPA 1T07 modifié_Annexe AFS_ Taiwan vie_BNPP Q12010" xfId="1564"/>
    <cellStyle name="_Tableau recap_Etats Financiers 2010_20110125-envoi" xfId="1565"/>
    <cellStyle name="_Tableau recap_Etats Financiers 2010_20110125-envoi_note 4 à insérer" xfId="1566"/>
    <cellStyle name="_Tableau recap_Etats Financiers 2010_20110125-envoi_note 4 à insérer 2" xfId="1567"/>
    <cellStyle name="_Tableau recap_Etats Financiers 2010_20110125-envoi_note 4 à insérer 3" xfId="1568"/>
    <cellStyle name="_Tableau recap_Etats Financiers 2010_20110125-envoi_note 4 à insérer 4" xfId="1569"/>
    <cellStyle name="_Tableau recap_Etats Financiers 2010_20110125-envoi_note 4 à insérer 5" xfId="1570"/>
    <cellStyle name="_Tableau recap_Etats Financiers 2010_20110125-envoi_note 4 à insérer 6" xfId="1571"/>
    <cellStyle name="_Tableau recap_Etats Financiers 2010_20110125-envoi_note 4 à insérer 7" xfId="1572"/>
    <cellStyle name="_Tableau recap_Etats Financiers 2010_20110125-envoi_note 4 à insérer 8" xfId="1573"/>
    <cellStyle name="_Tableau recap_Etats Financiers 2010_20110125-envoi_note 4 à insérer 9" xfId="1574"/>
    <cellStyle name="_tableau V10" xfId="1575"/>
    <cellStyle name="_TableHead" xfId="1576"/>
    <cellStyle name="_TableHead 2" xfId="1577"/>
    <cellStyle name="_TableHead_15 Wizard Operating Model" xfId="1578"/>
    <cellStyle name="_TableHead_15 Wizard Operating Model_Master états financiers de synthèse IFRS_201112 V0" xfId="1579"/>
    <cellStyle name="_TableHead_15 Wizard Operating Model_note 4 à insérer" xfId="1580"/>
    <cellStyle name="_TableHead_Annexe 7c (2)" xfId="1581"/>
    <cellStyle name="_TableHead_Annexe 7c (2) 2" xfId="1582"/>
    <cellStyle name="_TableHead_Annexe 7c (2)_Feuil1" xfId="1583"/>
    <cellStyle name="_TableHead_annexe 7c mise à jour uk" xfId="1584"/>
    <cellStyle name="_TableHead_annexe 7c mise à jour uk_Feuil1" xfId="1585"/>
    <cellStyle name="_TableHead_Appendix 7 - List of AFS FIS 033111" xfId="1586"/>
    <cellStyle name="_TableHead_Appendix 7 - List of AFS FIS 300910" xfId="1587"/>
    <cellStyle name="_TableHead_Comps 24May02_Final" xfId="1588"/>
    <cellStyle name="_TableHead_Feuil1" xfId="1589"/>
    <cellStyle name="_TableHead_Multi-Family Property Data Tape v1" xfId="1590"/>
    <cellStyle name="_TableHead_Multi-Family Property Data Tape v1 2" xfId="1591"/>
    <cellStyle name="_TableHead_Multi-Family Property Data Tape v1_Annexe 7c (2)" xfId="1592"/>
    <cellStyle name="_TableHead_Multi-Family Property Data Tape v1_Annexe 7c (2) 2" xfId="1593"/>
    <cellStyle name="_TableHead_Multi-Family Property Data Tape v1_Annexe 7c (2)_Feuil1" xfId="1594"/>
    <cellStyle name="_TableHead_Multi-Family Property Data Tape v1_annexe 7c mise à jour uk" xfId="1595"/>
    <cellStyle name="_TableHead_Multi-Family Property Data Tape v1_annexe 7c mise à jour uk_Feuil1" xfId="1596"/>
    <cellStyle name="_TableHead_Multi-Family Property Data Tape v1_Appendix 7 - List of AFS FIS 033111" xfId="1597"/>
    <cellStyle name="_TableHead_Multi-Family Property Data Tape v1_Appendix 7 - List of AFS FIS 300910" xfId="1598"/>
    <cellStyle name="_TableHead_Multi-Family Property Data Tape v1_Feuil1" xfId="1599"/>
    <cellStyle name="_TableHead_Revenue Increase Decrease 04-08" xfId="1600"/>
    <cellStyle name="_TableRowHead" xfId="1601"/>
    <cellStyle name="_TableRowHead 2" xfId="1602"/>
    <cellStyle name="_TableRowHead_15 Wizard Operating Model" xfId="1603"/>
    <cellStyle name="_TableRowHead_15 Wizard Operating Model_Master états financiers de synthèse IFRS_201112 V0" xfId="1604"/>
    <cellStyle name="_TableRowHead_15 Wizard Operating Model_note 4 à insérer" xfId="1605"/>
    <cellStyle name="_TableRowHead_Annexe 7c (2)" xfId="1606"/>
    <cellStyle name="_TableRowHead_Annexe 7c (2) 2" xfId="1607"/>
    <cellStyle name="_TableRowHead_Annexe 7c (2)_Feuil1" xfId="1608"/>
    <cellStyle name="_TableRowHead_annexe 7c mise à jour uk" xfId="1609"/>
    <cellStyle name="_TableRowHead_Appendix 7 - List of AFS FIS 033111" xfId="1610"/>
    <cellStyle name="_TableRowHead_Comps 24May02_Final" xfId="1611"/>
    <cellStyle name="_TableRowHead_Feuil1" xfId="1612"/>
    <cellStyle name="_TableRowHead_Multi-Family Property Data Tape v1" xfId="1613"/>
    <cellStyle name="_TableRowHead_Multi-Family Property Data Tape v1 2" xfId="1614"/>
    <cellStyle name="_TableRowHead_Multi-Family Property Data Tape v1_Annexe 7c (2)" xfId="1615"/>
    <cellStyle name="_TableRowHead_Multi-Family Property Data Tape v1_Annexe 7c (2) 2" xfId="1616"/>
    <cellStyle name="_TableRowHead_Multi-Family Property Data Tape v1_Annexe 7c (2)_Feuil1" xfId="1617"/>
    <cellStyle name="_TableRowHead_Multi-Family Property Data Tape v1_annexe 7c mise à jour uk" xfId="1618"/>
    <cellStyle name="_TableRowHead_Multi-Family Property Data Tape v1_Appendix 7 - List of AFS FIS 033111" xfId="1619"/>
    <cellStyle name="_TableRowHead_Multi-Family Property Data Tape v1_Feuil1" xfId="1620"/>
    <cellStyle name="_TableRowHead_Revenue Increase Decrease 04-08" xfId="1621"/>
    <cellStyle name="_TableSuperHead" xfId="1622"/>
    <cellStyle name="_TableSuperHead 2" xfId="1623"/>
    <cellStyle name="_TableSuperHead_15 Wizard Operating Model" xfId="1624"/>
    <cellStyle name="_TableSuperHead_15 Wizard Operating Model_Master états financiers de synthèse IFRS_201112 V0" xfId="1625"/>
    <cellStyle name="_TableSuperHead_15 Wizard Operating Model_note 4 à insérer" xfId="1626"/>
    <cellStyle name="_TableSuperHead_Annexe 7c (2)" xfId="1627"/>
    <cellStyle name="_TableSuperHead_Annexe 7c (2) 2" xfId="1628"/>
    <cellStyle name="_TableSuperHead_Annexe 7c (2)_Feuil1" xfId="1629"/>
    <cellStyle name="_TableSuperHead_annexe 7c mise à jour uk" xfId="1630"/>
    <cellStyle name="_TableSuperHead_Appendix 7 - List of AFS FIS 033111" xfId="1631"/>
    <cellStyle name="_TableSuperHead_Comps 24May02_Final" xfId="1632"/>
    <cellStyle name="_TableSuperHead_Feuil1" xfId="1633"/>
    <cellStyle name="_TableSuperHead_Revenue Increase Decrease 04-08" xfId="1634"/>
    <cellStyle name="_tabsitu1299" xfId="1635"/>
    <cellStyle name="_Taivie" xfId="1636"/>
    <cellStyle name="_tappo per la chiusura 04T1" xfId="1637"/>
    <cellStyle name="_TCD" xfId="1638"/>
    <cellStyle name="_TCD base Annuelle" xfId="1639"/>
    <cellStyle name="_TCD OPLA Bivouac vision Matisse" xfId="1640"/>
    <cellStyle name="_TCD pour Cadrage" xfId="1641"/>
    <cellStyle name="_techn1299" xfId="1642"/>
    <cellStyle name="_techn1299_General Expenses -2000" xfId="1643"/>
    <cellStyle name="_techn1299_tai0900" xfId="1644"/>
    <cellStyle name="_techn1299_tai1299" xfId="1645"/>
    <cellStyle name="_techn1299_tai1299_CY200303-BSPL-1" xfId="1646"/>
    <cellStyle name="_techn1299_tai1299_detail diposal fixed assets" xfId="1647"/>
    <cellStyle name="_techn1299_tai1299_Korea-1201" xfId="1648"/>
    <cellStyle name="_techn1299_tai1299_korealife-0602" xfId="1649"/>
    <cellStyle name="_techn1299_tai1299_Taird" xfId="1650"/>
    <cellStyle name="_techn1299_tai1299_Taivie d-finitif envoi r--l 03 2005" xfId="1651"/>
    <cellStyle name="_techn1299_tai1299_Taivie envoi 03-04" xfId="1652"/>
    <cellStyle name="_techn1299_tai1299_Taivie envoi 06-04" xfId="1653"/>
    <cellStyle name="_techn1299_tai1299_Taivie-0901" xfId="1654"/>
    <cellStyle name="_techn1299_tai1299_Taivie1Q01" xfId="1655"/>
    <cellStyle name="_techn1299_tai1299_TECHN3Q01" xfId="1656"/>
    <cellStyle name="_techn1299_tai1299_technical operation" xfId="1657"/>
    <cellStyle name="_techn1299_techn tai1200" xfId="1658"/>
    <cellStyle name="_Tenant &amp; lease " xfId="1659"/>
    <cellStyle name="_Tenant &amp; lease  2" xfId="1660"/>
    <cellStyle name="_Tenant &amp; lease _Annexe 7c (2)" xfId="1661"/>
    <cellStyle name="_Tenant &amp; lease _Annexe 7c (2) 2" xfId="1662"/>
    <cellStyle name="_Tenant &amp; lease _Annexe 7c (2)_Feuil1" xfId="1663"/>
    <cellStyle name="_Tenant &amp; lease _annexe 7c mise à jour uk" xfId="1664"/>
    <cellStyle name="_Tenant &amp; lease _Appendix 7 - List of AFS FIS 033111" xfId="1665"/>
    <cellStyle name="_Tenant &amp; lease _Feuil1" xfId="1666"/>
    <cellStyle name="_Tenant Data" xfId="1667"/>
    <cellStyle name="_Tenant Data 2" xfId="1668"/>
    <cellStyle name="_Tenant Data_Annexe 7c (2)" xfId="1669"/>
    <cellStyle name="_Tenant Data_Annexe 7c (2) 2" xfId="1670"/>
    <cellStyle name="_Tenant Data_Annexe 7c (2)_Feuil1" xfId="1671"/>
    <cellStyle name="_Tenant Data_annexe 7c mise à jour uk" xfId="1672"/>
    <cellStyle name="_Tenant Data_Appendix 7 - List of AFS FIS 033111" xfId="1673"/>
    <cellStyle name="_Tenant Data_Feuil1" xfId="1674"/>
    <cellStyle name="_To A&amp;R_AMF_v1" xfId="1675"/>
    <cellStyle name="_trading CDS explain" xfId="1676"/>
    <cellStyle name="_trading CDS explain 2" xfId="1677"/>
    <cellStyle name="_trading CDS explain_Master états financiers de synthèse IFRS_201112 V0" xfId="1678"/>
    <cellStyle name="_trading CDS explain_note 4 à insérer" xfId="1679"/>
    <cellStyle name="_Transco" xfId="1680"/>
    <cellStyle name="_Transco_Annexe AFS_ Taiwan vie_BNPP Q12010" xfId="1681"/>
    <cellStyle name="_Twist data" xfId="1682"/>
    <cellStyle name="_UCB 5102 06T2" xfId="1683"/>
    <cellStyle name="_UCB 5133 06T2" xfId="1684"/>
    <cellStyle name="_UCB 5212 06T2" xfId="1685"/>
    <cellStyle name="_UCI 17" xfId="1686"/>
    <cellStyle name="_VWBank Gap" xfId="1687"/>
    <cellStyle name="_Windermere VI data tape strats - CUT OFF DATE" xfId="1688"/>
    <cellStyle name="_Windermere VI data tape strats - CUT OFF DATE 2" xfId="1689"/>
    <cellStyle name="_Windermere VI data tape strats - CUT OFF DATE_Annexe 7c (2)" xfId="1690"/>
    <cellStyle name="_Windermere VI data tape strats - CUT OFF DATE_Annexe 7c (2) 2" xfId="1691"/>
    <cellStyle name="_Windermere VI data tape strats - CUT OFF DATE_Annexe 7c (2)_Feuil1" xfId="1692"/>
    <cellStyle name="_Windermere VI data tape strats - CUT OFF DATE_annexe 7c mise à jour uk" xfId="1693"/>
    <cellStyle name="_Windermere VI data tape strats - CUT OFF DATE_Appendix 7 - List of AFS FIS 033111" xfId="1694"/>
    <cellStyle name="_Windermere VI data tape strats - CUT OFF DATE_Feuil1" xfId="1695"/>
    <cellStyle name="_Windermere VII Datatape MASTER" xfId="1696"/>
    <cellStyle name="_Windermere VII Datatape MASTER 2" xfId="1697"/>
    <cellStyle name="_Windermere VII Datatape MASTER backup 240206" xfId="1698"/>
    <cellStyle name="_Windermere VII Datatape MASTER backup 240206 2" xfId="1699"/>
    <cellStyle name="_Windermere VII Datatape MASTER backup 240206_Annexe 7c (2)" xfId="1700"/>
    <cellStyle name="_Windermere VII Datatape MASTER backup 240206_Annexe 7c (2) 2" xfId="1701"/>
    <cellStyle name="_Windermere VII Datatape MASTER backup 240206_Annexe 7c (2)_Feuil1" xfId="1702"/>
    <cellStyle name="_Windermere VII Datatape MASTER backup 240206_annexe 7c mise à jour uk" xfId="1703"/>
    <cellStyle name="_Windermere VII Datatape MASTER backup 240206_Appendix 7 - List of AFS FIS 033111" xfId="1704"/>
    <cellStyle name="_Windermere VII Datatape MASTER backup 240206_Feuil1" xfId="1705"/>
    <cellStyle name="_Windermere VII Datatape MASTER_Annexe 7c (2)" xfId="1706"/>
    <cellStyle name="_Windermere VII Datatape MASTER_Annexe 7c (2) 2" xfId="1707"/>
    <cellStyle name="_Windermere VII Datatape MASTER_Annexe 7c (2)_Feuil1" xfId="1708"/>
    <cellStyle name="_Windermere VII Datatape MASTER_annexe 7c mise à jour uk" xfId="1709"/>
    <cellStyle name="_Windermere VII Datatape MASTER_Appendix 7 - List of AFS FIS 033111" xfId="1710"/>
    <cellStyle name="_Windermere VII Datatape MASTER_Feuil1" xfId="1711"/>
    <cellStyle name="_Windermere VII Strats MASTER" xfId="1712"/>
    <cellStyle name="_xl.template" xfId="1713"/>
    <cellStyle name="_Zoo ABS 4" xfId="1714"/>
    <cellStyle name="_Zoo ABS 4 2" xfId="1715"/>
    <cellStyle name="_Zoo ABS 4_Annexe 7c (2)" xfId="1716"/>
    <cellStyle name="_Zoo ABS 4_Annexe 7c (2) 2" xfId="1717"/>
    <cellStyle name="_Zoo ABS 4_Annexe 7c (2)_Feuil1" xfId="1718"/>
    <cellStyle name="_Zoo ABS 4_annexe 7c mise à jour uk" xfId="1719"/>
    <cellStyle name="_Zoo ABS 4_Appendix 7 - List of AFS FIS 033111" xfId="1720"/>
    <cellStyle name="_Zoo ABS 4_Feuil1" xfId="1721"/>
    <cellStyle name="~Product" xfId="1722"/>
    <cellStyle name="~Sélectionner" xfId="1723"/>
    <cellStyle name="~subhead" xfId="1724"/>
    <cellStyle name="£ BP" xfId="1725"/>
    <cellStyle name="£ BP 2" xfId="1726"/>
    <cellStyle name="¥ JY" xfId="1727"/>
    <cellStyle name="¥ JY 2" xfId="1728"/>
    <cellStyle name="=C:\WINNT35\SYSTEM32\COMMAND.COM" xfId="1729"/>
    <cellStyle name="=C:\WINNT35\SYSTEM32\COMMAND.COM 2" xfId="1730"/>
    <cellStyle name="•W€_NewOriginal100" xfId="1731"/>
    <cellStyle name="0" xfId="1732"/>
    <cellStyle name="0,0" xfId="1733"/>
    <cellStyle name="0,0 F" xfId="1734"/>
    <cellStyle name="0,0%" xfId="1735"/>
    <cellStyle name="0,0_Co&amp;Lo180800" xfId="1736"/>
    <cellStyle name="0,00x" xfId="1737"/>
    <cellStyle name="0,0x" xfId="1738"/>
    <cellStyle name="0.00x" xfId="1739"/>
    <cellStyle name="0.0x" xfId="1740"/>
    <cellStyle name="000" xfId="1741"/>
    <cellStyle name="000 MF" xfId="1742"/>
    <cellStyle name="000,0" xfId="1743"/>
    <cellStyle name="000_Halloween version SPV" xfId="1744"/>
    <cellStyle name="002" xfId="1745"/>
    <cellStyle name="002 2" xfId="1746"/>
    <cellStyle name="002_note 2_FTAResultat" xfId="1747"/>
    <cellStyle name="1 000 K?_laroux" xfId="1748"/>
    <cellStyle name="1 000 Kc_laroux" xfId="1749"/>
    <cellStyle name="1 000 Kč_laroux" xfId="1750"/>
    <cellStyle name="1 000 Kc_laroux 10" xfId="1751"/>
    <cellStyle name="1 000 Kč_laroux 10" xfId="1752"/>
    <cellStyle name="1 000 Kc_laroux 11" xfId="1753"/>
    <cellStyle name="1 000 Kč_laroux 11" xfId="1754"/>
    <cellStyle name="1 000 Kc_laroux 12" xfId="1755"/>
    <cellStyle name="1 000 Kč_laroux 12" xfId="1756"/>
    <cellStyle name="1 000 Kc_laroux 13" xfId="1757"/>
    <cellStyle name="1 000 Kč_laroux 13" xfId="1758"/>
    <cellStyle name="1 000 Kc_laroux 14" xfId="1759"/>
    <cellStyle name="1 000 Kč_laroux 14" xfId="1760"/>
    <cellStyle name="1 000 Kc_laroux 15" xfId="1761"/>
    <cellStyle name="1 000 Kč_laroux 15" xfId="1762"/>
    <cellStyle name="1 000 Kc_laroux 16" xfId="1763"/>
    <cellStyle name="1 000 Kč_laroux 16" xfId="1764"/>
    <cellStyle name="1 000 Kc_laroux 17" xfId="1765"/>
    <cellStyle name="1 000 Kč_laroux 17" xfId="1766"/>
    <cellStyle name="1 000 Kc_laroux 2" xfId="1767"/>
    <cellStyle name="1 000 Kč_laroux 2" xfId="1768"/>
    <cellStyle name="1 000 Kc_laroux 3" xfId="1769"/>
    <cellStyle name="1 000 Kč_laroux 3" xfId="1770"/>
    <cellStyle name="1 000 Kc_laroux 4" xfId="1771"/>
    <cellStyle name="1 000 Kč_laroux 4" xfId="1772"/>
    <cellStyle name="1 000 Kc_laroux 5" xfId="1773"/>
    <cellStyle name="1 000 Kč_laroux 5" xfId="1774"/>
    <cellStyle name="1 000 Kc_laroux 6" xfId="1775"/>
    <cellStyle name="1 000 Kč_laroux 6" xfId="1776"/>
    <cellStyle name="1 000 Kc_laroux 7" xfId="1777"/>
    <cellStyle name="1 000 Kč_laroux 7" xfId="1778"/>
    <cellStyle name="1 000 Kc_laroux 8" xfId="1779"/>
    <cellStyle name="1 000 Kč_laroux 8" xfId="1780"/>
    <cellStyle name="1 000 Kc_laroux 9" xfId="1781"/>
    <cellStyle name="1 000 Kč_laroux 9" xfId="1782"/>
    <cellStyle name="1 000 Kc_laroux_Accueil" xfId="1783"/>
    <cellStyle name="1 000 Kč_laroux_Accueil" xfId="1784"/>
    <cellStyle name="1 000 Kc_laroux_Base Interim 2002" xfId="1785"/>
    <cellStyle name="1 000 Kč_laroux_Base Interim 2002" xfId="1786"/>
    <cellStyle name="1 000 Kc_laroux_classeur1" xfId="1787"/>
    <cellStyle name="1 000 Kč_laroux_classeur1" xfId="1788"/>
    <cellStyle name="1 000 Kc_laroux_DSS segments (hors EI)" xfId="1789"/>
    <cellStyle name="1 000 Kč_laroux_DSS segments (hors EI)" xfId="1790"/>
    <cellStyle name="1 000 Kc_laroux_Effectifs Repart" xfId="1791"/>
    <cellStyle name="1 000 Kč_laroux_Effectifs Repart" xfId="1792"/>
    <cellStyle name="1 000 Kc_laroux_Effectifs Totaux" xfId="1793"/>
    <cellStyle name="1 000 Kč_laroux_Effectifs Totaux" xfId="1794"/>
    <cellStyle name="1 000 Kc_laroux_IMR January" xfId="1795"/>
    <cellStyle name="1 000 Kč_laroux_IMR January" xfId="1796"/>
    <cellStyle name="1 000 Kc_laroux_Interim" xfId="1797"/>
    <cellStyle name="1 000 Kč_laroux_Interim" xfId="1798"/>
    <cellStyle name="1 000 Kc_laroux_Interim_1" xfId="1799"/>
    <cellStyle name="1 000 Kč_laroux_Interim_1" xfId="1800"/>
    <cellStyle name="1 000 Kc_laroux_Italie_AdE_06T1 Cardif SV RD" xfId="1801"/>
    <cellStyle name="1 000 Kč_laroux_Italie_AdE_06T1 Cardif SV RD" xfId="1802"/>
    <cellStyle name="1 000 Kc_laroux_phases comparées" xfId="1803"/>
    <cellStyle name="1 000 Kč_laroux_phases comparées" xfId="1804"/>
    <cellStyle name="1 000 Kc_laroux_Planilla de Trabajo J-10_VIDA" xfId="1805"/>
    <cellStyle name="1 000 Kč_laroux_Planilla de Trabajo J-10_VIDA" xfId="1806"/>
    <cellStyle name="1 000 Kc_laroux_PPNA Banca Sella Mutui Vita 06T2" xfId="1807"/>
    <cellStyle name="1 000 Kč_laroux_PPNA Banca Sella Mutui Vita 06T2" xfId="1808"/>
    <cellStyle name="1 000 Kc_laroux_PPNA ucb 06T1" xfId="1809"/>
    <cellStyle name="1 000 Kč_laroux_PPNA ucb 06T1" xfId="1810"/>
    <cellStyle name="1 000 Kc_laroux_referentiel" xfId="1811"/>
    <cellStyle name="1 000 Kč_laroux_referentiel" xfId="1812"/>
    <cellStyle name="1 000 Kc_laroux_Régies" xfId="1813"/>
    <cellStyle name="1 000 Kč_laroux_Régies" xfId="1814"/>
    <cellStyle name="1 000 Kc_laroux_Restitution OCEA Arrêté BNPP 03-06 segments" xfId="1815"/>
    <cellStyle name="1 000 Kč_laroux_Restitution OCEA Arrêté BNPP 03-06 segments" xfId="1816"/>
    <cellStyle name="1 000 Kc_laroux_restitution OCEA Arrêté BNPP 06-06" xfId="1817"/>
    <cellStyle name="1 000 Kč_laroux_restitution OCEA Arrêté BNPP 06-06" xfId="1818"/>
    <cellStyle name="1 000 Kc_laroux_restitution OCEA Arrêté BNPP 06-07 cadrage" xfId="1819"/>
    <cellStyle name="1 000 Kč_laroux_restitution OCEA Arrêté BNPP 06-07 cadrage" xfId="1820"/>
    <cellStyle name="1 000 Kc_laroux_restitution OCEA Arrêté BNPP 09-07" xfId="1821"/>
    <cellStyle name="1 000 Kč_laroux_restitution OCEA Arrêté BNPP 09-07" xfId="1822"/>
    <cellStyle name="1 000 Kc_laroux_Restitution OCEA Arrêté BNPP 09-07 économique" xfId="1823"/>
    <cellStyle name="1 000 Kč_laroux_Restitution OCEA Arrêté BNPP 09-07 économique" xfId="1824"/>
    <cellStyle name="1 000 Kc_laroux_Restitution OCEA Arrêté BNPP 12-07" xfId="1825"/>
    <cellStyle name="1 000 Kč_laroux_Restitution OCEA Arrêté BNPP 12-07" xfId="1826"/>
    <cellStyle name="1 000 Kc_laroux_Restitution OCEA Arrêté BNPP 12-07 économique" xfId="1827"/>
    <cellStyle name="1 000 Kč_laroux_Restitution OCEA Arrêté BNPP 12-07 économique" xfId="1828"/>
    <cellStyle name="1 000 Kc_laroux_Savings account dec03" xfId="1829"/>
    <cellStyle name="1 000 Kč_laroux_Savings account dec03" xfId="1830"/>
    <cellStyle name="1 000 Kc_laroux_Savings account dec03 10" xfId="1831"/>
    <cellStyle name="1 000 Kč_laroux_Savings account dec03 10" xfId="1832"/>
    <cellStyle name="1 000 Kc_laroux_Savings account dec03 11" xfId="1833"/>
    <cellStyle name="1 000 Kč_laroux_Savings account dec03 11" xfId="1834"/>
    <cellStyle name="1 000 Kc_laroux_Savings account dec03 12" xfId="1835"/>
    <cellStyle name="1 000 Kč_laroux_Savings account dec03 12" xfId="1836"/>
    <cellStyle name="1 000 Kc_laroux_Savings account dec03 13" xfId="1837"/>
    <cellStyle name="1 000 Kč_laroux_Savings account dec03 13" xfId="1838"/>
    <cellStyle name="1 000 Kc_laroux_Savings account dec03 14" xfId="1839"/>
    <cellStyle name="1 000 Kč_laroux_Savings account dec03 14" xfId="1840"/>
    <cellStyle name="1 000 Kc_laroux_Savings account dec03 15" xfId="1841"/>
    <cellStyle name="1 000 Kč_laroux_Savings account dec03 15" xfId="1842"/>
    <cellStyle name="1 000 Kc_laroux_Savings account dec03 16" xfId="1843"/>
    <cellStyle name="1 000 Kč_laroux_Savings account dec03 16" xfId="1844"/>
    <cellStyle name="1 000 Kc_laroux_Savings account dec03 17" xfId="1845"/>
    <cellStyle name="1 000 Kč_laroux_Savings account dec03 17" xfId="1846"/>
    <cellStyle name="1 000 Kc_laroux_Savings account dec03 2" xfId="1847"/>
    <cellStyle name="1 000 Kč_laroux_Savings account dec03 2" xfId="1848"/>
    <cellStyle name="1 000 Kc_laroux_Savings account dec03 3" xfId="1849"/>
    <cellStyle name="1 000 Kč_laroux_Savings account dec03 3" xfId="1850"/>
    <cellStyle name="1 000 Kc_laroux_Savings account dec03 4" xfId="1851"/>
    <cellStyle name="1 000 Kč_laroux_Savings account dec03 4" xfId="1852"/>
    <cellStyle name="1 000 Kc_laroux_Savings account dec03 5" xfId="1853"/>
    <cellStyle name="1 000 Kč_laroux_Savings account dec03 5" xfId="1854"/>
    <cellStyle name="1 000 Kc_laroux_Savings account dec03 6" xfId="1855"/>
    <cellStyle name="1 000 Kč_laroux_Savings account dec03 6" xfId="1856"/>
    <cellStyle name="1 000 Kc_laroux_Savings account dec03 7" xfId="1857"/>
    <cellStyle name="1 000 Kč_laroux_Savings account dec03 7" xfId="1858"/>
    <cellStyle name="1 000 Kc_laroux_Savings account dec03 8" xfId="1859"/>
    <cellStyle name="1 000 Kč_laroux_Savings account dec03 8" xfId="1860"/>
    <cellStyle name="1 000 Kc_laroux_Savings account dec03 9" xfId="1861"/>
    <cellStyle name="1 000 Kč_laroux_Savings account dec03 9" xfId="1862"/>
    <cellStyle name="1 000 Kc_laroux_Sintesi Prev Cardif Spa_def_corretta" xfId="1863"/>
    <cellStyle name="1 000 Kč_laroux_Sintesi Prev Cardif Spa_def_corretta" xfId="1864"/>
    <cellStyle name="1 000 Kc_laroux_Suivi Mensuel des Effectifs" xfId="1865"/>
    <cellStyle name="1 000 Kč_laroux_Suivi Mensuel des Effectifs" xfId="1866"/>
    <cellStyle name="1 000 Kc_laroux_TCD Alimentation commentaires" xfId="1867"/>
    <cellStyle name="1 000 Kč_laroux_TCD Alimentation commentaires" xfId="1868"/>
    <cellStyle name="1 000 Kc_laroux_TCD Analyse libre" xfId="1869"/>
    <cellStyle name="1 000 Kč_laroux_TCD Analyse libre (2)" xfId="1870"/>
    <cellStyle name="1 000 Kc_laroux_Technique Taïwan RD" xfId="1871"/>
    <cellStyle name="1 000 Kč_laroux_Technique Taïwan RD" xfId="1872"/>
    <cellStyle name="1 000 Kc_laroux_Technique Taïwan RD 10" xfId="1873"/>
    <cellStyle name="1 000 Kč_laroux_Technique Taïwan RD 10" xfId="1874"/>
    <cellStyle name="1 000 Kc_laroux_Technique Taïwan RD 11" xfId="1875"/>
    <cellStyle name="1 000 Kč_laroux_Technique Taïwan RD 11" xfId="1876"/>
    <cellStyle name="1 000 Kc_laroux_Technique Taïwan RD 12" xfId="1877"/>
    <cellStyle name="1 000 Kč_laroux_Technique Taïwan RD 12" xfId="1878"/>
    <cellStyle name="1 000 Kc_laroux_Technique Taïwan RD 13" xfId="1879"/>
    <cellStyle name="1 000 Kč_laroux_Technique Taïwan RD 13" xfId="1880"/>
    <cellStyle name="1 000 Kc_laroux_Technique Taïwan RD 14" xfId="1881"/>
    <cellStyle name="1 000 Kč_laroux_Technique Taïwan RD 14" xfId="1882"/>
    <cellStyle name="1 000 Kc_laroux_Technique Taïwan RD 15" xfId="1883"/>
    <cellStyle name="1 000 Kč_laroux_Technique Taïwan RD 15" xfId="1884"/>
    <cellStyle name="1 000 Kc_laroux_Technique Taïwan RD 16" xfId="1885"/>
    <cellStyle name="1 000 Kč_laroux_Technique Taïwan RD 16" xfId="1886"/>
    <cellStyle name="1 000 Kc_laroux_Technique Taïwan RD 17" xfId="1887"/>
    <cellStyle name="1 000 Kč_laroux_Technique Taïwan RD 17" xfId="1888"/>
    <cellStyle name="1 000 Kc_laroux_Technique Taïwan RD 2" xfId="1889"/>
    <cellStyle name="1 000 Kč_laroux_Technique Taïwan RD 2" xfId="1890"/>
    <cellStyle name="1 000 Kc_laroux_Technique Taïwan RD 3" xfId="1891"/>
    <cellStyle name="1 000 Kč_laroux_Technique Taïwan RD 3" xfId="1892"/>
    <cellStyle name="1 000 Kc_laroux_Technique Taïwan RD 4" xfId="1893"/>
    <cellStyle name="1 000 Kč_laroux_Technique Taïwan RD 4" xfId="1894"/>
    <cellStyle name="1 000 Kc_laroux_Technique Taïwan RD 5" xfId="1895"/>
    <cellStyle name="1 000 Kč_laroux_Technique Taïwan RD 5" xfId="1896"/>
    <cellStyle name="1 000 Kc_laroux_Technique Taïwan RD 6" xfId="1897"/>
    <cellStyle name="1 000 Kč_laroux_Technique Taïwan RD 6" xfId="1898"/>
    <cellStyle name="1 000 Kc_laroux_Technique Taïwan RD 7" xfId="1899"/>
    <cellStyle name="1 000 Kč_laroux_Technique Taïwan RD 7" xfId="1900"/>
    <cellStyle name="1 000 Kc_laroux_Technique Taïwan RD 8" xfId="1901"/>
    <cellStyle name="1 000 Kč_laroux_Technique Taïwan RD 8" xfId="1902"/>
    <cellStyle name="1 000 Kc_laroux_Technique Taïwan RD 9" xfId="1903"/>
    <cellStyle name="1 000 Kč_laroux_Technique Taïwan RD 9" xfId="1904"/>
    <cellStyle name="1 000 Kc_laroux_Technique Taïwan vie" xfId="1905"/>
    <cellStyle name="1 000 Kč_laroux_Technique Taïwan vie" xfId="1906"/>
    <cellStyle name="1 000 Kc_laroux_Technique Taïwan vie 10" xfId="1907"/>
    <cellStyle name="1 000 Kč_laroux_Technique Taïwan vie 10" xfId="1908"/>
    <cellStyle name="1 000 Kc_laroux_Technique Taïwan vie 11" xfId="1909"/>
    <cellStyle name="1 000 Kč_laroux_Technique Taïwan vie 11" xfId="1910"/>
    <cellStyle name="1 000 Kc_laroux_Technique Taïwan vie 12" xfId="1911"/>
    <cellStyle name="1 000 Kč_laroux_Technique Taïwan vie 12" xfId="1912"/>
    <cellStyle name="1 000 Kc_laroux_Technique Taïwan vie 13" xfId="1913"/>
    <cellStyle name="1 000 Kč_laroux_Technique Taïwan vie 13" xfId="1914"/>
    <cellStyle name="1 000 Kc_laroux_Technique Taïwan vie 14" xfId="1915"/>
    <cellStyle name="1 000 Kč_laroux_Technique Taïwan vie 14" xfId="1916"/>
    <cellStyle name="1 000 Kc_laroux_Technique Taïwan vie 15" xfId="1917"/>
    <cellStyle name="1 000 Kč_laroux_Technique Taïwan vie 15" xfId="1918"/>
    <cellStyle name="1 000 Kc_laroux_Technique Taïwan vie 16" xfId="1919"/>
    <cellStyle name="1 000 Kč_laroux_Technique Taïwan vie 16" xfId="1920"/>
    <cellStyle name="1 000 Kc_laroux_Technique Taïwan vie 17" xfId="1921"/>
    <cellStyle name="1 000 Kč_laroux_Technique Taïwan vie 17" xfId="1922"/>
    <cellStyle name="1 000 Kc_laroux_Technique Taïwan vie 18" xfId="1923"/>
    <cellStyle name="1 000 Kč_laroux_Technique Taïwan vie 18" xfId="1924"/>
    <cellStyle name="1 000 Kc_laroux_Technique Taïwan vie 2" xfId="1925"/>
    <cellStyle name="1 000 Kč_laroux_Technique Taïwan vie 2" xfId="1926"/>
    <cellStyle name="1 000 Kc_laroux_Technique Taïwan vie 2 10" xfId="1927"/>
    <cellStyle name="1 000 Kč_laroux_Technique Taïwan vie 2 10" xfId="1928"/>
    <cellStyle name="1 000 Kc_laroux_Technique Taïwan vie 2 11" xfId="1929"/>
    <cellStyle name="1 000 Kč_laroux_Technique Taïwan vie 2 11" xfId="1930"/>
    <cellStyle name="1 000 Kc_laroux_Technique Taïwan vie 2 12" xfId="1931"/>
    <cellStyle name="1 000 Kč_laroux_Technique Taïwan vie 2 12" xfId="1932"/>
    <cellStyle name="1 000 Kc_laroux_Technique Taïwan vie 2 13" xfId="1933"/>
    <cellStyle name="1 000 Kč_laroux_Technique Taïwan vie 2 13" xfId="1934"/>
    <cellStyle name="1 000 Kc_laroux_Technique Taïwan vie 2 14" xfId="1935"/>
    <cellStyle name="1 000 Kč_laroux_Technique Taïwan vie 2 14" xfId="1936"/>
    <cellStyle name="1 000 Kc_laroux_Technique Taïwan vie 2 15" xfId="1937"/>
    <cellStyle name="1 000 Kč_laroux_Technique Taïwan vie 2 15" xfId="1938"/>
    <cellStyle name="1 000 Kc_laroux_Technique Taïwan vie 2 16" xfId="1939"/>
    <cellStyle name="1 000 Kč_laroux_Technique Taïwan vie 2 16" xfId="1940"/>
    <cellStyle name="1 000 Kc_laroux_Technique Taïwan vie 2 17" xfId="1941"/>
    <cellStyle name="1 000 Kč_laroux_Technique Taïwan vie 2 17" xfId="1942"/>
    <cellStyle name="1 000 Kc_laroux_Technique Taïwan vie 2 2" xfId="1943"/>
    <cellStyle name="1 000 Kč_laroux_Technique Taïwan vie 2 2" xfId="1944"/>
    <cellStyle name="1 000 Kc_laroux_Technique Taïwan vie 2 3" xfId="1945"/>
    <cellStyle name="1 000 Kč_laroux_Technique Taïwan vie 2 3" xfId="1946"/>
    <cellStyle name="1 000 Kc_laroux_Technique Taïwan vie 2 4" xfId="1947"/>
    <cellStyle name="1 000 Kč_laroux_Technique Taïwan vie 2 4" xfId="1948"/>
    <cellStyle name="1 000 Kc_laroux_Technique Taïwan vie 2 5" xfId="1949"/>
    <cellStyle name="1 000 Kč_laroux_Technique Taïwan vie 2 5" xfId="1950"/>
    <cellStyle name="1 000 Kc_laroux_Technique Taïwan vie 2 6" xfId="1951"/>
    <cellStyle name="1 000 Kč_laroux_Technique Taïwan vie 2 6" xfId="1952"/>
    <cellStyle name="1 000 Kc_laroux_Technique Taïwan vie 2 7" xfId="1953"/>
    <cellStyle name="1 000 Kč_laroux_Technique Taïwan vie 2 7" xfId="1954"/>
    <cellStyle name="1 000 Kc_laroux_Technique Taïwan vie 2 8" xfId="1955"/>
    <cellStyle name="1 000 Kč_laroux_Technique Taïwan vie 2 8" xfId="1956"/>
    <cellStyle name="1 000 Kc_laroux_Technique Taïwan vie 2 9" xfId="1957"/>
    <cellStyle name="1 000 Kč_laroux_Technique Taïwan vie 2 9" xfId="1958"/>
    <cellStyle name="1 000 Kc_laroux_Technique Taïwan vie 3" xfId="1959"/>
    <cellStyle name="1 000 Kč_laroux_Technique Taïwan vie 3" xfId="1960"/>
    <cellStyle name="1 000 Kc_laroux_Technique Taïwan vie 4" xfId="1961"/>
    <cellStyle name="1 000 Kč_laroux_Technique Taïwan vie 4" xfId="1962"/>
    <cellStyle name="1 000 Kc_laroux_Technique Taïwan vie 5" xfId="1963"/>
    <cellStyle name="1 000 Kč_laroux_Technique Taïwan vie 5" xfId="1964"/>
    <cellStyle name="1 000 Kc_laroux_Technique Taïwan vie 6" xfId="1965"/>
    <cellStyle name="1 000 Kč_laroux_Technique Taïwan vie 6" xfId="1966"/>
    <cellStyle name="1 000 Kc_laroux_Technique Taïwan vie 7" xfId="1967"/>
    <cellStyle name="1 000 Kč_laroux_Technique Taïwan vie 7" xfId="1968"/>
    <cellStyle name="1 000 Kc_laroux_Technique Taïwan vie 8" xfId="1969"/>
    <cellStyle name="1 000 Kč_laroux_Technique Taïwan vie 8" xfId="1970"/>
    <cellStyle name="1 000 Kc_laroux_Technique Taïwan vie 9" xfId="1971"/>
    <cellStyle name="1 000 Kč_laroux_Technique Taïwan vie 9" xfId="1972"/>
    <cellStyle name="1 000 Kc_laroux_UCB 5212 06T1" xfId="1973"/>
    <cellStyle name="1 000 Kč_laroux_UCB 5212 06T1" xfId="1974"/>
    <cellStyle name="1 000 Kc_laroux_UCB 5212 06T2" xfId="1975"/>
    <cellStyle name="1 000 Kč_laroux_UCB 5212 06T2" xfId="1976"/>
    <cellStyle name="1 000 Kc_laroux_wksFreeAnalysis" xfId="1977"/>
    <cellStyle name="1/1/94" xfId="1978"/>
    <cellStyle name="1/1/94 2" xfId="1979"/>
    <cellStyle name="1/1/94 2 2" xfId="1980"/>
    <cellStyle name="1/1/94 2_Display" xfId="1981"/>
    <cellStyle name="1/1/94 3" xfId="1982"/>
    <cellStyle name="1/1/94 3 2" xfId="1983"/>
    <cellStyle name="1994" xfId="1984"/>
    <cellStyle name="20 % - Accent1 2" xfId="1985"/>
    <cellStyle name="20 % - Accent2 2" xfId="1986"/>
    <cellStyle name="20 % - Accent3 2" xfId="1987"/>
    <cellStyle name="20 % - Accent4 2" xfId="1988"/>
    <cellStyle name="20 % - Accent5 2" xfId="1989"/>
    <cellStyle name="20 % - Accent6 2" xfId="1990"/>
    <cellStyle name="20% - Accent1" xfId="1991"/>
    <cellStyle name="20% - Accent1 2" xfId="1992"/>
    <cellStyle name="20% - Accent1_2.1  NEW FTA passage prés BIS" xfId="1993"/>
    <cellStyle name="20% - Accent2" xfId="1994"/>
    <cellStyle name="20% - Accent2 2" xfId="1995"/>
    <cellStyle name="20% - Accent2_2.1  NEW FTA passage prés BIS" xfId="1996"/>
    <cellStyle name="20% - Accent3" xfId="1997"/>
    <cellStyle name="20% - Accent3 2" xfId="1998"/>
    <cellStyle name="20% - Accent3_2.1  NEW FTA passage prés BIS" xfId="1999"/>
    <cellStyle name="20% - Accent4" xfId="2000"/>
    <cellStyle name="20% - Accent4 2" xfId="2001"/>
    <cellStyle name="20% - Accent4_2.1  NEW FTA passage prés BIS" xfId="2002"/>
    <cellStyle name="20% - Accent5" xfId="2003"/>
    <cellStyle name="20% - Accent5 2" xfId="2004"/>
    <cellStyle name="20% - Accent5_2.1  NEW FTA passage prés BIS" xfId="2005"/>
    <cellStyle name="20% - Accent6" xfId="2006"/>
    <cellStyle name="20% - Accent6 2" xfId="2007"/>
    <cellStyle name="20% - Accent6_2.1  NEW FTA passage prés BIS" xfId="2008"/>
    <cellStyle name="20% - Colore 1" xfId="2009"/>
    <cellStyle name="20% - Colore 1 10" xfId="2010"/>
    <cellStyle name="20% - Colore 1 11" xfId="2011"/>
    <cellStyle name="20% - Colore 1 12" xfId="2012"/>
    <cellStyle name="20% - Colore 1 13" xfId="2013"/>
    <cellStyle name="20% - Colore 1 14" xfId="2014"/>
    <cellStyle name="20% - Colore 1 15" xfId="2015"/>
    <cellStyle name="20% - Colore 1 2" xfId="2016"/>
    <cellStyle name="20% - Colore 1 3" xfId="2017"/>
    <cellStyle name="20% - Colore 1 4" xfId="2018"/>
    <cellStyle name="20% - Colore 1 5" xfId="2019"/>
    <cellStyle name="20% - Colore 1 6" xfId="2020"/>
    <cellStyle name="20% - Colore 1 7" xfId="2021"/>
    <cellStyle name="20% - Colore 1 8" xfId="2022"/>
    <cellStyle name="20% - Colore 1 9" xfId="2023"/>
    <cellStyle name="20% - Colore 1_2.1  NEW FTA passage prés BIS" xfId="2024"/>
    <cellStyle name="20% - Colore 2" xfId="2025"/>
    <cellStyle name="20% - Colore 2 10" xfId="2026"/>
    <cellStyle name="20% - Colore 2 11" xfId="2027"/>
    <cellStyle name="20% - Colore 2 12" xfId="2028"/>
    <cellStyle name="20% - Colore 2 13" xfId="2029"/>
    <cellStyle name="20% - Colore 2 14" xfId="2030"/>
    <cellStyle name="20% - Colore 2 15" xfId="2031"/>
    <cellStyle name="20% - Colore 2 2" xfId="2032"/>
    <cellStyle name="20% - Colore 2 3" xfId="2033"/>
    <cellStyle name="20% - Colore 2 4" xfId="2034"/>
    <cellStyle name="20% - Colore 2 5" xfId="2035"/>
    <cellStyle name="20% - Colore 2 6" xfId="2036"/>
    <cellStyle name="20% - Colore 2 7" xfId="2037"/>
    <cellStyle name="20% - Colore 2 8" xfId="2038"/>
    <cellStyle name="20% - Colore 2 9" xfId="2039"/>
    <cellStyle name="20% - Colore 2_2.1  NEW FTA passage prés BIS" xfId="2040"/>
    <cellStyle name="20% - Colore 3" xfId="2041"/>
    <cellStyle name="20% - Colore 3 10" xfId="2042"/>
    <cellStyle name="20% - Colore 3 11" xfId="2043"/>
    <cellStyle name="20% - Colore 3 12" xfId="2044"/>
    <cellStyle name="20% - Colore 3 13" xfId="2045"/>
    <cellStyle name="20% - Colore 3 14" xfId="2046"/>
    <cellStyle name="20% - Colore 3 15" xfId="2047"/>
    <cellStyle name="20% - Colore 3 2" xfId="2048"/>
    <cellStyle name="20% - Colore 3 3" xfId="2049"/>
    <cellStyle name="20% - Colore 3 4" xfId="2050"/>
    <cellStyle name="20% - Colore 3 5" xfId="2051"/>
    <cellStyle name="20% - Colore 3 6" xfId="2052"/>
    <cellStyle name="20% - Colore 3 7" xfId="2053"/>
    <cellStyle name="20% - Colore 3 8" xfId="2054"/>
    <cellStyle name="20% - Colore 3 9" xfId="2055"/>
    <cellStyle name="20% - Colore 3_2.1  NEW FTA passage prés BIS" xfId="2056"/>
    <cellStyle name="20% - Colore 4" xfId="2057"/>
    <cellStyle name="20% - Colore 4 10" xfId="2058"/>
    <cellStyle name="20% - Colore 4 11" xfId="2059"/>
    <cellStyle name="20% - Colore 4 12" xfId="2060"/>
    <cellStyle name="20% - Colore 4 13" xfId="2061"/>
    <cellStyle name="20% - Colore 4 14" xfId="2062"/>
    <cellStyle name="20% - Colore 4 15" xfId="2063"/>
    <cellStyle name="20% - Colore 4 2" xfId="2064"/>
    <cellStyle name="20% - Colore 4 3" xfId="2065"/>
    <cellStyle name="20% - Colore 4 4" xfId="2066"/>
    <cellStyle name="20% - Colore 4 5" xfId="2067"/>
    <cellStyle name="20% - Colore 4 6" xfId="2068"/>
    <cellStyle name="20% - Colore 4 7" xfId="2069"/>
    <cellStyle name="20% - Colore 4 8" xfId="2070"/>
    <cellStyle name="20% - Colore 4 9" xfId="2071"/>
    <cellStyle name="20% - Colore 4_2.1  NEW FTA passage prés BIS" xfId="2072"/>
    <cellStyle name="20% - Colore 5" xfId="2073"/>
    <cellStyle name="20% - Colore 5 10" xfId="2074"/>
    <cellStyle name="20% - Colore 5 11" xfId="2075"/>
    <cellStyle name="20% - Colore 5 12" xfId="2076"/>
    <cellStyle name="20% - Colore 5 13" xfId="2077"/>
    <cellStyle name="20% - Colore 5 14" xfId="2078"/>
    <cellStyle name="20% - Colore 5 15" xfId="2079"/>
    <cellStyle name="20% - Colore 5 2" xfId="2080"/>
    <cellStyle name="20% - Colore 5 3" xfId="2081"/>
    <cellStyle name="20% - Colore 5 4" xfId="2082"/>
    <cellStyle name="20% - Colore 5 5" xfId="2083"/>
    <cellStyle name="20% - Colore 5 6" xfId="2084"/>
    <cellStyle name="20% - Colore 5 7" xfId="2085"/>
    <cellStyle name="20% - Colore 5 8" xfId="2086"/>
    <cellStyle name="20% - Colore 5 9" xfId="2087"/>
    <cellStyle name="20% - Colore 5_2.1  NEW FTA passage prés BIS" xfId="2088"/>
    <cellStyle name="20% - Colore 6" xfId="2089"/>
    <cellStyle name="20% - Colore 6 10" xfId="2090"/>
    <cellStyle name="20% - Colore 6 11" xfId="2091"/>
    <cellStyle name="20% - Colore 6 12" xfId="2092"/>
    <cellStyle name="20% - Colore 6 13" xfId="2093"/>
    <cellStyle name="20% - Colore 6 14" xfId="2094"/>
    <cellStyle name="20% - Colore 6 15" xfId="2095"/>
    <cellStyle name="20% - Colore 6 2" xfId="2096"/>
    <cellStyle name="20% - Colore 6 3" xfId="2097"/>
    <cellStyle name="20% - Colore 6 4" xfId="2098"/>
    <cellStyle name="20% - Colore 6 5" xfId="2099"/>
    <cellStyle name="20% - Colore 6 6" xfId="2100"/>
    <cellStyle name="20% - Colore 6 7" xfId="2101"/>
    <cellStyle name="20% - Colore 6 8" xfId="2102"/>
    <cellStyle name="20% - Colore 6 9" xfId="2103"/>
    <cellStyle name="20% - Colore 6_2.1  NEW FTA passage prés BIS" xfId="2104"/>
    <cellStyle name="20% - Énfasis1" xfId="2105"/>
    <cellStyle name="20% - Énfasis1 2" xfId="2106"/>
    <cellStyle name="20% - Énfasis2" xfId="2107"/>
    <cellStyle name="20% - Énfasis2 2" xfId="2108"/>
    <cellStyle name="20% - Énfasis3" xfId="2109"/>
    <cellStyle name="20% - Énfasis3 2" xfId="2110"/>
    <cellStyle name="20% - Énfasis4" xfId="2111"/>
    <cellStyle name="20% - Énfasis4 2" xfId="2112"/>
    <cellStyle name="20% - Énfasis5" xfId="2113"/>
    <cellStyle name="20% - Énfasis5 2" xfId="2114"/>
    <cellStyle name="20% - Énfasis6" xfId="2115"/>
    <cellStyle name="20% - Énfasis6 2" xfId="2116"/>
    <cellStyle name="40 % - Accent1 2" xfId="2117"/>
    <cellStyle name="40 % - Accent2 2" xfId="2118"/>
    <cellStyle name="40 % - Accent3 2" xfId="2119"/>
    <cellStyle name="40 % - Accent4 2" xfId="2120"/>
    <cellStyle name="40 % - Accent5 2" xfId="2121"/>
    <cellStyle name="40 % - Accent6 2" xfId="2122"/>
    <cellStyle name="40% - Accent1" xfId="2123"/>
    <cellStyle name="40% - Accent1 2" xfId="2124"/>
    <cellStyle name="40% - Accent1_2.1  NEW FTA passage prés BIS" xfId="2125"/>
    <cellStyle name="40% - Accent2" xfId="2126"/>
    <cellStyle name="40% - Accent2 2" xfId="2127"/>
    <cellStyle name="40% - Accent2_2.1  NEW FTA passage prés BIS" xfId="2128"/>
    <cellStyle name="40% - Accent3" xfId="2129"/>
    <cellStyle name="40% - Accent3 2" xfId="2130"/>
    <cellStyle name="40% - Accent3_2.1  NEW FTA passage prés BIS" xfId="2131"/>
    <cellStyle name="40% - Accent4" xfId="2132"/>
    <cellStyle name="40% - Accent4 2" xfId="2133"/>
    <cellStyle name="40% - Accent4_2.1  NEW FTA passage prés BIS" xfId="2134"/>
    <cellStyle name="40% - Accent5" xfId="2135"/>
    <cellStyle name="40% - Accent5 2" xfId="2136"/>
    <cellStyle name="40% - Accent5_2.1  NEW FTA passage prés BIS" xfId="2137"/>
    <cellStyle name="40% - Accent6" xfId="2138"/>
    <cellStyle name="40% - Accent6 2" xfId="2139"/>
    <cellStyle name="40% - Accent6_2.1  NEW FTA passage prés BIS" xfId="2140"/>
    <cellStyle name="40% - Colore 1" xfId="2141"/>
    <cellStyle name="40% - Colore 1 10" xfId="2142"/>
    <cellStyle name="40% - Colore 1 11" xfId="2143"/>
    <cellStyle name="40% - Colore 1 12" xfId="2144"/>
    <cellStyle name="40% - Colore 1 13" xfId="2145"/>
    <cellStyle name="40% - Colore 1 14" xfId="2146"/>
    <cellStyle name="40% - Colore 1 15" xfId="2147"/>
    <cellStyle name="40% - Colore 1 2" xfId="2148"/>
    <cellStyle name="40% - Colore 1 3" xfId="2149"/>
    <cellStyle name="40% - Colore 1 4" xfId="2150"/>
    <cellStyle name="40% - Colore 1 5" xfId="2151"/>
    <cellStyle name="40% - Colore 1 6" xfId="2152"/>
    <cellStyle name="40% - Colore 1 7" xfId="2153"/>
    <cellStyle name="40% - Colore 1 8" xfId="2154"/>
    <cellStyle name="40% - Colore 1 9" xfId="2155"/>
    <cellStyle name="40% - Colore 1_2.1  NEW FTA passage prés BIS" xfId="2156"/>
    <cellStyle name="40% - Colore 2" xfId="2157"/>
    <cellStyle name="40% - Colore 2 10" xfId="2158"/>
    <cellStyle name="40% - Colore 2 11" xfId="2159"/>
    <cellStyle name="40% - Colore 2 12" xfId="2160"/>
    <cellStyle name="40% - Colore 2 13" xfId="2161"/>
    <cellStyle name="40% - Colore 2 14" xfId="2162"/>
    <cellStyle name="40% - Colore 2 15" xfId="2163"/>
    <cellStyle name="40% - Colore 2 2" xfId="2164"/>
    <cellStyle name="40% - Colore 2 3" xfId="2165"/>
    <cellStyle name="40% - Colore 2 4" xfId="2166"/>
    <cellStyle name="40% - Colore 2 5" xfId="2167"/>
    <cellStyle name="40% - Colore 2 6" xfId="2168"/>
    <cellStyle name="40% - Colore 2 7" xfId="2169"/>
    <cellStyle name="40% - Colore 2 8" xfId="2170"/>
    <cellStyle name="40% - Colore 2 9" xfId="2171"/>
    <cellStyle name="40% - Colore 2_2.1  NEW FTA passage prés BIS" xfId="2172"/>
    <cellStyle name="40% - Colore 3" xfId="2173"/>
    <cellStyle name="40% - Colore 3 10" xfId="2174"/>
    <cellStyle name="40% - Colore 3 11" xfId="2175"/>
    <cellStyle name="40% - Colore 3 12" xfId="2176"/>
    <cellStyle name="40% - Colore 3 13" xfId="2177"/>
    <cellStyle name="40% - Colore 3 14" xfId="2178"/>
    <cellStyle name="40% - Colore 3 15" xfId="2179"/>
    <cellStyle name="40% - Colore 3 2" xfId="2180"/>
    <cellStyle name="40% - Colore 3 3" xfId="2181"/>
    <cellStyle name="40% - Colore 3 4" xfId="2182"/>
    <cellStyle name="40% - Colore 3 5" xfId="2183"/>
    <cellStyle name="40% - Colore 3 6" xfId="2184"/>
    <cellStyle name="40% - Colore 3 7" xfId="2185"/>
    <cellStyle name="40% - Colore 3 8" xfId="2186"/>
    <cellStyle name="40% - Colore 3 9" xfId="2187"/>
    <cellStyle name="40% - Colore 3_2.1  NEW FTA passage prés BIS" xfId="2188"/>
    <cellStyle name="40% - Colore 4" xfId="2189"/>
    <cellStyle name="40% - Colore 4 10" xfId="2190"/>
    <cellStyle name="40% - Colore 4 11" xfId="2191"/>
    <cellStyle name="40% - Colore 4 12" xfId="2192"/>
    <cellStyle name="40% - Colore 4 13" xfId="2193"/>
    <cellStyle name="40% - Colore 4 14" xfId="2194"/>
    <cellStyle name="40% - Colore 4 15" xfId="2195"/>
    <cellStyle name="40% - Colore 4 2" xfId="2196"/>
    <cellStyle name="40% - Colore 4 3" xfId="2197"/>
    <cellStyle name="40% - Colore 4 4" xfId="2198"/>
    <cellStyle name="40% - Colore 4 5" xfId="2199"/>
    <cellStyle name="40% - Colore 4 6" xfId="2200"/>
    <cellStyle name="40% - Colore 4 7" xfId="2201"/>
    <cellStyle name="40% - Colore 4 8" xfId="2202"/>
    <cellStyle name="40% - Colore 4 9" xfId="2203"/>
    <cellStyle name="40% - Colore 4_2.1  NEW FTA passage prés BIS" xfId="2204"/>
    <cellStyle name="40% - Colore 5" xfId="2205"/>
    <cellStyle name="40% - Colore 5 10" xfId="2206"/>
    <cellStyle name="40% - Colore 5 11" xfId="2207"/>
    <cellStyle name="40% - Colore 5 12" xfId="2208"/>
    <cellStyle name="40% - Colore 5 13" xfId="2209"/>
    <cellStyle name="40% - Colore 5 14" xfId="2210"/>
    <cellStyle name="40% - Colore 5 15" xfId="2211"/>
    <cellStyle name="40% - Colore 5 2" xfId="2212"/>
    <cellStyle name="40% - Colore 5 3" xfId="2213"/>
    <cellStyle name="40% - Colore 5 4" xfId="2214"/>
    <cellStyle name="40% - Colore 5 5" xfId="2215"/>
    <cellStyle name="40% - Colore 5 6" xfId="2216"/>
    <cellStyle name="40% - Colore 5 7" xfId="2217"/>
    <cellStyle name="40% - Colore 5 8" xfId="2218"/>
    <cellStyle name="40% - Colore 5 9" xfId="2219"/>
    <cellStyle name="40% - Colore 5_2.1  NEW FTA passage prés BIS" xfId="2220"/>
    <cellStyle name="40% - Colore 6" xfId="2221"/>
    <cellStyle name="40% - Colore 6 10" xfId="2222"/>
    <cellStyle name="40% - Colore 6 11" xfId="2223"/>
    <cellStyle name="40% - Colore 6 12" xfId="2224"/>
    <cellStyle name="40% - Colore 6 13" xfId="2225"/>
    <cellStyle name="40% - Colore 6 14" xfId="2226"/>
    <cellStyle name="40% - Colore 6 15" xfId="2227"/>
    <cellStyle name="40% - Colore 6 2" xfId="2228"/>
    <cellStyle name="40% - Colore 6 3" xfId="2229"/>
    <cellStyle name="40% - Colore 6 4" xfId="2230"/>
    <cellStyle name="40% - Colore 6 5" xfId="2231"/>
    <cellStyle name="40% - Colore 6 6" xfId="2232"/>
    <cellStyle name="40% - Colore 6 7" xfId="2233"/>
    <cellStyle name="40% - Colore 6 8" xfId="2234"/>
    <cellStyle name="40% - Colore 6 9" xfId="2235"/>
    <cellStyle name="40% - Colore 6_2.1  NEW FTA passage prés BIS" xfId="2236"/>
    <cellStyle name="40% - Énfasis1" xfId="2237"/>
    <cellStyle name="40% - Énfasis1 2" xfId="2238"/>
    <cellStyle name="40% - Énfasis2" xfId="2239"/>
    <cellStyle name="40% - Énfasis2 2" xfId="2240"/>
    <cellStyle name="40% - Énfasis3" xfId="2241"/>
    <cellStyle name="40% - Énfasis3 2" xfId="2242"/>
    <cellStyle name="40% - Énfasis4" xfId="2243"/>
    <cellStyle name="40% - Énfasis4 2" xfId="2244"/>
    <cellStyle name="40% - Énfasis5" xfId="2245"/>
    <cellStyle name="40% - Énfasis5 2" xfId="2246"/>
    <cellStyle name="40% - Énfasis6" xfId="2247"/>
    <cellStyle name="40% - Énfasis6 2" xfId="2248"/>
    <cellStyle name="60 % - Accent1 2" xfId="2249"/>
    <cellStyle name="60 % - Accent2 2" xfId="2250"/>
    <cellStyle name="60 % - Accent3 2" xfId="2251"/>
    <cellStyle name="60 % - Accent4 2" xfId="2252"/>
    <cellStyle name="60 % - Accent5 2" xfId="2253"/>
    <cellStyle name="60 % - Accent6 2" xfId="2254"/>
    <cellStyle name="60% - Accent1" xfId="2255"/>
    <cellStyle name="60% - Accent1 2" xfId="2256"/>
    <cellStyle name="60% - Accent1_2.1  NEW FTA passage prés BIS" xfId="2257"/>
    <cellStyle name="60% - Accent2" xfId="2258"/>
    <cellStyle name="60% - Accent2 2" xfId="2259"/>
    <cellStyle name="60% - Accent2_2.1  NEW FTA passage prés BIS" xfId="2260"/>
    <cellStyle name="60% - Accent3" xfId="2261"/>
    <cellStyle name="60% - Accent3 2" xfId="2262"/>
    <cellStyle name="60% - Accent3_2.1  NEW FTA passage prés BIS" xfId="2263"/>
    <cellStyle name="60% - Accent4" xfId="2264"/>
    <cellStyle name="60% - Accent4 2" xfId="2265"/>
    <cellStyle name="60% - Accent4_2.1  NEW FTA passage prés BIS" xfId="2266"/>
    <cellStyle name="60% - Accent5" xfId="2267"/>
    <cellStyle name="60% - Accent5 2" xfId="2268"/>
    <cellStyle name="60% - Accent5_2.1  NEW FTA passage prés BIS" xfId="2269"/>
    <cellStyle name="60% - Accent6" xfId="2270"/>
    <cellStyle name="60% - Accent6 2" xfId="2271"/>
    <cellStyle name="60% - Accent6_2.1  NEW FTA passage prés BIS" xfId="2272"/>
    <cellStyle name="60% - Colore 1" xfId="2273"/>
    <cellStyle name="60% - Colore 1 10" xfId="2274"/>
    <cellStyle name="60% - Colore 1 11" xfId="2275"/>
    <cellStyle name="60% - Colore 1 12" xfId="2276"/>
    <cellStyle name="60% - Colore 1 13" xfId="2277"/>
    <cellStyle name="60% - Colore 1 14" xfId="2278"/>
    <cellStyle name="60% - Colore 1 15" xfId="2279"/>
    <cellStyle name="60% - Colore 1 2" xfId="2280"/>
    <cellStyle name="60% - Colore 1 3" xfId="2281"/>
    <cellStyle name="60% - Colore 1 4" xfId="2282"/>
    <cellStyle name="60% - Colore 1 5" xfId="2283"/>
    <cellStyle name="60% - Colore 1 6" xfId="2284"/>
    <cellStyle name="60% - Colore 1 7" xfId="2285"/>
    <cellStyle name="60% - Colore 1 8" xfId="2286"/>
    <cellStyle name="60% - Colore 1 9" xfId="2287"/>
    <cellStyle name="60% - Colore 1_2.1  NEW FTA passage prés BIS" xfId="2288"/>
    <cellStyle name="60% - Colore 2" xfId="2289"/>
    <cellStyle name="60% - Colore 2 10" xfId="2290"/>
    <cellStyle name="60% - Colore 2 11" xfId="2291"/>
    <cellStyle name="60% - Colore 2 12" xfId="2292"/>
    <cellStyle name="60% - Colore 2 13" xfId="2293"/>
    <cellStyle name="60% - Colore 2 14" xfId="2294"/>
    <cellStyle name="60% - Colore 2 15" xfId="2295"/>
    <cellStyle name="60% - Colore 2 2" xfId="2296"/>
    <cellStyle name="60% - Colore 2 3" xfId="2297"/>
    <cellStyle name="60% - Colore 2 4" xfId="2298"/>
    <cellStyle name="60% - Colore 2 5" xfId="2299"/>
    <cellStyle name="60% - Colore 2 6" xfId="2300"/>
    <cellStyle name="60% - Colore 2 7" xfId="2301"/>
    <cellStyle name="60% - Colore 2 8" xfId="2302"/>
    <cellStyle name="60% - Colore 2 9" xfId="2303"/>
    <cellStyle name="60% - Colore 2_2.1  NEW FTA passage prés BIS" xfId="2304"/>
    <cellStyle name="60% - Colore 3" xfId="2305"/>
    <cellStyle name="60% - Colore 3 10" xfId="2306"/>
    <cellStyle name="60% - Colore 3 11" xfId="2307"/>
    <cellStyle name="60% - Colore 3 12" xfId="2308"/>
    <cellStyle name="60% - Colore 3 13" xfId="2309"/>
    <cellStyle name="60% - Colore 3 14" xfId="2310"/>
    <cellStyle name="60% - Colore 3 15" xfId="2311"/>
    <cellStyle name="60% - Colore 3 2" xfId="2312"/>
    <cellStyle name="60% - Colore 3 3" xfId="2313"/>
    <cellStyle name="60% - Colore 3 4" xfId="2314"/>
    <cellStyle name="60% - Colore 3 5" xfId="2315"/>
    <cellStyle name="60% - Colore 3 6" xfId="2316"/>
    <cellStyle name="60% - Colore 3 7" xfId="2317"/>
    <cellStyle name="60% - Colore 3 8" xfId="2318"/>
    <cellStyle name="60% - Colore 3 9" xfId="2319"/>
    <cellStyle name="60% - Colore 3_2.1  NEW FTA passage prés BIS" xfId="2320"/>
    <cellStyle name="60% - Colore 4" xfId="2321"/>
    <cellStyle name="60% - Colore 4 10" xfId="2322"/>
    <cellStyle name="60% - Colore 4 11" xfId="2323"/>
    <cellStyle name="60% - Colore 4 12" xfId="2324"/>
    <cellStyle name="60% - Colore 4 13" xfId="2325"/>
    <cellStyle name="60% - Colore 4 14" xfId="2326"/>
    <cellStyle name="60% - Colore 4 15" xfId="2327"/>
    <cellStyle name="60% - Colore 4 2" xfId="2328"/>
    <cellStyle name="60% - Colore 4 3" xfId="2329"/>
    <cellStyle name="60% - Colore 4 4" xfId="2330"/>
    <cellStyle name="60% - Colore 4 5" xfId="2331"/>
    <cellStyle name="60% - Colore 4 6" xfId="2332"/>
    <cellStyle name="60% - Colore 4 7" xfId="2333"/>
    <cellStyle name="60% - Colore 4 8" xfId="2334"/>
    <cellStyle name="60% - Colore 4 9" xfId="2335"/>
    <cellStyle name="60% - Colore 4_2.1  NEW FTA passage prés BIS" xfId="2336"/>
    <cellStyle name="60% - Colore 5" xfId="2337"/>
    <cellStyle name="60% - Colore 5 10" xfId="2338"/>
    <cellStyle name="60% - Colore 5 11" xfId="2339"/>
    <cellStyle name="60% - Colore 5 12" xfId="2340"/>
    <cellStyle name="60% - Colore 5 13" xfId="2341"/>
    <cellStyle name="60% - Colore 5 14" xfId="2342"/>
    <cellStyle name="60% - Colore 5 15" xfId="2343"/>
    <cellStyle name="60% - Colore 5 2" xfId="2344"/>
    <cellStyle name="60% - Colore 5 3" xfId="2345"/>
    <cellStyle name="60% - Colore 5 4" xfId="2346"/>
    <cellStyle name="60% - Colore 5 5" xfId="2347"/>
    <cellStyle name="60% - Colore 5 6" xfId="2348"/>
    <cellStyle name="60% - Colore 5 7" xfId="2349"/>
    <cellStyle name="60% - Colore 5 8" xfId="2350"/>
    <cellStyle name="60% - Colore 5 9" xfId="2351"/>
    <cellStyle name="60% - Colore 5_2.1  NEW FTA passage prés BIS" xfId="2352"/>
    <cellStyle name="60% - Colore 6" xfId="2353"/>
    <cellStyle name="60% - Colore 6 10" xfId="2354"/>
    <cellStyle name="60% - Colore 6 11" xfId="2355"/>
    <cellStyle name="60% - Colore 6 12" xfId="2356"/>
    <cellStyle name="60% - Colore 6 13" xfId="2357"/>
    <cellStyle name="60% - Colore 6 14" xfId="2358"/>
    <cellStyle name="60% - Colore 6 15" xfId="2359"/>
    <cellStyle name="60% - Colore 6 2" xfId="2360"/>
    <cellStyle name="60% - Colore 6 3" xfId="2361"/>
    <cellStyle name="60% - Colore 6 4" xfId="2362"/>
    <cellStyle name="60% - Colore 6 5" xfId="2363"/>
    <cellStyle name="60% - Colore 6 6" xfId="2364"/>
    <cellStyle name="60% - Colore 6 7" xfId="2365"/>
    <cellStyle name="60% - Colore 6 8" xfId="2366"/>
    <cellStyle name="60% - Colore 6 9" xfId="2367"/>
    <cellStyle name="60% - Colore 6_2.1  NEW FTA passage prés BIS" xfId="2368"/>
    <cellStyle name="60% - Énfasis1" xfId="2369"/>
    <cellStyle name="60% - Énfasis1 2" xfId="2370"/>
    <cellStyle name="60% - Énfasis2" xfId="2371"/>
    <cellStyle name="60% - Énfasis2 2" xfId="2372"/>
    <cellStyle name="60% - Énfasis3" xfId="2373"/>
    <cellStyle name="60% - Énfasis3 2" xfId="2374"/>
    <cellStyle name="60% - Énfasis4" xfId="2375"/>
    <cellStyle name="60% - Énfasis4 2" xfId="2376"/>
    <cellStyle name="60% - Énfasis5" xfId="2377"/>
    <cellStyle name="60% - Énfasis5 2" xfId="2378"/>
    <cellStyle name="60% - Énfasis6" xfId="2379"/>
    <cellStyle name="60% - Énfasis6 2" xfId="2380"/>
    <cellStyle name="_x001c_À " xfId="2381"/>
    <cellStyle name="_x001c_À  2" xfId="2382"/>
    <cellStyle name="_x001c_À  3" xfId="2383"/>
    <cellStyle name="A_Cacher" xfId="2384"/>
    <cellStyle name="A_Cacher_2.1  NEW FTA passage prés BIS" xfId="2385"/>
    <cellStyle name="A_Cacher_Bilan NDS" xfId="2386"/>
    <cellStyle name="Accent1 10" xfId="2387"/>
    <cellStyle name="Accent1 11" xfId="2388"/>
    <cellStyle name="Accent1 2" xfId="2389"/>
    <cellStyle name="Accent1 2 2" xfId="2390"/>
    <cellStyle name="Accent1 2 3" xfId="2391"/>
    <cellStyle name="Accent1 2_2.1  NEW FTA passage prés BIS" xfId="2392"/>
    <cellStyle name="Accent1 3" xfId="2393"/>
    <cellStyle name="Accent1 4" xfId="2394"/>
    <cellStyle name="Accent1 5" xfId="2395"/>
    <cellStyle name="Accent1 6" xfId="2396"/>
    <cellStyle name="Accent1 7" xfId="2397"/>
    <cellStyle name="Accent1 8" xfId="2398"/>
    <cellStyle name="Accent1 9" xfId="2399"/>
    <cellStyle name="Accent2 10" xfId="2400"/>
    <cellStyle name="Accent2 11" xfId="2401"/>
    <cellStyle name="Accent2 2" xfId="2402"/>
    <cellStyle name="Accent2 2 2" xfId="2403"/>
    <cellStyle name="Accent2 2 3" xfId="2404"/>
    <cellStyle name="Accent2 2_2.1  NEW FTA passage prés BIS" xfId="2405"/>
    <cellStyle name="Accent2 3" xfId="2406"/>
    <cellStyle name="Accent2 4" xfId="2407"/>
    <cellStyle name="Accent2 5" xfId="2408"/>
    <cellStyle name="Accent2 6" xfId="2409"/>
    <cellStyle name="Accent2 7" xfId="2410"/>
    <cellStyle name="Accent2 8" xfId="2411"/>
    <cellStyle name="Accent2 9" xfId="2412"/>
    <cellStyle name="Accent3 10" xfId="2413"/>
    <cellStyle name="Accent3 11" xfId="2414"/>
    <cellStyle name="Accent3 2" xfId="2415"/>
    <cellStyle name="Accent3 2 2" xfId="2416"/>
    <cellStyle name="Accent3 2 3" xfId="2417"/>
    <cellStyle name="Accent3 2_2.1  NEW FTA passage prés BIS" xfId="2418"/>
    <cellStyle name="Accent3 3" xfId="2419"/>
    <cellStyle name="Accent3 4" xfId="2420"/>
    <cellStyle name="Accent3 5" xfId="2421"/>
    <cellStyle name="Accent3 6" xfId="2422"/>
    <cellStyle name="Accent3 7" xfId="2423"/>
    <cellStyle name="Accent3 8" xfId="2424"/>
    <cellStyle name="Accent3 9" xfId="2425"/>
    <cellStyle name="Accent4 10" xfId="2426"/>
    <cellStyle name="Accent4 11" xfId="2427"/>
    <cellStyle name="Accent4 2" xfId="2428"/>
    <cellStyle name="Accent4 2 2" xfId="2429"/>
    <cellStyle name="Accent4 2 3" xfId="2430"/>
    <cellStyle name="Accent4 2_2.1  NEW FTA passage prés BIS" xfId="2431"/>
    <cellStyle name="Accent4 3" xfId="2432"/>
    <cellStyle name="Accent4 4" xfId="2433"/>
    <cellStyle name="Accent4 5" xfId="2434"/>
    <cellStyle name="Accent4 6" xfId="2435"/>
    <cellStyle name="Accent4 7" xfId="2436"/>
    <cellStyle name="Accent4 8" xfId="2437"/>
    <cellStyle name="Accent4 9" xfId="2438"/>
    <cellStyle name="Accent5 10" xfId="2439"/>
    <cellStyle name="Accent5 11" xfId="2440"/>
    <cellStyle name="Accent5 2" xfId="2441"/>
    <cellStyle name="Accent5 2 2" xfId="2442"/>
    <cellStyle name="Accent5 2 3" xfId="2443"/>
    <cellStyle name="Accent5 2_2.1  NEW FTA passage prés BIS" xfId="2444"/>
    <cellStyle name="Accent5 3" xfId="2445"/>
    <cellStyle name="Accent5 4" xfId="2446"/>
    <cellStyle name="Accent5 5" xfId="2447"/>
    <cellStyle name="Accent5 6" xfId="2448"/>
    <cellStyle name="Accent5 7" xfId="2449"/>
    <cellStyle name="Accent5 8" xfId="2450"/>
    <cellStyle name="Accent5 9" xfId="2451"/>
    <cellStyle name="Accent6 10" xfId="2452"/>
    <cellStyle name="Accent6 11" xfId="2453"/>
    <cellStyle name="Accent6 2" xfId="2454"/>
    <cellStyle name="Accent6 2 2" xfId="2455"/>
    <cellStyle name="Accent6 2 3" xfId="2456"/>
    <cellStyle name="Accent6 2_2.1  NEW FTA passage prés BIS" xfId="2457"/>
    <cellStyle name="Accent6 3" xfId="2458"/>
    <cellStyle name="Accent6 4" xfId="2459"/>
    <cellStyle name="Accent6 5" xfId="2460"/>
    <cellStyle name="Accent6 6" xfId="2461"/>
    <cellStyle name="Accent6 7" xfId="2462"/>
    <cellStyle name="Accent6 8" xfId="2463"/>
    <cellStyle name="Accent6 9" xfId="2464"/>
    <cellStyle name="accounting" xfId="2465"/>
    <cellStyle name="accounting 10" xfId="2466"/>
    <cellStyle name="accounting 11" xfId="2467"/>
    <cellStyle name="accounting 12" xfId="2468"/>
    <cellStyle name="accounting 13" xfId="2469"/>
    <cellStyle name="accounting 14" xfId="2470"/>
    <cellStyle name="accounting 15" xfId="2471"/>
    <cellStyle name="accounting 16" xfId="2472"/>
    <cellStyle name="accounting 17" xfId="2473"/>
    <cellStyle name="accounting 2" xfId="2474"/>
    <cellStyle name="accounting 2 2" xfId="2475"/>
    <cellStyle name="accounting 2 2 2" xfId="2476"/>
    <cellStyle name="accounting 2 2 2 2" xfId="2477"/>
    <cellStyle name="accounting 2 2 2 3" xfId="2478"/>
    <cellStyle name="accounting 2 2 2 4" xfId="2479"/>
    <cellStyle name="accounting 2 2 2 5" xfId="2480"/>
    <cellStyle name="accounting 2 2 2 6" xfId="2481"/>
    <cellStyle name="accounting 2 2 3" xfId="2482"/>
    <cellStyle name="accounting 2 2 3 2" xfId="2483"/>
    <cellStyle name="accounting 2 2 3 3" xfId="2484"/>
    <cellStyle name="accounting 2 2 3 4" xfId="2485"/>
    <cellStyle name="accounting 2 2 3 5" xfId="2486"/>
    <cellStyle name="accounting 2 2 3 6" xfId="2487"/>
    <cellStyle name="accounting 2 2 3 7" xfId="2488"/>
    <cellStyle name="accounting 2 3" xfId="2489"/>
    <cellStyle name="accounting 3" xfId="2490"/>
    <cellStyle name="accounting 3 2" xfId="2491"/>
    <cellStyle name="accounting 3 2 2" xfId="2492"/>
    <cellStyle name="accounting 3 2 3" xfId="2493"/>
    <cellStyle name="accounting 3 2 4" xfId="2494"/>
    <cellStyle name="accounting 3 2 5" xfId="2495"/>
    <cellStyle name="accounting 3 2 6" xfId="2496"/>
    <cellStyle name="accounting 3 3" xfId="2497"/>
    <cellStyle name="accounting 3 3 2" xfId="2498"/>
    <cellStyle name="accounting 3 3 3" xfId="2499"/>
    <cellStyle name="accounting 3 3 4" xfId="2500"/>
    <cellStyle name="accounting 3 3 5" xfId="2501"/>
    <cellStyle name="accounting 3 3 6" xfId="2502"/>
    <cellStyle name="accounting 3 3 7" xfId="2503"/>
    <cellStyle name="accounting 4" xfId="2504"/>
    <cellStyle name="accounting 5" xfId="2505"/>
    <cellStyle name="accounting 6" xfId="2506"/>
    <cellStyle name="accounting 7" xfId="2507"/>
    <cellStyle name="accounting 8" xfId="2508"/>
    <cellStyle name="accounting 9" xfId="2509"/>
    <cellStyle name="act" xfId="2510"/>
    <cellStyle name="act 10" xfId="2511"/>
    <cellStyle name="act 11" xfId="2512"/>
    <cellStyle name="act 12" xfId="2513"/>
    <cellStyle name="act 13" xfId="2514"/>
    <cellStyle name="act 14" xfId="2515"/>
    <cellStyle name="act 15" xfId="2516"/>
    <cellStyle name="act 2" xfId="2517"/>
    <cellStyle name="act 3" xfId="2518"/>
    <cellStyle name="act 4" xfId="2519"/>
    <cellStyle name="act 5" xfId="2520"/>
    <cellStyle name="act 6" xfId="2521"/>
    <cellStyle name="act 7" xfId="2522"/>
    <cellStyle name="act 8" xfId="2523"/>
    <cellStyle name="act 9" xfId="2524"/>
    <cellStyle name="act_2.1  NEW FTA passage prés BIS" xfId="2525"/>
    <cellStyle name="AFE" xfId="2526"/>
    <cellStyle name="AFE 10" xfId="2527"/>
    <cellStyle name="AFE 11" xfId="2528"/>
    <cellStyle name="AFE 12" xfId="2529"/>
    <cellStyle name="AFE 13" xfId="2530"/>
    <cellStyle name="AFE 14" xfId="2531"/>
    <cellStyle name="AFE 15" xfId="2532"/>
    <cellStyle name="AFE 2" xfId="2533"/>
    <cellStyle name="AFE 3" xfId="2534"/>
    <cellStyle name="AFE 4" xfId="2535"/>
    <cellStyle name="AFE 5" xfId="2536"/>
    <cellStyle name="AFE 6" xfId="2537"/>
    <cellStyle name="AFE 7" xfId="2538"/>
    <cellStyle name="AFE 8" xfId="2539"/>
    <cellStyle name="AFE 9" xfId="2540"/>
    <cellStyle name="AFE_2.1  NEW FTA passage prés BIS" xfId="2541"/>
    <cellStyle name="Arial 10" xfId="2542"/>
    <cellStyle name="Arial 12" xfId="2543"/>
    <cellStyle name="Auto" xfId="2544"/>
    <cellStyle name="AutoFormat Options" xfId="2545"/>
    <cellStyle name="Avertissement 2" xfId="2546"/>
    <cellStyle name="b" xfId="2547"/>
    <cellStyle name="b 10" xfId="2548"/>
    <cellStyle name="b 10 2" xfId="2549"/>
    <cellStyle name="b 10 3" xfId="2550"/>
    <cellStyle name="b 10 4" xfId="2551"/>
    <cellStyle name="b 10 5" xfId="2552"/>
    <cellStyle name="b 10 6" xfId="2553"/>
    <cellStyle name="b 11" xfId="2554"/>
    <cellStyle name="b 11 2" xfId="2555"/>
    <cellStyle name="b 11 3" xfId="2556"/>
    <cellStyle name="b 11 4" xfId="2557"/>
    <cellStyle name="b 11 5" xfId="2558"/>
    <cellStyle name="b 11 6" xfId="2559"/>
    <cellStyle name="b 12" xfId="2560"/>
    <cellStyle name="b 12 2" xfId="2561"/>
    <cellStyle name="b 12 3" xfId="2562"/>
    <cellStyle name="b 12 4" xfId="2563"/>
    <cellStyle name="b 12 5" xfId="2564"/>
    <cellStyle name="b 12 6" xfId="2565"/>
    <cellStyle name="b 13" xfId="2566"/>
    <cellStyle name="b 13 2" xfId="2567"/>
    <cellStyle name="b 13 3" xfId="2568"/>
    <cellStyle name="b 13 4" xfId="2569"/>
    <cellStyle name="b 13 5" xfId="2570"/>
    <cellStyle name="b 13 6" xfId="2571"/>
    <cellStyle name="b 14" xfId="2572"/>
    <cellStyle name="b 14 2" xfId="2573"/>
    <cellStyle name="b 14 3" xfId="2574"/>
    <cellStyle name="b 14 4" xfId="2575"/>
    <cellStyle name="b 14 5" xfId="2576"/>
    <cellStyle name="b 14 6" xfId="2577"/>
    <cellStyle name="b 15" xfId="2578"/>
    <cellStyle name="b 15 2" xfId="2579"/>
    <cellStyle name="b 15 3" xfId="2580"/>
    <cellStyle name="b 15 4" xfId="2581"/>
    <cellStyle name="b 15 5" xfId="2582"/>
    <cellStyle name="b 15 6" xfId="2583"/>
    <cellStyle name="b 16" xfId="2584"/>
    <cellStyle name="b 17" xfId="2585"/>
    <cellStyle name="b 18" xfId="2586"/>
    <cellStyle name="b 19" xfId="2587"/>
    <cellStyle name="b 2" xfId="2588"/>
    <cellStyle name="b 2 10" xfId="2589"/>
    <cellStyle name="b 2 10 2" xfId="2590"/>
    <cellStyle name="b 2 11" xfId="2591"/>
    <cellStyle name="b 2 12" xfId="2592"/>
    <cellStyle name="b 2 13" xfId="2593"/>
    <cellStyle name="b 2 14" xfId="2594"/>
    <cellStyle name="b 2 15" xfId="2595"/>
    <cellStyle name="b 2 16" xfId="2596"/>
    <cellStyle name="b 2 17" xfId="2597"/>
    <cellStyle name="b 2 18" xfId="2598"/>
    <cellStyle name="b 2 19" xfId="2599"/>
    <cellStyle name="b 2 2" xfId="2600"/>
    <cellStyle name="b 2 2 10" xfId="2601"/>
    <cellStyle name="b 2 2 11" xfId="2602"/>
    <cellStyle name="b 2 2 12" xfId="2603"/>
    <cellStyle name="b 2 2 13" xfId="2604"/>
    <cellStyle name="b 2 2 14" xfId="2605"/>
    <cellStyle name="b 2 2 15" xfId="2606"/>
    <cellStyle name="b 2 2 16" xfId="2607"/>
    <cellStyle name="b 2 2 17" xfId="2608"/>
    <cellStyle name="b 2 2 18" xfId="2609"/>
    <cellStyle name="b 2 2 19" xfId="2610"/>
    <cellStyle name="b 2 2 2" xfId="2611"/>
    <cellStyle name="b 2 2 2 2" xfId="2612"/>
    <cellStyle name="b 2 2 3" xfId="2613"/>
    <cellStyle name="b 2 2 3 2" xfId="2614"/>
    <cellStyle name="b 2 2 4" xfId="2615"/>
    <cellStyle name="b 2 2 4 2" xfId="2616"/>
    <cellStyle name="b 2 2 5" xfId="2617"/>
    <cellStyle name="b 2 2 5 2" xfId="2618"/>
    <cellStyle name="b 2 2 6" xfId="2619"/>
    <cellStyle name="b 2 2 7" xfId="2620"/>
    <cellStyle name="b 2 2 8" xfId="2621"/>
    <cellStyle name="b 2 2 9" xfId="2622"/>
    <cellStyle name="b 2 20" xfId="2623"/>
    <cellStyle name="b 2 21" xfId="2624"/>
    <cellStyle name="b 2 22" xfId="2625"/>
    <cellStyle name="b 2 3" xfId="2626"/>
    <cellStyle name="b 2 3 10" xfId="2627"/>
    <cellStyle name="b 2 3 11" xfId="2628"/>
    <cellStyle name="b 2 3 12" xfId="2629"/>
    <cellStyle name="b 2 3 13" xfId="2630"/>
    <cellStyle name="b 2 3 14" xfId="2631"/>
    <cellStyle name="b 2 3 15" xfId="2632"/>
    <cellStyle name="b 2 3 16" xfId="2633"/>
    <cellStyle name="b 2 3 17" xfId="2634"/>
    <cellStyle name="b 2 3 18" xfId="2635"/>
    <cellStyle name="b 2 3 19" xfId="2636"/>
    <cellStyle name="b 2 3 2" xfId="2637"/>
    <cellStyle name="b 2 3 2 2" xfId="2638"/>
    <cellStyle name="b 2 3 3" xfId="2639"/>
    <cellStyle name="b 2 3 3 2" xfId="2640"/>
    <cellStyle name="b 2 3 4" xfId="2641"/>
    <cellStyle name="b 2 3 4 2" xfId="2642"/>
    <cellStyle name="b 2 3 5" xfId="2643"/>
    <cellStyle name="b 2 3 5 2" xfId="2644"/>
    <cellStyle name="b 2 3 6" xfId="2645"/>
    <cellStyle name="b 2 3 7" xfId="2646"/>
    <cellStyle name="b 2 3 8" xfId="2647"/>
    <cellStyle name="b 2 3 9" xfId="2648"/>
    <cellStyle name="b 2 4" xfId="2649"/>
    <cellStyle name="b 2 4 10" xfId="2650"/>
    <cellStyle name="b 2 4 11" xfId="2651"/>
    <cellStyle name="b 2 4 12" xfId="2652"/>
    <cellStyle name="b 2 4 13" xfId="2653"/>
    <cellStyle name="b 2 4 14" xfId="2654"/>
    <cellStyle name="b 2 4 15" xfId="2655"/>
    <cellStyle name="b 2 4 16" xfId="2656"/>
    <cellStyle name="b 2 4 17" xfId="2657"/>
    <cellStyle name="b 2 4 18" xfId="2658"/>
    <cellStyle name="b 2 4 19" xfId="2659"/>
    <cellStyle name="b 2 4 2" xfId="2660"/>
    <cellStyle name="b 2 4 2 2" xfId="2661"/>
    <cellStyle name="b 2 4 3" xfId="2662"/>
    <cellStyle name="b 2 4 3 2" xfId="2663"/>
    <cellStyle name="b 2 4 4" xfId="2664"/>
    <cellStyle name="b 2 4 4 2" xfId="2665"/>
    <cellStyle name="b 2 4 5" xfId="2666"/>
    <cellStyle name="b 2 4 5 2" xfId="2667"/>
    <cellStyle name="b 2 4 6" xfId="2668"/>
    <cellStyle name="b 2 4 7" xfId="2669"/>
    <cellStyle name="b 2 4 8" xfId="2670"/>
    <cellStyle name="b 2 4 9" xfId="2671"/>
    <cellStyle name="b 2 5" xfId="2672"/>
    <cellStyle name="b 2 5 10" xfId="2673"/>
    <cellStyle name="b 2 5 11" xfId="2674"/>
    <cellStyle name="b 2 5 12" xfId="2675"/>
    <cellStyle name="b 2 5 13" xfId="2676"/>
    <cellStyle name="b 2 5 14" xfId="2677"/>
    <cellStyle name="b 2 5 15" xfId="2678"/>
    <cellStyle name="b 2 5 16" xfId="2679"/>
    <cellStyle name="b 2 5 17" xfId="2680"/>
    <cellStyle name="b 2 5 18" xfId="2681"/>
    <cellStyle name="b 2 5 19" xfId="2682"/>
    <cellStyle name="b 2 5 2" xfId="2683"/>
    <cellStyle name="b 2 5 2 2" xfId="2684"/>
    <cellStyle name="b 2 5 3" xfId="2685"/>
    <cellStyle name="b 2 5 3 2" xfId="2686"/>
    <cellStyle name="b 2 5 4" xfId="2687"/>
    <cellStyle name="b 2 5 4 2" xfId="2688"/>
    <cellStyle name="b 2 5 5" xfId="2689"/>
    <cellStyle name="b 2 5 5 2" xfId="2690"/>
    <cellStyle name="b 2 5 6" xfId="2691"/>
    <cellStyle name="b 2 5 7" xfId="2692"/>
    <cellStyle name="b 2 5 8" xfId="2693"/>
    <cellStyle name="b 2 5 9" xfId="2694"/>
    <cellStyle name="b 2 6" xfId="2695"/>
    <cellStyle name="b 2 6 2" xfId="2696"/>
    <cellStyle name="b 2 6 3" xfId="2697"/>
    <cellStyle name="b 2 6 4" xfId="2698"/>
    <cellStyle name="b 2 6 5" xfId="2699"/>
    <cellStyle name="b 2 6 6" xfId="2700"/>
    <cellStyle name="b 2 7" xfId="2701"/>
    <cellStyle name="b 2 7 2" xfId="2702"/>
    <cellStyle name="b 2 8" xfId="2703"/>
    <cellStyle name="b 2 8 2" xfId="2704"/>
    <cellStyle name="b 2 9" xfId="2705"/>
    <cellStyle name="b 2 9 2" xfId="2706"/>
    <cellStyle name="b 3" xfId="2707"/>
    <cellStyle name="b 3 10" xfId="2708"/>
    <cellStyle name="b 3 10 2" xfId="2709"/>
    <cellStyle name="b 3 11" xfId="2710"/>
    <cellStyle name="b 3 12" xfId="2711"/>
    <cellStyle name="b 3 13" xfId="2712"/>
    <cellStyle name="b 3 14" xfId="2713"/>
    <cellStyle name="b 3 15" xfId="2714"/>
    <cellStyle name="b 3 16" xfId="2715"/>
    <cellStyle name="b 3 17" xfId="2716"/>
    <cellStyle name="b 3 18" xfId="2717"/>
    <cellStyle name="b 3 19" xfId="2718"/>
    <cellStyle name="b 3 2" xfId="2719"/>
    <cellStyle name="b 3 2 10" xfId="2720"/>
    <cellStyle name="b 3 2 11" xfId="2721"/>
    <cellStyle name="b 3 2 12" xfId="2722"/>
    <cellStyle name="b 3 2 13" xfId="2723"/>
    <cellStyle name="b 3 2 14" xfId="2724"/>
    <cellStyle name="b 3 2 15" xfId="2725"/>
    <cellStyle name="b 3 2 16" xfId="2726"/>
    <cellStyle name="b 3 2 17" xfId="2727"/>
    <cellStyle name="b 3 2 18" xfId="2728"/>
    <cellStyle name="b 3 2 19" xfId="2729"/>
    <cellStyle name="b 3 2 2" xfId="2730"/>
    <cellStyle name="b 3 2 2 2" xfId="2731"/>
    <cellStyle name="b 3 2 3" xfId="2732"/>
    <cellStyle name="b 3 2 3 2" xfId="2733"/>
    <cellStyle name="b 3 2 4" xfId="2734"/>
    <cellStyle name="b 3 2 4 2" xfId="2735"/>
    <cellStyle name="b 3 2 5" xfId="2736"/>
    <cellStyle name="b 3 2 5 2" xfId="2737"/>
    <cellStyle name="b 3 2 6" xfId="2738"/>
    <cellStyle name="b 3 2 7" xfId="2739"/>
    <cellStyle name="b 3 2 8" xfId="2740"/>
    <cellStyle name="b 3 2 9" xfId="2741"/>
    <cellStyle name="b 3 20" xfId="2742"/>
    <cellStyle name="b 3 21" xfId="2743"/>
    <cellStyle name="b 3 22" xfId="2744"/>
    <cellStyle name="b 3 3" xfId="2745"/>
    <cellStyle name="b 3 3 10" xfId="2746"/>
    <cellStyle name="b 3 3 11" xfId="2747"/>
    <cellStyle name="b 3 3 12" xfId="2748"/>
    <cellStyle name="b 3 3 13" xfId="2749"/>
    <cellStyle name="b 3 3 14" xfId="2750"/>
    <cellStyle name="b 3 3 15" xfId="2751"/>
    <cellStyle name="b 3 3 16" xfId="2752"/>
    <cellStyle name="b 3 3 17" xfId="2753"/>
    <cellStyle name="b 3 3 18" xfId="2754"/>
    <cellStyle name="b 3 3 19" xfId="2755"/>
    <cellStyle name="b 3 3 2" xfId="2756"/>
    <cellStyle name="b 3 3 2 2" xfId="2757"/>
    <cellStyle name="b 3 3 3" xfId="2758"/>
    <cellStyle name="b 3 3 3 2" xfId="2759"/>
    <cellStyle name="b 3 3 4" xfId="2760"/>
    <cellStyle name="b 3 3 4 2" xfId="2761"/>
    <cellStyle name="b 3 3 5" xfId="2762"/>
    <cellStyle name="b 3 3 5 2" xfId="2763"/>
    <cellStyle name="b 3 3 6" xfId="2764"/>
    <cellStyle name="b 3 3 7" xfId="2765"/>
    <cellStyle name="b 3 3 8" xfId="2766"/>
    <cellStyle name="b 3 3 9" xfId="2767"/>
    <cellStyle name="b 3 4" xfId="2768"/>
    <cellStyle name="b 3 4 10" xfId="2769"/>
    <cellStyle name="b 3 4 11" xfId="2770"/>
    <cellStyle name="b 3 4 12" xfId="2771"/>
    <cellStyle name="b 3 4 13" xfId="2772"/>
    <cellStyle name="b 3 4 14" xfId="2773"/>
    <cellStyle name="b 3 4 15" xfId="2774"/>
    <cellStyle name="b 3 4 16" xfId="2775"/>
    <cellStyle name="b 3 4 17" xfId="2776"/>
    <cellStyle name="b 3 4 18" xfId="2777"/>
    <cellStyle name="b 3 4 19" xfId="2778"/>
    <cellStyle name="b 3 4 2" xfId="2779"/>
    <cellStyle name="b 3 4 2 2" xfId="2780"/>
    <cellStyle name="b 3 4 3" xfId="2781"/>
    <cellStyle name="b 3 4 3 2" xfId="2782"/>
    <cellStyle name="b 3 4 4" xfId="2783"/>
    <cellStyle name="b 3 4 4 2" xfId="2784"/>
    <cellStyle name="b 3 4 5" xfId="2785"/>
    <cellStyle name="b 3 4 5 2" xfId="2786"/>
    <cellStyle name="b 3 4 6" xfId="2787"/>
    <cellStyle name="b 3 4 7" xfId="2788"/>
    <cellStyle name="b 3 4 8" xfId="2789"/>
    <cellStyle name="b 3 4 9" xfId="2790"/>
    <cellStyle name="b 3 5" xfId="2791"/>
    <cellStyle name="b 3 5 10" xfId="2792"/>
    <cellStyle name="b 3 5 11" xfId="2793"/>
    <cellStyle name="b 3 5 12" xfId="2794"/>
    <cellStyle name="b 3 5 13" xfId="2795"/>
    <cellStyle name="b 3 5 14" xfId="2796"/>
    <cellStyle name="b 3 5 15" xfId="2797"/>
    <cellStyle name="b 3 5 16" xfId="2798"/>
    <cellStyle name="b 3 5 17" xfId="2799"/>
    <cellStyle name="b 3 5 18" xfId="2800"/>
    <cellStyle name="b 3 5 19" xfId="2801"/>
    <cellStyle name="b 3 5 2" xfId="2802"/>
    <cellStyle name="b 3 5 2 2" xfId="2803"/>
    <cellStyle name="b 3 5 3" xfId="2804"/>
    <cellStyle name="b 3 5 3 2" xfId="2805"/>
    <cellStyle name="b 3 5 4" xfId="2806"/>
    <cellStyle name="b 3 5 4 2" xfId="2807"/>
    <cellStyle name="b 3 5 5" xfId="2808"/>
    <cellStyle name="b 3 5 5 2" xfId="2809"/>
    <cellStyle name="b 3 5 6" xfId="2810"/>
    <cellStyle name="b 3 5 7" xfId="2811"/>
    <cellStyle name="b 3 5 8" xfId="2812"/>
    <cellStyle name="b 3 5 9" xfId="2813"/>
    <cellStyle name="b 3 6" xfId="2814"/>
    <cellStyle name="b 3 6 2" xfId="2815"/>
    <cellStyle name="b 3 6 3" xfId="2816"/>
    <cellStyle name="b 3 6 4" xfId="2817"/>
    <cellStyle name="b 3 6 5" xfId="2818"/>
    <cellStyle name="b 3 6 6" xfId="2819"/>
    <cellStyle name="b 3 7" xfId="2820"/>
    <cellStyle name="b 3 7 2" xfId="2821"/>
    <cellStyle name="b 3 8" xfId="2822"/>
    <cellStyle name="b 3 8 2" xfId="2823"/>
    <cellStyle name="b 3 9" xfId="2824"/>
    <cellStyle name="b 3 9 2" xfId="2825"/>
    <cellStyle name="b 4" xfId="2826"/>
    <cellStyle name="b 4 10" xfId="2827"/>
    <cellStyle name="b 4 10 2" xfId="2828"/>
    <cellStyle name="b 4 11" xfId="2829"/>
    <cellStyle name="b 4 12" xfId="2830"/>
    <cellStyle name="b 4 13" xfId="2831"/>
    <cellStyle name="b 4 14" xfId="2832"/>
    <cellStyle name="b 4 15" xfId="2833"/>
    <cellStyle name="b 4 16" xfId="2834"/>
    <cellStyle name="b 4 17" xfId="2835"/>
    <cellStyle name="b 4 18" xfId="2836"/>
    <cellStyle name="b 4 19" xfId="2837"/>
    <cellStyle name="b 4 2" xfId="2838"/>
    <cellStyle name="b 4 2 10" xfId="2839"/>
    <cellStyle name="b 4 2 11" xfId="2840"/>
    <cellStyle name="b 4 2 12" xfId="2841"/>
    <cellStyle name="b 4 2 13" xfId="2842"/>
    <cellStyle name="b 4 2 14" xfId="2843"/>
    <cellStyle name="b 4 2 15" xfId="2844"/>
    <cellStyle name="b 4 2 16" xfId="2845"/>
    <cellStyle name="b 4 2 17" xfId="2846"/>
    <cellStyle name="b 4 2 18" xfId="2847"/>
    <cellStyle name="b 4 2 19" xfId="2848"/>
    <cellStyle name="b 4 2 2" xfId="2849"/>
    <cellStyle name="b 4 2 2 2" xfId="2850"/>
    <cellStyle name="b 4 2 3" xfId="2851"/>
    <cellStyle name="b 4 2 3 2" xfId="2852"/>
    <cellStyle name="b 4 2 4" xfId="2853"/>
    <cellStyle name="b 4 2 4 2" xfId="2854"/>
    <cellStyle name="b 4 2 5" xfId="2855"/>
    <cellStyle name="b 4 2 5 2" xfId="2856"/>
    <cellStyle name="b 4 2 6" xfId="2857"/>
    <cellStyle name="b 4 2 7" xfId="2858"/>
    <cellStyle name="b 4 2 8" xfId="2859"/>
    <cellStyle name="b 4 2 9" xfId="2860"/>
    <cellStyle name="b 4 20" xfId="2861"/>
    <cellStyle name="b 4 21" xfId="2862"/>
    <cellStyle name="b 4 3" xfId="2863"/>
    <cellStyle name="b 4 3 10" xfId="2864"/>
    <cellStyle name="b 4 3 11" xfId="2865"/>
    <cellStyle name="b 4 3 12" xfId="2866"/>
    <cellStyle name="b 4 3 13" xfId="2867"/>
    <cellStyle name="b 4 3 14" xfId="2868"/>
    <cellStyle name="b 4 3 15" xfId="2869"/>
    <cellStyle name="b 4 3 16" xfId="2870"/>
    <cellStyle name="b 4 3 17" xfId="2871"/>
    <cellStyle name="b 4 3 18" xfId="2872"/>
    <cellStyle name="b 4 3 19" xfId="2873"/>
    <cellStyle name="b 4 3 2" xfId="2874"/>
    <cellStyle name="b 4 3 2 2" xfId="2875"/>
    <cellStyle name="b 4 3 3" xfId="2876"/>
    <cellStyle name="b 4 3 3 2" xfId="2877"/>
    <cellStyle name="b 4 3 4" xfId="2878"/>
    <cellStyle name="b 4 3 4 2" xfId="2879"/>
    <cellStyle name="b 4 3 5" xfId="2880"/>
    <cellStyle name="b 4 3 5 2" xfId="2881"/>
    <cellStyle name="b 4 3 6" xfId="2882"/>
    <cellStyle name="b 4 3 7" xfId="2883"/>
    <cellStyle name="b 4 3 8" xfId="2884"/>
    <cellStyle name="b 4 3 9" xfId="2885"/>
    <cellStyle name="b 4 4" xfId="2886"/>
    <cellStyle name="b 4 4 10" xfId="2887"/>
    <cellStyle name="b 4 4 11" xfId="2888"/>
    <cellStyle name="b 4 4 12" xfId="2889"/>
    <cellStyle name="b 4 4 13" xfId="2890"/>
    <cellStyle name="b 4 4 14" xfId="2891"/>
    <cellStyle name="b 4 4 15" xfId="2892"/>
    <cellStyle name="b 4 4 16" xfId="2893"/>
    <cellStyle name="b 4 4 17" xfId="2894"/>
    <cellStyle name="b 4 4 18" xfId="2895"/>
    <cellStyle name="b 4 4 19" xfId="2896"/>
    <cellStyle name="b 4 4 2" xfId="2897"/>
    <cellStyle name="b 4 4 2 2" xfId="2898"/>
    <cellStyle name="b 4 4 3" xfId="2899"/>
    <cellStyle name="b 4 4 3 2" xfId="2900"/>
    <cellStyle name="b 4 4 4" xfId="2901"/>
    <cellStyle name="b 4 4 4 2" xfId="2902"/>
    <cellStyle name="b 4 4 5" xfId="2903"/>
    <cellStyle name="b 4 4 5 2" xfId="2904"/>
    <cellStyle name="b 4 4 6" xfId="2905"/>
    <cellStyle name="b 4 4 7" xfId="2906"/>
    <cellStyle name="b 4 4 8" xfId="2907"/>
    <cellStyle name="b 4 4 9" xfId="2908"/>
    <cellStyle name="b 4 5" xfId="2909"/>
    <cellStyle name="b 4 5 10" xfId="2910"/>
    <cellStyle name="b 4 5 11" xfId="2911"/>
    <cellStyle name="b 4 5 12" xfId="2912"/>
    <cellStyle name="b 4 5 13" xfId="2913"/>
    <cellStyle name="b 4 5 14" xfId="2914"/>
    <cellStyle name="b 4 5 15" xfId="2915"/>
    <cellStyle name="b 4 5 16" xfId="2916"/>
    <cellStyle name="b 4 5 17" xfId="2917"/>
    <cellStyle name="b 4 5 18" xfId="2918"/>
    <cellStyle name="b 4 5 2" xfId="2919"/>
    <cellStyle name="b 4 5 2 2" xfId="2920"/>
    <cellStyle name="b 4 5 3" xfId="2921"/>
    <cellStyle name="b 4 5 3 2" xfId="2922"/>
    <cellStyle name="b 4 5 4" xfId="2923"/>
    <cellStyle name="b 4 5 4 2" xfId="2924"/>
    <cellStyle name="b 4 5 5" xfId="2925"/>
    <cellStyle name="b 4 5 5 2" xfId="2926"/>
    <cellStyle name="b 4 5 6" xfId="2927"/>
    <cellStyle name="b 4 5 7" xfId="2928"/>
    <cellStyle name="b 4 5 8" xfId="2929"/>
    <cellStyle name="b 4 5 9" xfId="2930"/>
    <cellStyle name="b 4 6" xfId="2931"/>
    <cellStyle name="b 4 6 2" xfId="2932"/>
    <cellStyle name="b 4 6 3" xfId="2933"/>
    <cellStyle name="b 4 6 4" xfId="2934"/>
    <cellStyle name="b 4 6 5" xfId="2935"/>
    <cellStyle name="b 4 6 6" xfId="2936"/>
    <cellStyle name="b 4 7" xfId="2937"/>
    <cellStyle name="b 4 7 2" xfId="2938"/>
    <cellStyle name="b 4 8" xfId="2939"/>
    <cellStyle name="b 4 8 2" xfId="2940"/>
    <cellStyle name="b 4 9" xfId="2941"/>
    <cellStyle name="b 4 9 2" xfId="2942"/>
    <cellStyle name="b 5" xfId="2943"/>
    <cellStyle name="b 5 2" xfId="2944"/>
    <cellStyle name="b 5 3" xfId="2945"/>
    <cellStyle name="b 5 4" xfId="2946"/>
    <cellStyle name="b 5 5" xfId="2947"/>
    <cellStyle name="b 5 6" xfId="2948"/>
    <cellStyle name="b 6" xfId="2949"/>
    <cellStyle name="b 6 2" xfId="2950"/>
    <cellStyle name="b 6 3" xfId="2951"/>
    <cellStyle name="b 6 4" xfId="2952"/>
    <cellStyle name="b 6 5" xfId="2953"/>
    <cellStyle name="b 6 6" xfId="2954"/>
    <cellStyle name="b 7" xfId="2955"/>
    <cellStyle name="b 7 2" xfId="2956"/>
    <cellStyle name="b 7 3" xfId="2957"/>
    <cellStyle name="b 7 4" xfId="2958"/>
    <cellStyle name="b 7 5" xfId="2959"/>
    <cellStyle name="b 7 6" xfId="2960"/>
    <cellStyle name="b 8" xfId="2961"/>
    <cellStyle name="b 8 2" xfId="2962"/>
    <cellStyle name="b 8 3" xfId="2963"/>
    <cellStyle name="b 8 4" xfId="2964"/>
    <cellStyle name="b 8 5" xfId="2965"/>
    <cellStyle name="b 8 6" xfId="2966"/>
    <cellStyle name="b 9" xfId="2967"/>
    <cellStyle name="b 9 2" xfId="2968"/>
    <cellStyle name="b 9 3" xfId="2969"/>
    <cellStyle name="b 9 4" xfId="2970"/>
    <cellStyle name="b 9 5" xfId="2971"/>
    <cellStyle name="b 9 6" xfId="2972"/>
    <cellStyle name="Bad" xfId="2973"/>
    <cellStyle name="Bad 10" xfId="2974"/>
    <cellStyle name="Bad 11" xfId="2975"/>
    <cellStyle name="Bad 12" xfId="2976"/>
    <cellStyle name="Bad 13" xfId="2977"/>
    <cellStyle name="Bad 14" xfId="2978"/>
    <cellStyle name="Bad 15" xfId="2979"/>
    <cellStyle name="Bad 2" xfId="2980"/>
    <cellStyle name="Bad 2 2" xfId="2981"/>
    <cellStyle name="Bad 3" xfId="2982"/>
    <cellStyle name="Bad 4" xfId="2983"/>
    <cellStyle name="Bad 5" xfId="2984"/>
    <cellStyle name="Bad 6" xfId="2985"/>
    <cellStyle name="Bad 7" xfId="2986"/>
    <cellStyle name="Bad 8" xfId="2987"/>
    <cellStyle name="Bad 9" xfId="2988"/>
    <cellStyle name="Bad_2.1  NEW FTA passage prés BIS" xfId="2989"/>
    <cellStyle name="Banner" xfId="2990"/>
    <cellStyle name="Banner 10" xfId="2991"/>
    <cellStyle name="Banner 11" xfId="2992"/>
    <cellStyle name="Banner 12" xfId="2993"/>
    <cellStyle name="Banner 13" xfId="2994"/>
    <cellStyle name="Banner 2" xfId="2995"/>
    <cellStyle name="Banner 3" xfId="2996"/>
    <cellStyle name="Banner 4" xfId="2997"/>
    <cellStyle name="Banner 5" xfId="2998"/>
    <cellStyle name="Banner 6" xfId="2999"/>
    <cellStyle name="Banner 7" xfId="3000"/>
    <cellStyle name="Banner 8" xfId="3001"/>
    <cellStyle name="Banner 9" xfId="3002"/>
    <cellStyle name="BartText" xfId="3003"/>
    <cellStyle name="-Bas de tableau" xfId="3004"/>
    <cellStyle name="bbox" xfId="3005"/>
    <cellStyle name="bbox 10" xfId="3006"/>
    <cellStyle name="bbox 11" xfId="3007"/>
    <cellStyle name="bbox 12" xfId="3008"/>
    <cellStyle name="bbox 13" xfId="3009"/>
    <cellStyle name="bbox 14" xfId="3010"/>
    <cellStyle name="bbox 15" xfId="3011"/>
    <cellStyle name="bbox 2" xfId="3012"/>
    <cellStyle name="bbox 3" xfId="3013"/>
    <cellStyle name="bbox 4" xfId="3014"/>
    <cellStyle name="bbox 5" xfId="3015"/>
    <cellStyle name="bbox 6" xfId="3016"/>
    <cellStyle name="bbox 7" xfId="3017"/>
    <cellStyle name="bbox 8" xfId="3018"/>
    <cellStyle name="bbox 9" xfId="3019"/>
    <cellStyle name="BLACK" xfId="3020"/>
    <cellStyle name="BLACK 2" xfId="3021"/>
    <cellStyle name="black-white" xfId="3022"/>
    <cellStyle name="black-white 10" xfId="3023"/>
    <cellStyle name="black-white 11" xfId="3024"/>
    <cellStyle name="black-white 12" xfId="3025"/>
    <cellStyle name="black-white 13" xfId="3026"/>
    <cellStyle name="black-white 14" xfId="3027"/>
    <cellStyle name="black-white 15" xfId="3028"/>
    <cellStyle name="black-white 2" xfId="3029"/>
    <cellStyle name="black-white 3" xfId="3030"/>
    <cellStyle name="black-white 4" xfId="3031"/>
    <cellStyle name="black-white 5" xfId="3032"/>
    <cellStyle name="black-white 6" xfId="3033"/>
    <cellStyle name="black-white 7" xfId="3034"/>
    <cellStyle name="black-white 8" xfId="3035"/>
    <cellStyle name="black-white 9" xfId="3036"/>
    <cellStyle name="black-white small" xfId="3037"/>
    <cellStyle name="black-white small 10" xfId="3038"/>
    <cellStyle name="black-white small 11" xfId="3039"/>
    <cellStyle name="black-white small 12" xfId="3040"/>
    <cellStyle name="black-white small 13" xfId="3041"/>
    <cellStyle name="black-white small 14" xfId="3042"/>
    <cellStyle name="black-white small 15" xfId="3043"/>
    <cellStyle name="black-white small 2" xfId="3044"/>
    <cellStyle name="black-white small 3" xfId="3045"/>
    <cellStyle name="black-white small 4" xfId="3046"/>
    <cellStyle name="black-white small 5" xfId="3047"/>
    <cellStyle name="black-white small 6" xfId="3048"/>
    <cellStyle name="black-white small 7" xfId="3049"/>
    <cellStyle name="black-white small 8" xfId="3050"/>
    <cellStyle name="black-white small 9" xfId="3051"/>
    <cellStyle name="black-white small_2.1  NEW FTA passage prés BIS" xfId="3052"/>
    <cellStyle name="black-white_2.1  NEW FTA passage prés BIS" xfId="3053"/>
    <cellStyle name="Blank [$]" xfId="3054"/>
    <cellStyle name="Blank [$] 2" xfId="3055"/>
    <cellStyle name="Blank [%]" xfId="3056"/>
    <cellStyle name="Blank [%] 2" xfId="3057"/>
    <cellStyle name="Blank [,]" xfId="3058"/>
    <cellStyle name="Blank [,] 2" xfId="3059"/>
    <cellStyle name="Blank [1$]" xfId="3060"/>
    <cellStyle name="Blank [1$] 2" xfId="3061"/>
    <cellStyle name="Blank [1%]" xfId="3062"/>
    <cellStyle name="Blank [1%] 2" xfId="3063"/>
    <cellStyle name="Blank [1,]" xfId="3064"/>
    <cellStyle name="Blank [1,] 2" xfId="3065"/>
    <cellStyle name="Blank [2$]" xfId="3066"/>
    <cellStyle name="Blank [2$] 2" xfId="3067"/>
    <cellStyle name="Blank [2%]" xfId="3068"/>
    <cellStyle name="Blank [2%] 2" xfId="3069"/>
    <cellStyle name="Blank [2,]" xfId="3070"/>
    <cellStyle name="Blank [2,] 2" xfId="3071"/>
    <cellStyle name="Blank [3$]" xfId="3072"/>
    <cellStyle name="Blank [3$] 2" xfId="3073"/>
    <cellStyle name="Blank [3%]" xfId="3074"/>
    <cellStyle name="Blank [3%] 2" xfId="3075"/>
    <cellStyle name="Blank [3,]" xfId="3076"/>
    <cellStyle name="Blank [3,] 2" xfId="3077"/>
    <cellStyle name="Blank [Date]" xfId="3078"/>
    <cellStyle name="Blank [Date] 2" xfId="3079"/>
    <cellStyle name="Blank [D-M-Y]" xfId="3080"/>
    <cellStyle name="Blank [D-M-Y] 2" xfId="3081"/>
    <cellStyle name="Blank [K,]" xfId="3082"/>
    <cellStyle name="Blank [K,] 2" xfId="3083"/>
    <cellStyle name="BlankedZeros" xfId="3084"/>
    <cellStyle name="bleu fixe" xfId="3085"/>
    <cellStyle name="bleu fixe cadre" xfId="3086"/>
    <cellStyle name="bleu fixe cadre 2" xfId="3087"/>
    <cellStyle name="bleu fixe cadre 2 2" xfId="3088"/>
    <cellStyle name="bleu fixe cadre 2 2 2" xfId="3089"/>
    <cellStyle name="bleu fixe cadre 2 2 3" xfId="3090"/>
    <cellStyle name="bleu fixe cadre 2 2 4" xfId="3091"/>
    <cellStyle name="bleu fixe cadre 2 2 5" xfId="3092"/>
    <cellStyle name="bleu fixe cadre 2 2 6" xfId="3093"/>
    <cellStyle name="bleu fixe cadre 2 2 7" xfId="3094"/>
    <cellStyle name="bleu fixe cadre 2 3" xfId="3095"/>
    <cellStyle name="bleu fixe cadre 2 3 2" xfId="3096"/>
    <cellStyle name="bleu fixe cadre 2 3 3" xfId="3097"/>
    <cellStyle name="bleu fixe cadre 2 3 4" xfId="3098"/>
    <cellStyle name="bleu fixe cadre 2 3 5" xfId="3099"/>
    <cellStyle name="bleu fixe cadre 2 3 6" xfId="3100"/>
    <cellStyle name="bleu fixe cadre 2 3 7" xfId="3101"/>
    <cellStyle name="bleu fixe cadre 2 4" xfId="3102"/>
    <cellStyle name="bleu fixe cadre_note 2_FTAResultat" xfId="3103"/>
    <cellStyle name="bleu fixe_arrêté conso 31-12-01" xfId="3104"/>
    <cellStyle name="bleucadre" xfId="3105"/>
    <cellStyle name="Blue - Normal" xfId="3106"/>
    <cellStyle name="Blue - small" xfId="3107"/>
    <cellStyle name="Blue - underline, small" xfId="3108"/>
    <cellStyle name="blue shading" xfId="3109"/>
    <cellStyle name="Blue wording" xfId="3110"/>
    <cellStyle name="blue$00" xfId="3111"/>
    <cellStyle name="blue$00 2" xfId="3112"/>
    <cellStyle name="Body" xfId="3113"/>
    <cellStyle name="Body 10" xfId="3114"/>
    <cellStyle name="Body 11" xfId="3115"/>
    <cellStyle name="Body 12" xfId="3116"/>
    <cellStyle name="Body 13" xfId="3117"/>
    <cellStyle name="Body 14" xfId="3118"/>
    <cellStyle name="Body 15" xfId="3119"/>
    <cellStyle name="Body 2" xfId="3120"/>
    <cellStyle name="Body 3" xfId="3121"/>
    <cellStyle name="Body 4" xfId="3122"/>
    <cellStyle name="Body 5" xfId="3123"/>
    <cellStyle name="Body 6" xfId="3124"/>
    <cellStyle name="Body 7" xfId="3125"/>
    <cellStyle name="Body 8" xfId="3126"/>
    <cellStyle name="Body 9" xfId="3127"/>
    <cellStyle name="Body_$Numeric" xfId="3128"/>
    <cellStyle name="Bold" xfId="3129"/>
    <cellStyle name="Bold/Border" xfId="3130"/>
    <cellStyle name="Bold/Border 2" xfId="3131"/>
    <cellStyle name="Bold/Border 2 2" xfId="3132"/>
    <cellStyle name="Bold/Border 2 2 2" xfId="3133"/>
    <cellStyle name="Bold/Border 2 2 2 2" xfId="3134"/>
    <cellStyle name="Bold/Border 2 2 2 3" xfId="3135"/>
    <cellStyle name="Bold/Border 2 2 2 4" xfId="3136"/>
    <cellStyle name="Bold/Border 2 2 3" xfId="3137"/>
    <cellStyle name="Bold/Border 2 2 3 2" xfId="3138"/>
    <cellStyle name="Bold/Border 2 2 3 3" xfId="3139"/>
    <cellStyle name="Bold/Border 2 2 4" xfId="3140"/>
    <cellStyle name="Bold/Border 2 2 5" xfId="3141"/>
    <cellStyle name="Bold/Border 2 2 6" xfId="3142"/>
    <cellStyle name="Bold/Border 2 2 7" xfId="3143"/>
    <cellStyle name="Bold/Border 2_note 2_FTAResultat" xfId="3144"/>
    <cellStyle name="Bold/Border 3" xfId="3145"/>
    <cellStyle name="Bold/Border 3 2" xfId="3146"/>
    <cellStyle name="Bold/Border 3 2 2" xfId="3147"/>
    <cellStyle name="Bold/Border 3 2 3" xfId="3148"/>
    <cellStyle name="Bold/Border 3 2 4" xfId="3149"/>
    <cellStyle name="Bold/Border 3 3" xfId="3150"/>
    <cellStyle name="Bold/Border 3 3 2" xfId="3151"/>
    <cellStyle name="Bold/Border 3 3 3" xfId="3152"/>
    <cellStyle name="Bold/Border 3 4" xfId="3153"/>
    <cellStyle name="Bold/Border 3 5" xfId="3154"/>
    <cellStyle name="Bold/Border 3 6" xfId="3155"/>
    <cellStyle name="Bold/Border 3 7" xfId="3156"/>
    <cellStyle name="Bold/Border_note 2_FTAResultat" xfId="3157"/>
    <cellStyle name="Bol-Data" xfId="3158"/>
    <cellStyle name="Bol-Data 2" xfId="3159"/>
    <cellStyle name="BoldRight" xfId="3160"/>
    <cellStyle name="bolet" xfId="3161"/>
    <cellStyle name="Bon" xfId="3162"/>
    <cellStyle name="bord" xfId="3163"/>
    <cellStyle name="bord 10" xfId="3164"/>
    <cellStyle name="bord 10 2" xfId="3165"/>
    <cellStyle name="bord 11" xfId="3166"/>
    <cellStyle name="bord 11 2" xfId="3167"/>
    <cellStyle name="bord 12" xfId="3168"/>
    <cellStyle name="bord 13" xfId="3169"/>
    <cellStyle name="bord 14" xfId="3170"/>
    <cellStyle name="bord 15" xfId="3171"/>
    <cellStyle name="bord 2" xfId="3172"/>
    <cellStyle name="bord 2 2" xfId="3173"/>
    <cellStyle name="bord 3" xfId="3174"/>
    <cellStyle name="bord 3 2" xfId="3175"/>
    <cellStyle name="bord 4" xfId="3176"/>
    <cellStyle name="bord 4 2" xfId="3177"/>
    <cellStyle name="bord 5" xfId="3178"/>
    <cellStyle name="bord 5 2" xfId="3179"/>
    <cellStyle name="bord 6" xfId="3180"/>
    <cellStyle name="bord 6 2" xfId="3181"/>
    <cellStyle name="bord 7" xfId="3182"/>
    <cellStyle name="bord 7 2" xfId="3183"/>
    <cellStyle name="bord 8" xfId="3184"/>
    <cellStyle name="bord 8 2" xfId="3185"/>
    <cellStyle name="bord 9" xfId="3186"/>
    <cellStyle name="bord 9 2" xfId="3187"/>
    <cellStyle name="bord_2.1  NEW FTA passage prés BIS" xfId="3188"/>
    <cellStyle name="BOX - COLUMN BOXES" xfId="3189"/>
    <cellStyle name="BOX - COLUMN BOXES 2" xfId="3190"/>
    <cellStyle name="BOX - COLUMN BOXES 2 2" xfId="3191"/>
    <cellStyle name="BOX - COLUMN BOXES 3" xfId="3192"/>
    <cellStyle name="BOX - COLUMN BOXES 4" xfId="3193"/>
    <cellStyle name="BOX - COLUMN BOXES 5" xfId="3194"/>
    <cellStyle name="BOX - COLUMN BOXES 6" xfId="3195"/>
    <cellStyle name="BOX - COLUMN BOXES_restit R9LAG37" xfId="3196"/>
    <cellStyle name="British Pound" xfId="3197"/>
    <cellStyle name="British Pound 2" xfId="3198"/>
    <cellStyle name="Buena" xfId="3199"/>
    <cellStyle name="Buena 2" xfId="3200"/>
    <cellStyle name="Bullet" xfId="3201"/>
    <cellStyle name="Bullet 2" xfId="3202"/>
    <cellStyle name="c" xfId="3203"/>
    <cellStyle name="c_17-Juste valeur en annexe" xfId="3204"/>
    <cellStyle name="c_2 - Appendices to be completed by the entities" xfId="3205"/>
    <cellStyle name="c_2 - Appendices to be completed by the entities 2" xfId="3206"/>
    <cellStyle name="c_2 - Appendices to be completed by the entities_Feuil1" xfId="3207"/>
    <cellStyle name="c_2 - Appendix 11 Dérivés crédit  300611 V2 UK" xfId="3208"/>
    <cellStyle name="c_2 - Appendix 13c" xfId="3209"/>
    <cellStyle name="c_2 - Appendix 7d  envoi 200911 GB" xfId="3210"/>
    <cellStyle name="c_2 - Appendix 7e envoi160911" xfId="3211"/>
    <cellStyle name="c_3 - Annexes d'information et notices" xfId="3212"/>
    <cellStyle name="c_Annexe 16 - Titre classé en L&amp;R" xfId="3213"/>
    <cellStyle name="c_Annexe 7c (2)" xfId="3214"/>
    <cellStyle name="c_Annexe 7c (2) 2" xfId="3215"/>
    <cellStyle name="c_Annexe 7c (2)_Feuil1" xfId="3216"/>
    <cellStyle name="c_annexe 7c mise à jour uk" xfId="3217"/>
    <cellStyle name="c_Annexes FR" xfId="3218"/>
    <cellStyle name="c_Appendices 7c" xfId="3219"/>
    <cellStyle name="c_Appendices 7c-7d-7e-13c - 31.12.11 - A MAJ (version 1)" xfId="3220"/>
    <cellStyle name="c_Appendix 7 - List of AFS FIS 033111" xfId="3221"/>
    <cellStyle name="c_Appendix 7d" xfId="3222"/>
    <cellStyle name="c_Appendix 7g" xfId="3223"/>
    <cellStyle name="c_Data" xfId="3224"/>
    <cellStyle name="c_Instructions appendix 7c" xfId="3225"/>
    <cellStyle name="c_Instructions appendix 7c 2" xfId="3226"/>
    <cellStyle name="c_Instructions appendix 7c_Feuil1" xfId="3227"/>
    <cellStyle name="c_Maquettes Appendix 7c Mars 2012" xfId="3228"/>
    <cellStyle name="c_Nomenclatures 7d 7e 7g" xfId="3229"/>
    <cellStyle name="Calc Currency (0)" xfId="3230"/>
    <cellStyle name="Calc Currency (0) 10" xfId="3231"/>
    <cellStyle name="Calc Currency (0) 11" xfId="3232"/>
    <cellStyle name="Calc Currency (0) 12" xfId="3233"/>
    <cellStyle name="Calc Currency (0) 13" xfId="3234"/>
    <cellStyle name="Calc Currency (0) 14" xfId="3235"/>
    <cellStyle name="Calc Currency (0) 15" xfId="3236"/>
    <cellStyle name="Calc Currency (0) 2" xfId="3237"/>
    <cellStyle name="Calc Currency (0) 3" xfId="3238"/>
    <cellStyle name="Calc Currency (0) 4" xfId="3239"/>
    <cellStyle name="Calc Currency (0) 5" xfId="3240"/>
    <cellStyle name="Calc Currency (0) 6" xfId="3241"/>
    <cellStyle name="Calc Currency (0) 7" xfId="3242"/>
    <cellStyle name="Calc Currency (0) 8" xfId="3243"/>
    <cellStyle name="Calc Currency (0) 9" xfId="3244"/>
    <cellStyle name="Calc Currency (0)_2.1  NEW FTA passage prés BIS" xfId="3245"/>
    <cellStyle name="Calc Currency (2)" xfId="3246"/>
    <cellStyle name="Calc Currency (2) 10" xfId="3247"/>
    <cellStyle name="Calc Currency (2) 11" xfId="3248"/>
    <cellStyle name="Calc Currency (2) 12" xfId="3249"/>
    <cellStyle name="Calc Currency (2) 13" xfId="3250"/>
    <cellStyle name="Calc Currency (2) 14" xfId="3251"/>
    <cellStyle name="Calc Currency (2) 15" xfId="3252"/>
    <cellStyle name="Calc Currency (2) 2" xfId="3253"/>
    <cellStyle name="Calc Currency (2) 3" xfId="3254"/>
    <cellStyle name="Calc Currency (2) 4" xfId="3255"/>
    <cellStyle name="Calc Currency (2) 5" xfId="3256"/>
    <cellStyle name="Calc Currency (2) 6" xfId="3257"/>
    <cellStyle name="Calc Currency (2) 7" xfId="3258"/>
    <cellStyle name="Calc Currency (2) 8" xfId="3259"/>
    <cellStyle name="Calc Currency (2) 9" xfId="3260"/>
    <cellStyle name="Calc Currency (2)_2.1  NEW FTA passage prés BIS" xfId="3261"/>
    <cellStyle name="Calc Percent (0)" xfId="3262"/>
    <cellStyle name="Calc Percent (0) 10" xfId="3263"/>
    <cellStyle name="Calc Percent (0) 11" xfId="3264"/>
    <cellStyle name="Calc Percent (0) 12" xfId="3265"/>
    <cellStyle name="Calc Percent (0) 13" xfId="3266"/>
    <cellStyle name="Calc Percent (0) 14" xfId="3267"/>
    <cellStyle name="Calc Percent (0) 15" xfId="3268"/>
    <cellStyle name="Calc Percent (0) 2" xfId="3269"/>
    <cellStyle name="Calc Percent (0) 3" xfId="3270"/>
    <cellStyle name="Calc Percent (0) 4" xfId="3271"/>
    <cellStyle name="Calc Percent (0) 5" xfId="3272"/>
    <cellStyle name="Calc Percent (0) 6" xfId="3273"/>
    <cellStyle name="Calc Percent (0) 7" xfId="3274"/>
    <cellStyle name="Calc Percent (0) 8" xfId="3275"/>
    <cellStyle name="Calc Percent (0) 9" xfId="3276"/>
    <cellStyle name="Calc Percent (0)_2.1  NEW FTA passage prés BIS" xfId="3277"/>
    <cellStyle name="Calc Percent (1)" xfId="3278"/>
    <cellStyle name="Calc Percent (1) 10" xfId="3279"/>
    <cellStyle name="Calc Percent (1) 11" xfId="3280"/>
    <cellStyle name="Calc Percent (1) 12" xfId="3281"/>
    <cellStyle name="Calc Percent (1) 13" xfId="3282"/>
    <cellStyle name="Calc Percent (1) 14" xfId="3283"/>
    <cellStyle name="Calc Percent (1) 15" xfId="3284"/>
    <cellStyle name="Calc Percent (1) 2" xfId="3285"/>
    <cellStyle name="Calc Percent (1) 3" xfId="3286"/>
    <cellStyle name="Calc Percent (1) 4" xfId="3287"/>
    <cellStyle name="Calc Percent (1) 5" xfId="3288"/>
    <cellStyle name="Calc Percent (1) 6" xfId="3289"/>
    <cellStyle name="Calc Percent (1) 7" xfId="3290"/>
    <cellStyle name="Calc Percent (1) 8" xfId="3291"/>
    <cellStyle name="Calc Percent (1) 9" xfId="3292"/>
    <cellStyle name="Calc Percent (1)_2.1  NEW FTA passage prés BIS" xfId="3293"/>
    <cellStyle name="Calc Percent (2)" xfId="3294"/>
    <cellStyle name="Calc Percent (2) 10" xfId="3295"/>
    <cellStyle name="Calc Percent (2) 11" xfId="3296"/>
    <cellStyle name="Calc Percent (2) 12" xfId="3297"/>
    <cellStyle name="Calc Percent (2) 13" xfId="3298"/>
    <cellStyle name="Calc Percent (2) 14" xfId="3299"/>
    <cellStyle name="Calc Percent (2) 15" xfId="3300"/>
    <cellStyle name="Calc Percent (2) 2" xfId="3301"/>
    <cellStyle name="Calc Percent (2) 3" xfId="3302"/>
    <cellStyle name="Calc Percent (2) 4" xfId="3303"/>
    <cellStyle name="Calc Percent (2) 5" xfId="3304"/>
    <cellStyle name="Calc Percent (2) 6" xfId="3305"/>
    <cellStyle name="Calc Percent (2) 7" xfId="3306"/>
    <cellStyle name="Calc Percent (2) 8" xfId="3307"/>
    <cellStyle name="Calc Percent (2) 9" xfId="3308"/>
    <cellStyle name="Calc Percent (2)_2.1  NEW FTA passage prés BIS" xfId="3309"/>
    <cellStyle name="Calc Units (0)" xfId="3310"/>
    <cellStyle name="Calc Units (0) 10" xfId="3311"/>
    <cellStyle name="Calc Units (0) 11" xfId="3312"/>
    <cellStyle name="Calc Units (0) 12" xfId="3313"/>
    <cellStyle name="Calc Units (0) 13" xfId="3314"/>
    <cellStyle name="Calc Units (0) 14" xfId="3315"/>
    <cellStyle name="Calc Units (0) 15" xfId="3316"/>
    <cellStyle name="Calc Units (0) 2" xfId="3317"/>
    <cellStyle name="Calc Units (0) 3" xfId="3318"/>
    <cellStyle name="Calc Units (0) 4" xfId="3319"/>
    <cellStyle name="Calc Units (0) 5" xfId="3320"/>
    <cellStyle name="Calc Units (0) 6" xfId="3321"/>
    <cellStyle name="Calc Units (0) 7" xfId="3322"/>
    <cellStyle name="Calc Units (0) 8" xfId="3323"/>
    <cellStyle name="Calc Units (0) 9" xfId="3324"/>
    <cellStyle name="Calc Units (0)_2.1  NEW FTA passage prés BIS" xfId="3325"/>
    <cellStyle name="Calc Units (1)" xfId="3326"/>
    <cellStyle name="Calc Units (1) 10" xfId="3327"/>
    <cellStyle name="Calc Units (1) 11" xfId="3328"/>
    <cellStyle name="Calc Units (1) 12" xfId="3329"/>
    <cellStyle name="Calc Units (1) 13" xfId="3330"/>
    <cellStyle name="Calc Units (1) 14" xfId="3331"/>
    <cellStyle name="Calc Units (1) 15" xfId="3332"/>
    <cellStyle name="Calc Units (1) 2" xfId="3333"/>
    <cellStyle name="Calc Units (1) 3" xfId="3334"/>
    <cellStyle name="Calc Units (1) 4" xfId="3335"/>
    <cellStyle name="Calc Units (1) 5" xfId="3336"/>
    <cellStyle name="Calc Units (1) 6" xfId="3337"/>
    <cellStyle name="Calc Units (1) 7" xfId="3338"/>
    <cellStyle name="Calc Units (1) 8" xfId="3339"/>
    <cellStyle name="Calc Units (1) 9" xfId="3340"/>
    <cellStyle name="Calc Units (1)_2.1  NEW FTA passage prés BIS" xfId="3341"/>
    <cellStyle name="Calc Units (2)" xfId="3342"/>
    <cellStyle name="Calc Units (2) 10" xfId="3343"/>
    <cellStyle name="Calc Units (2) 11" xfId="3344"/>
    <cellStyle name="Calc Units (2) 12" xfId="3345"/>
    <cellStyle name="Calc Units (2) 13" xfId="3346"/>
    <cellStyle name="Calc Units (2) 14" xfId="3347"/>
    <cellStyle name="Calc Units (2) 15" xfId="3348"/>
    <cellStyle name="Calc Units (2) 2" xfId="3349"/>
    <cellStyle name="Calc Units (2) 3" xfId="3350"/>
    <cellStyle name="Calc Units (2) 4" xfId="3351"/>
    <cellStyle name="Calc Units (2) 5" xfId="3352"/>
    <cellStyle name="Calc Units (2) 6" xfId="3353"/>
    <cellStyle name="Calc Units (2) 7" xfId="3354"/>
    <cellStyle name="Calc Units (2) 8" xfId="3355"/>
    <cellStyle name="Calc Units (2) 9" xfId="3356"/>
    <cellStyle name="Calc Units (2)_2.1  NEW FTA passage prés BIS" xfId="3357"/>
    <cellStyle name="Calcolo" xfId="3358"/>
    <cellStyle name="Calcolo 10" xfId="3359"/>
    <cellStyle name="Calcolo 10 2" xfId="3360"/>
    <cellStyle name="Calcolo 10 3" xfId="3361"/>
    <cellStyle name="Calcolo 10 4" xfId="3362"/>
    <cellStyle name="Calcolo 10 5" xfId="3363"/>
    <cellStyle name="Calcolo 10 6" xfId="3364"/>
    <cellStyle name="Calcolo 10_2.1  NEW FTA passage prés BIS" xfId="3365"/>
    <cellStyle name="Calcolo 11" xfId="3366"/>
    <cellStyle name="Calcolo 11 2" xfId="3367"/>
    <cellStyle name="Calcolo 11 3" xfId="3368"/>
    <cellStyle name="Calcolo 11 4" xfId="3369"/>
    <cellStyle name="Calcolo 11 5" xfId="3370"/>
    <cellStyle name="Calcolo 11 6" xfId="3371"/>
    <cellStyle name="Calcolo 11_2.1  NEW FTA passage prés BIS" xfId="3372"/>
    <cellStyle name="Calcolo 12" xfId="3373"/>
    <cellStyle name="Calcolo 13" xfId="3374"/>
    <cellStyle name="Calcolo 14" xfId="3375"/>
    <cellStyle name="Calcolo 15" xfId="3376"/>
    <cellStyle name="Calcolo 16" xfId="3377"/>
    <cellStyle name="Calcolo 17" xfId="3378"/>
    <cellStyle name="Calcolo 18" xfId="3379"/>
    <cellStyle name="Calcolo 19" xfId="3380"/>
    <cellStyle name="Calcolo 2" xfId="3381"/>
    <cellStyle name="Calcolo 2 10" xfId="3382"/>
    <cellStyle name="Calcolo 2 10 10" xfId="3383"/>
    <cellStyle name="Calcolo 2 10 11" xfId="3384"/>
    <cellStyle name="Calcolo 2 10 12" xfId="3385"/>
    <cellStyle name="Calcolo 2 10 13" xfId="3386"/>
    <cellStyle name="Calcolo 2 10 14" xfId="3387"/>
    <cellStyle name="Calcolo 2 10 15" xfId="3388"/>
    <cellStyle name="Calcolo 2 10 16" xfId="3389"/>
    <cellStyle name="Calcolo 2 10 17" xfId="3390"/>
    <cellStyle name="Calcolo 2 10 18" xfId="3391"/>
    <cellStyle name="Calcolo 2 10 19" xfId="3392"/>
    <cellStyle name="Calcolo 2 10 2" xfId="3393"/>
    <cellStyle name="Calcolo 2 10 2 2" xfId="3394"/>
    <cellStyle name="Calcolo 2 10 2_note 2_FTAResultat" xfId="3395"/>
    <cellStyle name="Calcolo 2 10 20" xfId="3396"/>
    <cellStyle name="Calcolo 2 10 21" xfId="3397"/>
    <cellStyle name="Calcolo 2 10 3" xfId="3398"/>
    <cellStyle name="Calcolo 2 10 3 2" xfId="3399"/>
    <cellStyle name="Calcolo 2 10 3_note 2_FTAResultat" xfId="3400"/>
    <cellStyle name="Calcolo 2 10 4" xfId="3401"/>
    <cellStyle name="Calcolo 2 10 4 2" xfId="3402"/>
    <cellStyle name="Calcolo 2 10 4_note 2_FTAResultat" xfId="3403"/>
    <cellStyle name="Calcolo 2 10 5" xfId="3404"/>
    <cellStyle name="Calcolo 2 10 5 2" xfId="3405"/>
    <cellStyle name="Calcolo 2 10 6" xfId="3406"/>
    <cellStyle name="Calcolo 2 10 7" xfId="3407"/>
    <cellStyle name="Calcolo 2 10 8" xfId="3408"/>
    <cellStyle name="Calcolo 2 10 9" xfId="3409"/>
    <cellStyle name="Calcolo 2 10_note 2_FTAResultat" xfId="3410"/>
    <cellStyle name="Calcolo 2 11" xfId="3411"/>
    <cellStyle name="Calcolo 2 11 10" xfId="3412"/>
    <cellStyle name="Calcolo 2 11 11" xfId="3413"/>
    <cellStyle name="Calcolo 2 11 12" xfId="3414"/>
    <cellStyle name="Calcolo 2 11 13" xfId="3415"/>
    <cellStyle name="Calcolo 2 11 14" xfId="3416"/>
    <cellStyle name="Calcolo 2 11 15" xfId="3417"/>
    <cellStyle name="Calcolo 2 11 16" xfId="3418"/>
    <cellStyle name="Calcolo 2 11 17" xfId="3419"/>
    <cellStyle name="Calcolo 2 11 18" xfId="3420"/>
    <cellStyle name="Calcolo 2 11 19" xfId="3421"/>
    <cellStyle name="Calcolo 2 11 2" xfId="3422"/>
    <cellStyle name="Calcolo 2 11 2 2" xfId="3423"/>
    <cellStyle name="Calcolo 2 11 2_note 2_FTAResultat" xfId="3424"/>
    <cellStyle name="Calcolo 2 11 20" xfId="3425"/>
    <cellStyle name="Calcolo 2 11 21" xfId="3426"/>
    <cellStyle name="Calcolo 2 11 3" xfId="3427"/>
    <cellStyle name="Calcolo 2 11 3 2" xfId="3428"/>
    <cellStyle name="Calcolo 2 11 3_note 2_FTAResultat" xfId="3429"/>
    <cellStyle name="Calcolo 2 11 4" xfId="3430"/>
    <cellStyle name="Calcolo 2 11 4 2" xfId="3431"/>
    <cellStyle name="Calcolo 2 11 4_note 2_FTAResultat" xfId="3432"/>
    <cellStyle name="Calcolo 2 11 5" xfId="3433"/>
    <cellStyle name="Calcolo 2 11 5 2" xfId="3434"/>
    <cellStyle name="Calcolo 2 11 6" xfId="3435"/>
    <cellStyle name="Calcolo 2 11 7" xfId="3436"/>
    <cellStyle name="Calcolo 2 11 8" xfId="3437"/>
    <cellStyle name="Calcolo 2 11 9" xfId="3438"/>
    <cellStyle name="Calcolo 2 11_note 2_FTAResultat" xfId="3439"/>
    <cellStyle name="Calcolo 2 12" xfId="3440"/>
    <cellStyle name="Calcolo 2 12 10" xfId="3441"/>
    <cellStyle name="Calcolo 2 12 11" xfId="3442"/>
    <cellStyle name="Calcolo 2 12 12" xfId="3443"/>
    <cellStyle name="Calcolo 2 12 13" xfId="3444"/>
    <cellStyle name="Calcolo 2 12 14" xfId="3445"/>
    <cellStyle name="Calcolo 2 12 15" xfId="3446"/>
    <cellStyle name="Calcolo 2 12 16" xfId="3447"/>
    <cellStyle name="Calcolo 2 12 17" xfId="3448"/>
    <cellStyle name="Calcolo 2 12 18" xfId="3449"/>
    <cellStyle name="Calcolo 2 12 19" xfId="3450"/>
    <cellStyle name="Calcolo 2 12 2" xfId="3451"/>
    <cellStyle name="Calcolo 2 12 2 2" xfId="3452"/>
    <cellStyle name="Calcolo 2 12 2_note 2_FTAResultat" xfId="3453"/>
    <cellStyle name="Calcolo 2 12 20" xfId="3454"/>
    <cellStyle name="Calcolo 2 12 21" xfId="3455"/>
    <cellStyle name="Calcolo 2 12 3" xfId="3456"/>
    <cellStyle name="Calcolo 2 12 3 2" xfId="3457"/>
    <cellStyle name="Calcolo 2 12 3_note 2_FTAResultat" xfId="3458"/>
    <cellStyle name="Calcolo 2 12 4" xfId="3459"/>
    <cellStyle name="Calcolo 2 12 4 2" xfId="3460"/>
    <cellStyle name="Calcolo 2 12 5" xfId="3461"/>
    <cellStyle name="Calcolo 2 12 5 2" xfId="3462"/>
    <cellStyle name="Calcolo 2 12 6" xfId="3463"/>
    <cellStyle name="Calcolo 2 12 7" xfId="3464"/>
    <cellStyle name="Calcolo 2 12 8" xfId="3465"/>
    <cellStyle name="Calcolo 2 12 9" xfId="3466"/>
    <cellStyle name="Calcolo 2 12_note 2_FTAResultat" xfId="3467"/>
    <cellStyle name="Calcolo 2 13" xfId="3468"/>
    <cellStyle name="Calcolo 2 13 2" xfId="3469"/>
    <cellStyle name="Calcolo 2 13 3" xfId="3470"/>
    <cellStyle name="Calcolo 2 13 4" xfId="3471"/>
    <cellStyle name="Calcolo 2 13 5" xfId="3472"/>
    <cellStyle name="Calcolo 2 13 6" xfId="3473"/>
    <cellStyle name="Calcolo 2 13_note 2_FTAResultat" xfId="3474"/>
    <cellStyle name="Calcolo 2 14" xfId="3475"/>
    <cellStyle name="Calcolo 2 14 2" xfId="3476"/>
    <cellStyle name="Calcolo 2 14_note 2_FTAResultat" xfId="3477"/>
    <cellStyle name="Calcolo 2 15" xfId="3478"/>
    <cellStyle name="Calcolo 2 15 2" xfId="3479"/>
    <cellStyle name="Calcolo 2 15_note 2_FTAResultat" xfId="3480"/>
    <cellStyle name="Calcolo 2 16" xfId="3481"/>
    <cellStyle name="Calcolo 2 16 2" xfId="3482"/>
    <cellStyle name="Calcolo 2 16_note 2_FTAResultat" xfId="3483"/>
    <cellStyle name="Calcolo 2 17" xfId="3484"/>
    <cellStyle name="Calcolo 2 17 2" xfId="3485"/>
    <cellStyle name="Calcolo 2 18" xfId="3486"/>
    <cellStyle name="Calcolo 2 19" xfId="3487"/>
    <cellStyle name="Calcolo 2 2" xfId="3488"/>
    <cellStyle name="Calcolo 2 2 10" xfId="3489"/>
    <cellStyle name="Calcolo 2 2 11" xfId="3490"/>
    <cellStyle name="Calcolo 2 2 12" xfId="3491"/>
    <cellStyle name="Calcolo 2 2 13" xfId="3492"/>
    <cellStyle name="Calcolo 2 2 14" xfId="3493"/>
    <cellStyle name="Calcolo 2 2 15" xfId="3494"/>
    <cellStyle name="Calcolo 2 2 16" xfId="3495"/>
    <cellStyle name="Calcolo 2 2 17" xfId="3496"/>
    <cellStyle name="Calcolo 2 2 18" xfId="3497"/>
    <cellStyle name="Calcolo 2 2 19" xfId="3498"/>
    <cellStyle name="Calcolo 2 2 2" xfId="3499"/>
    <cellStyle name="Calcolo 2 2 2 10" xfId="3500"/>
    <cellStyle name="Calcolo 2 2 2 11" xfId="3501"/>
    <cellStyle name="Calcolo 2 2 2 12" xfId="3502"/>
    <cellStyle name="Calcolo 2 2 2 13" xfId="3503"/>
    <cellStyle name="Calcolo 2 2 2 14" xfId="3504"/>
    <cellStyle name="Calcolo 2 2 2 15" xfId="3505"/>
    <cellStyle name="Calcolo 2 2 2 16" xfId="3506"/>
    <cellStyle name="Calcolo 2 2 2 17" xfId="3507"/>
    <cellStyle name="Calcolo 2 2 2 18" xfId="3508"/>
    <cellStyle name="Calcolo 2 2 2 19" xfId="3509"/>
    <cellStyle name="Calcolo 2 2 2 2" xfId="3510"/>
    <cellStyle name="Calcolo 2 2 2 2 2" xfId="3511"/>
    <cellStyle name="Calcolo 2 2 2 2_note 2_FTAResultat" xfId="3512"/>
    <cellStyle name="Calcolo 2 2 2 20" xfId="3513"/>
    <cellStyle name="Calcolo 2 2 2 21" xfId="3514"/>
    <cellStyle name="Calcolo 2 2 2 3" xfId="3515"/>
    <cellStyle name="Calcolo 2 2 2 3 2" xfId="3516"/>
    <cellStyle name="Calcolo 2 2 2 3_note 2_FTAResultat" xfId="3517"/>
    <cellStyle name="Calcolo 2 2 2 4" xfId="3518"/>
    <cellStyle name="Calcolo 2 2 2 4 2" xfId="3519"/>
    <cellStyle name="Calcolo 2 2 2 4_note 2_FTAResultat" xfId="3520"/>
    <cellStyle name="Calcolo 2 2 2 5" xfId="3521"/>
    <cellStyle name="Calcolo 2 2 2 5 2" xfId="3522"/>
    <cellStyle name="Calcolo 2 2 2 6" xfId="3523"/>
    <cellStyle name="Calcolo 2 2 2 7" xfId="3524"/>
    <cellStyle name="Calcolo 2 2 2 8" xfId="3525"/>
    <cellStyle name="Calcolo 2 2 2 9" xfId="3526"/>
    <cellStyle name="Calcolo 2 2 2_note 2_FTAResultat" xfId="3527"/>
    <cellStyle name="Calcolo 2 2 20" xfId="3528"/>
    <cellStyle name="Calcolo 2 2 21" xfId="3529"/>
    <cellStyle name="Calcolo 2 2 22" xfId="3530"/>
    <cellStyle name="Calcolo 2 2 23" xfId="3531"/>
    <cellStyle name="Calcolo 2 2 3" xfId="3532"/>
    <cellStyle name="Calcolo 2 2 3 10" xfId="3533"/>
    <cellStyle name="Calcolo 2 2 3 11" xfId="3534"/>
    <cellStyle name="Calcolo 2 2 3 12" xfId="3535"/>
    <cellStyle name="Calcolo 2 2 3 13" xfId="3536"/>
    <cellStyle name="Calcolo 2 2 3 14" xfId="3537"/>
    <cellStyle name="Calcolo 2 2 3 15" xfId="3538"/>
    <cellStyle name="Calcolo 2 2 3 16" xfId="3539"/>
    <cellStyle name="Calcolo 2 2 3 17" xfId="3540"/>
    <cellStyle name="Calcolo 2 2 3 18" xfId="3541"/>
    <cellStyle name="Calcolo 2 2 3 19" xfId="3542"/>
    <cellStyle name="Calcolo 2 2 3 2" xfId="3543"/>
    <cellStyle name="Calcolo 2 2 3 2 2" xfId="3544"/>
    <cellStyle name="Calcolo 2 2 3 2_note 2_FTAResultat" xfId="3545"/>
    <cellStyle name="Calcolo 2 2 3 20" xfId="3546"/>
    <cellStyle name="Calcolo 2 2 3 21" xfId="3547"/>
    <cellStyle name="Calcolo 2 2 3 3" xfId="3548"/>
    <cellStyle name="Calcolo 2 2 3 3 2" xfId="3549"/>
    <cellStyle name="Calcolo 2 2 3 3_note 2_FTAResultat" xfId="3550"/>
    <cellStyle name="Calcolo 2 2 3 4" xfId="3551"/>
    <cellStyle name="Calcolo 2 2 3 4 2" xfId="3552"/>
    <cellStyle name="Calcolo 2 2 3 4_note 2_FTAResultat" xfId="3553"/>
    <cellStyle name="Calcolo 2 2 3 5" xfId="3554"/>
    <cellStyle name="Calcolo 2 2 3 5 2" xfId="3555"/>
    <cellStyle name="Calcolo 2 2 3 6" xfId="3556"/>
    <cellStyle name="Calcolo 2 2 3 7" xfId="3557"/>
    <cellStyle name="Calcolo 2 2 3 8" xfId="3558"/>
    <cellStyle name="Calcolo 2 2 3 9" xfId="3559"/>
    <cellStyle name="Calcolo 2 2 3_note 2_FTAResultat" xfId="3560"/>
    <cellStyle name="Calcolo 2 2 4" xfId="3561"/>
    <cellStyle name="Calcolo 2 2 4 10" xfId="3562"/>
    <cellStyle name="Calcolo 2 2 4 11" xfId="3563"/>
    <cellStyle name="Calcolo 2 2 4 12" xfId="3564"/>
    <cellStyle name="Calcolo 2 2 4 13" xfId="3565"/>
    <cellStyle name="Calcolo 2 2 4 14" xfId="3566"/>
    <cellStyle name="Calcolo 2 2 4 15" xfId="3567"/>
    <cellStyle name="Calcolo 2 2 4 16" xfId="3568"/>
    <cellStyle name="Calcolo 2 2 4 17" xfId="3569"/>
    <cellStyle name="Calcolo 2 2 4 18" xfId="3570"/>
    <cellStyle name="Calcolo 2 2 4 19" xfId="3571"/>
    <cellStyle name="Calcolo 2 2 4 2" xfId="3572"/>
    <cellStyle name="Calcolo 2 2 4 2 2" xfId="3573"/>
    <cellStyle name="Calcolo 2 2 4 2_note 2_FTAResultat" xfId="3574"/>
    <cellStyle name="Calcolo 2 2 4 20" xfId="3575"/>
    <cellStyle name="Calcolo 2 2 4 21" xfId="3576"/>
    <cellStyle name="Calcolo 2 2 4 3" xfId="3577"/>
    <cellStyle name="Calcolo 2 2 4 3 2" xfId="3578"/>
    <cellStyle name="Calcolo 2 2 4 3_note 2_FTAResultat" xfId="3579"/>
    <cellStyle name="Calcolo 2 2 4 4" xfId="3580"/>
    <cellStyle name="Calcolo 2 2 4 4 2" xfId="3581"/>
    <cellStyle name="Calcolo 2 2 4 4_note 2_FTAResultat" xfId="3582"/>
    <cellStyle name="Calcolo 2 2 4 5" xfId="3583"/>
    <cellStyle name="Calcolo 2 2 4 5 2" xfId="3584"/>
    <cellStyle name="Calcolo 2 2 4 6" xfId="3585"/>
    <cellStyle name="Calcolo 2 2 4 7" xfId="3586"/>
    <cellStyle name="Calcolo 2 2 4 8" xfId="3587"/>
    <cellStyle name="Calcolo 2 2 4 9" xfId="3588"/>
    <cellStyle name="Calcolo 2 2 4_note 2_FTAResultat" xfId="3589"/>
    <cellStyle name="Calcolo 2 2 5" xfId="3590"/>
    <cellStyle name="Calcolo 2 2 5 10" xfId="3591"/>
    <cellStyle name="Calcolo 2 2 5 11" xfId="3592"/>
    <cellStyle name="Calcolo 2 2 5 12" xfId="3593"/>
    <cellStyle name="Calcolo 2 2 5 13" xfId="3594"/>
    <cellStyle name="Calcolo 2 2 5 14" xfId="3595"/>
    <cellStyle name="Calcolo 2 2 5 15" xfId="3596"/>
    <cellStyle name="Calcolo 2 2 5 16" xfId="3597"/>
    <cellStyle name="Calcolo 2 2 5 17" xfId="3598"/>
    <cellStyle name="Calcolo 2 2 5 18" xfId="3599"/>
    <cellStyle name="Calcolo 2 2 5 19" xfId="3600"/>
    <cellStyle name="Calcolo 2 2 5 2" xfId="3601"/>
    <cellStyle name="Calcolo 2 2 5 2 2" xfId="3602"/>
    <cellStyle name="Calcolo 2 2 5 2_note 2_FTAResultat" xfId="3603"/>
    <cellStyle name="Calcolo 2 2 5 20" xfId="3604"/>
    <cellStyle name="Calcolo 2 2 5 21" xfId="3605"/>
    <cellStyle name="Calcolo 2 2 5 3" xfId="3606"/>
    <cellStyle name="Calcolo 2 2 5 3 2" xfId="3607"/>
    <cellStyle name="Calcolo 2 2 5 3_note 2_FTAResultat" xfId="3608"/>
    <cellStyle name="Calcolo 2 2 5 4" xfId="3609"/>
    <cellStyle name="Calcolo 2 2 5 4 2" xfId="3610"/>
    <cellStyle name="Calcolo 2 2 5 4_note 2_FTAResultat" xfId="3611"/>
    <cellStyle name="Calcolo 2 2 5 5" xfId="3612"/>
    <cellStyle name="Calcolo 2 2 5 5 2" xfId="3613"/>
    <cellStyle name="Calcolo 2 2 5 6" xfId="3614"/>
    <cellStyle name="Calcolo 2 2 5 7" xfId="3615"/>
    <cellStyle name="Calcolo 2 2 5 8" xfId="3616"/>
    <cellStyle name="Calcolo 2 2 5 9" xfId="3617"/>
    <cellStyle name="Calcolo 2 2 5_note 2_FTAResultat" xfId="3618"/>
    <cellStyle name="Calcolo 2 2 6" xfId="3619"/>
    <cellStyle name="Calcolo 2 2 6 2" xfId="3620"/>
    <cellStyle name="Calcolo 2 2 6_note 2_FTAResultat" xfId="3621"/>
    <cellStyle name="Calcolo 2 2 7" xfId="3622"/>
    <cellStyle name="Calcolo 2 2 7 2" xfId="3623"/>
    <cellStyle name="Calcolo 2 2 7_note 2_FTAResultat" xfId="3624"/>
    <cellStyle name="Calcolo 2 2 8" xfId="3625"/>
    <cellStyle name="Calcolo 2 2 8 2" xfId="3626"/>
    <cellStyle name="Calcolo 2 2 8_note 2_FTAResultat" xfId="3627"/>
    <cellStyle name="Calcolo 2 2 9" xfId="3628"/>
    <cellStyle name="Calcolo 2 2 9 2" xfId="3629"/>
    <cellStyle name="Calcolo 2 2_note 2_FTAResultat" xfId="3630"/>
    <cellStyle name="Calcolo 2 20" xfId="3631"/>
    <cellStyle name="Calcolo 2 21" xfId="3632"/>
    <cellStyle name="Calcolo 2 22" xfId="3633"/>
    <cellStyle name="Calcolo 2 23" xfId="3634"/>
    <cellStyle name="Calcolo 2 24" xfId="3635"/>
    <cellStyle name="Calcolo 2 25" xfId="3636"/>
    <cellStyle name="Calcolo 2 26" xfId="3637"/>
    <cellStyle name="Calcolo 2 27" xfId="3638"/>
    <cellStyle name="Calcolo 2 28" xfId="3639"/>
    <cellStyle name="Calcolo 2 3" xfId="3640"/>
    <cellStyle name="Calcolo 2 3 10" xfId="3641"/>
    <cellStyle name="Calcolo 2 3 11" xfId="3642"/>
    <cellStyle name="Calcolo 2 3 12" xfId="3643"/>
    <cellStyle name="Calcolo 2 3 13" xfId="3644"/>
    <cellStyle name="Calcolo 2 3 14" xfId="3645"/>
    <cellStyle name="Calcolo 2 3 15" xfId="3646"/>
    <cellStyle name="Calcolo 2 3 16" xfId="3647"/>
    <cellStyle name="Calcolo 2 3 17" xfId="3648"/>
    <cellStyle name="Calcolo 2 3 18" xfId="3649"/>
    <cellStyle name="Calcolo 2 3 19" xfId="3650"/>
    <cellStyle name="Calcolo 2 3 2" xfId="3651"/>
    <cellStyle name="Calcolo 2 3 2 10" xfId="3652"/>
    <cellStyle name="Calcolo 2 3 2 11" xfId="3653"/>
    <cellStyle name="Calcolo 2 3 2 12" xfId="3654"/>
    <cellStyle name="Calcolo 2 3 2 13" xfId="3655"/>
    <cellStyle name="Calcolo 2 3 2 14" xfId="3656"/>
    <cellStyle name="Calcolo 2 3 2 15" xfId="3657"/>
    <cellStyle name="Calcolo 2 3 2 16" xfId="3658"/>
    <cellStyle name="Calcolo 2 3 2 17" xfId="3659"/>
    <cellStyle name="Calcolo 2 3 2 18" xfId="3660"/>
    <cellStyle name="Calcolo 2 3 2 19" xfId="3661"/>
    <cellStyle name="Calcolo 2 3 2 2" xfId="3662"/>
    <cellStyle name="Calcolo 2 3 2 2 2" xfId="3663"/>
    <cellStyle name="Calcolo 2 3 2 2_note 2_FTAResultat" xfId="3664"/>
    <cellStyle name="Calcolo 2 3 2 20" xfId="3665"/>
    <cellStyle name="Calcolo 2 3 2 21" xfId="3666"/>
    <cellStyle name="Calcolo 2 3 2 3" xfId="3667"/>
    <cellStyle name="Calcolo 2 3 2 3 2" xfId="3668"/>
    <cellStyle name="Calcolo 2 3 2 3_note 2_FTAResultat" xfId="3669"/>
    <cellStyle name="Calcolo 2 3 2 4" xfId="3670"/>
    <cellStyle name="Calcolo 2 3 2 4 2" xfId="3671"/>
    <cellStyle name="Calcolo 2 3 2 4_note 2_FTAResultat" xfId="3672"/>
    <cellStyle name="Calcolo 2 3 2 5" xfId="3673"/>
    <cellStyle name="Calcolo 2 3 2 5 2" xfId="3674"/>
    <cellStyle name="Calcolo 2 3 2 6" xfId="3675"/>
    <cellStyle name="Calcolo 2 3 2 7" xfId="3676"/>
    <cellStyle name="Calcolo 2 3 2 8" xfId="3677"/>
    <cellStyle name="Calcolo 2 3 2 9" xfId="3678"/>
    <cellStyle name="Calcolo 2 3 2_note 2_FTAResultat" xfId="3679"/>
    <cellStyle name="Calcolo 2 3 20" xfId="3680"/>
    <cellStyle name="Calcolo 2 3 21" xfId="3681"/>
    <cellStyle name="Calcolo 2 3 22" xfId="3682"/>
    <cellStyle name="Calcolo 2 3 23" xfId="3683"/>
    <cellStyle name="Calcolo 2 3 3" xfId="3684"/>
    <cellStyle name="Calcolo 2 3 3 10" xfId="3685"/>
    <cellStyle name="Calcolo 2 3 3 11" xfId="3686"/>
    <cellStyle name="Calcolo 2 3 3 12" xfId="3687"/>
    <cellStyle name="Calcolo 2 3 3 13" xfId="3688"/>
    <cellStyle name="Calcolo 2 3 3 14" xfId="3689"/>
    <cellStyle name="Calcolo 2 3 3 15" xfId="3690"/>
    <cellStyle name="Calcolo 2 3 3 16" xfId="3691"/>
    <cellStyle name="Calcolo 2 3 3 17" xfId="3692"/>
    <cellStyle name="Calcolo 2 3 3 18" xfId="3693"/>
    <cellStyle name="Calcolo 2 3 3 19" xfId="3694"/>
    <cellStyle name="Calcolo 2 3 3 2" xfId="3695"/>
    <cellStyle name="Calcolo 2 3 3 2 2" xfId="3696"/>
    <cellStyle name="Calcolo 2 3 3 2_note 2_FTAResultat" xfId="3697"/>
    <cellStyle name="Calcolo 2 3 3 20" xfId="3698"/>
    <cellStyle name="Calcolo 2 3 3 21" xfId="3699"/>
    <cellStyle name="Calcolo 2 3 3 3" xfId="3700"/>
    <cellStyle name="Calcolo 2 3 3 3 2" xfId="3701"/>
    <cellStyle name="Calcolo 2 3 3 3_note 2_FTAResultat" xfId="3702"/>
    <cellStyle name="Calcolo 2 3 3 4" xfId="3703"/>
    <cellStyle name="Calcolo 2 3 3 4 2" xfId="3704"/>
    <cellStyle name="Calcolo 2 3 3 4_note 2_FTAResultat" xfId="3705"/>
    <cellStyle name="Calcolo 2 3 3 5" xfId="3706"/>
    <cellStyle name="Calcolo 2 3 3 5 2" xfId="3707"/>
    <cellStyle name="Calcolo 2 3 3 6" xfId="3708"/>
    <cellStyle name="Calcolo 2 3 3 7" xfId="3709"/>
    <cellStyle name="Calcolo 2 3 3 8" xfId="3710"/>
    <cellStyle name="Calcolo 2 3 3 9" xfId="3711"/>
    <cellStyle name="Calcolo 2 3 3_note 2_FTAResultat" xfId="3712"/>
    <cellStyle name="Calcolo 2 3 4" xfId="3713"/>
    <cellStyle name="Calcolo 2 3 4 10" xfId="3714"/>
    <cellStyle name="Calcolo 2 3 4 11" xfId="3715"/>
    <cellStyle name="Calcolo 2 3 4 12" xfId="3716"/>
    <cellStyle name="Calcolo 2 3 4 13" xfId="3717"/>
    <cellStyle name="Calcolo 2 3 4 14" xfId="3718"/>
    <cellStyle name="Calcolo 2 3 4 15" xfId="3719"/>
    <cellStyle name="Calcolo 2 3 4 16" xfId="3720"/>
    <cellStyle name="Calcolo 2 3 4 17" xfId="3721"/>
    <cellStyle name="Calcolo 2 3 4 18" xfId="3722"/>
    <cellStyle name="Calcolo 2 3 4 19" xfId="3723"/>
    <cellStyle name="Calcolo 2 3 4 2" xfId="3724"/>
    <cellStyle name="Calcolo 2 3 4 2 2" xfId="3725"/>
    <cellStyle name="Calcolo 2 3 4 2_note 2_FTAResultat" xfId="3726"/>
    <cellStyle name="Calcolo 2 3 4 20" xfId="3727"/>
    <cellStyle name="Calcolo 2 3 4 21" xfId="3728"/>
    <cellStyle name="Calcolo 2 3 4 3" xfId="3729"/>
    <cellStyle name="Calcolo 2 3 4 3 2" xfId="3730"/>
    <cellStyle name="Calcolo 2 3 4 3_note 2_FTAResultat" xfId="3731"/>
    <cellStyle name="Calcolo 2 3 4 4" xfId="3732"/>
    <cellStyle name="Calcolo 2 3 4 4 2" xfId="3733"/>
    <cellStyle name="Calcolo 2 3 4 4_note 2_FTAResultat" xfId="3734"/>
    <cellStyle name="Calcolo 2 3 4 5" xfId="3735"/>
    <cellStyle name="Calcolo 2 3 4 5 2" xfId="3736"/>
    <cellStyle name="Calcolo 2 3 4 6" xfId="3737"/>
    <cellStyle name="Calcolo 2 3 4 7" xfId="3738"/>
    <cellStyle name="Calcolo 2 3 4 8" xfId="3739"/>
    <cellStyle name="Calcolo 2 3 4 9" xfId="3740"/>
    <cellStyle name="Calcolo 2 3 4_note 2_FTAResultat" xfId="3741"/>
    <cellStyle name="Calcolo 2 3 5" xfId="3742"/>
    <cellStyle name="Calcolo 2 3 5 10" xfId="3743"/>
    <cellStyle name="Calcolo 2 3 5 11" xfId="3744"/>
    <cellStyle name="Calcolo 2 3 5 12" xfId="3745"/>
    <cellStyle name="Calcolo 2 3 5 13" xfId="3746"/>
    <cellStyle name="Calcolo 2 3 5 14" xfId="3747"/>
    <cellStyle name="Calcolo 2 3 5 15" xfId="3748"/>
    <cellStyle name="Calcolo 2 3 5 16" xfId="3749"/>
    <cellStyle name="Calcolo 2 3 5 17" xfId="3750"/>
    <cellStyle name="Calcolo 2 3 5 18" xfId="3751"/>
    <cellStyle name="Calcolo 2 3 5 19" xfId="3752"/>
    <cellStyle name="Calcolo 2 3 5 2" xfId="3753"/>
    <cellStyle name="Calcolo 2 3 5 2 2" xfId="3754"/>
    <cellStyle name="Calcolo 2 3 5 2_note 2_FTAResultat" xfId="3755"/>
    <cellStyle name="Calcolo 2 3 5 20" xfId="3756"/>
    <cellStyle name="Calcolo 2 3 5 21" xfId="3757"/>
    <cellStyle name="Calcolo 2 3 5 3" xfId="3758"/>
    <cellStyle name="Calcolo 2 3 5 3 2" xfId="3759"/>
    <cellStyle name="Calcolo 2 3 5 3_note 2_FTAResultat" xfId="3760"/>
    <cellStyle name="Calcolo 2 3 5 4" xfId="3761"/>
    <cellStyle name="Calcolo 2 3 5 4 2" xfId="3762"/>
    <cellStyle name="Calcolo 2 3 5 4_note 2_FTAResultat" xfId="3763"/>
    <cellStyle name="Calcolo 2 3 5 5" xfId="3764"/>
    <cellStyle name="Calcolo 2 3 5 5 2" xfId="3765"/>
    <cellStyle name="Calcolo 2 3 5 6" xfId="3766"/>
    <cellStyle name="Calcolo 2 3 5 7" xfId="3767"/>
    <cellStyle name="Calcolo 2 3 5 8" xfId="3768"/>
    <cellStyle name="Calcolo 2 3 5 9" xfId="3769"/>
    <cellStyle name="Calcolo 2 3 5_note 2_FTAResultat" xfId="3770"/>
    <cellStyle name="Calcolo 2 3 6" xfId="3771"/>
    <cellStyle name="Calcolo 2 3 6 2" xfId="3772"/>
    <cellStyle name="Calcolo 2 3 6_note 2_FTAResultat" xfId="3773"/>
    <cellStyle name="Calcolo 2 3 7" xfId="3774"/>
    <cellStyle name="Calcolo 2 3 7 2" xfId="3775"/>
    <cellStyle name="Calcolo 2 3 7_note 2_FTAResultat" xfId="3776"/>
    <cellStyle name="Calcolo 2 3 8" xfId="3777"/>
    <cellStyle name="Calcolo 2 3 8 2" xfId="3778"/>
    <cellStyle name="Calcolo 2 3 8_note 2_FTAResultat" xfId="3779"/>
    <cellStyle name="Calcolo 2 3 9" xfId="3780"/>
    <cellStyle name="Calcolo 2 3 9 2" xfId="3781"/>
    <cellStyle name="Calcolo 2 3_note 2_FTAResultat" xfId="3782"/>
    <cellStyle name="Calcolo 2 4" xfId="3783"/>
    <cellStyle name="Calcolo 2 4 10" xfId="3784"/>
    <cellStyle name="Calcolo 2 4 11" xfId="3785"/>
    <cellStyle name="Calcolo 2 4 12" xfId="3786"/>
    <cellStyle name="Calcolo 2 4 13" xfId="3787"/>
    <cellStyle name="Calcolo 2 4 14" xfId="3788"/>
    <cellStyle name="Calcolo 2 4 15" xfId="3789"/>
    <cellStyle name="Calcolo 2 4 16" xfId="3790"/>
    <cellStyle name="Calcolo 2 4 17" xfId="3791"/>
    <cellStyle name="Calcolo 2 4 18" xfId="3792"/>
    <cellStyle name="Calcolo 2 4 19" xfId="3793"/>
    <cellStyle name="Calcolo 2 4 2" xfId="3794"/>
    <cellStyle name="Calcolo 2 4 2 10" xfId="3795"/>
    <cellStyle name="Calcolo 2 4 2 11" xfId="3796"/>
    <cellStyle name="Calcolo 2 4 2 12" xfId="3797"/>
    <cellStyle name="Calcolo 2 4 2 13" xfId="3798"/>
    <cellStyle name="Calcolo 2 4 2 14" xfId="3799"/>
    <cellStyle name="Calcolo 2 4 2 15" xfId="3800"/>
    <cellStyle name="Calcolo 2 4 2 16" xfId="3801"/>
    <cellStyle name="Calcolo 2 4 2 17" xfId="3802"/>
    <cellStyle name="Calcolo 2 4 2 18" xfId="3803"/>
    <cellStyle name="Calcolo 2 4 2 19" xfId="3804"/>
    <cellStyle name="Calcolo 2 4 2 2" xfId="3805"/>
    <cellStyle name="Calcolo 2 4 2 2 2" xfId="3806"/>
    <cellStyle name="Calcolo 2 4 2 2_note 2_FTAResultat" xfId="3807"/>
    <cellStyle name="Calcolo 2 4 2 20" xfId="3808"/>
    <cellStyle name="Calcolo 2 4 2 21" xfId="3809"/>
    <cellStyle name="Calcolo 2 4 2 3" xfId="3810"/>
    <cellStyle name="Calcolo 2 4 2 3 2" xfId="3811"/>
    <cellStyle name="Calcolo 2 4 2 3_note 2_FTAResultat" xfId="3812"/>
    <cellStyle name="Calcolo 2 4 2 4" xfId="3813"/>
    <cellStyle name="Calcolo 2 4 2 4 2" xfId="3814"/>
    <cellStyle name="Calcolo 2 4 2 4_note 2_FTAResultat" xfId="3815"/>
    <cellStyle name="Calcolo 2 4 2 5" xfId="3816"/>
    <cellStyle name="Calcolo 2 4 2 5 2" xfId="3817"/>
    <cellStyle name="Calcolo 2 4 2 6" xfId="3818"/>
    <cellStyle name="Calcolo 2 4 2 7" xfId="3819"/>
    <cellStyle name="Calcolo 2 4 2 8" xfId="3820"/>
    <cellStyle name="Calcolo 2 4 2 9" xfId="3821"/>
    <cellStyle name="Calcolo 2 4 2_note 2_FTAResultat" xfId="3822"/>
    <cellStyle name="Calcolo 2 4 20" xfId="3823"/>
    <cellStyle name="Calcolo 2 4 21" xfId="3824"/>
    <cellStyle name="Calcolo 2 4 22" xfId="3825"/>
    <cellStyle name="Calcolo 2 4 23" xfId="3826"/>
    <cellStyle name="Calcolo 2 4 3" xfId="3827"/>
    <cellStyle name="Calcolo 2 4 3 10" xfId="3828"/>
    <cellStyle name="Calcolo 2 4 3 11" xfId="3829"/>
    <cellStyle name="Calcolo 2 4 3 12" xfId="3830"/>
    <cellStyle name="Calcolo 2 4 3 13" xfId="3831"/>
    <cellStyle name="Calcolo 2 4 3 14" xfId="3832"/>
    <cellStyle name="Calcolo 2 4 3 15" xfId="3833"/>
    <cellStyle name="Calcolo 2 4 3 16" xfId="3834"/>
    <cellStyle name="Calcolo 2 4 3 17" xfId="3835"/>
    <cellStyle name="Calcolo 2 4 3 18" xfId="3836"/>
    <cellStyle name="Calcolo 2 4 3 19" xfId="3837"/>
    <cellStyle name="Calcolo 2 4 3 2" xfId="3838"/>
    <cellStyle name="Calcolo 2 4 3 2 2" xfId="3839"/>
    <cellStyle name="Calcolo 2 4 3 2_note 2_FTAResultat" xfId="3840"/>
    <cellStyle name="Calcolo 2 4 3 20" xfId="3841"/>
    <cellStyle name="Calcolo 2 4 3 21" xfId="3842"/>
    <cellStyle name="Calcolo 2 4 3 3" xfId="3843"/>
    <cellStyle name="Calcolo 2 4 3 3 2" xfId="3844"/>
    <cellStyle name="Calcolo 2 4 3 3_note 2_FTAResultat" xfId="3845"/>
    <cellStyle name="Calcolo 2 4 3 4" xfId="3846"/>
    <cellStyle name="Calcolo 2 4 3 4 2" xfId="3847"/>
    <cellStyle name="Calcolo 2 4 3 4_note 2_FTAResultat" xfId="3848"/>
    <cellStyle name="Calcolo 2 4 3 5" xfId="3849"/>
    <cellStyle name="Calcolo 2 4 3 5 2" xfId="3850"/>
    <cellStyle name="Calcolo 2 4 3 6" xfId="3851"/>
    <cellStyle name="Calcolo 2 4 3 7" xfId="3852"/>
    <cellStyle name="Calcolo 2 4 3 8" xfId="3853"/>
    <cellStyle name="Calcolo 2 4 3 9" xfId="3854"/>
    <cellStyle name="Calcolo 2 4 3_note 2_FTAResultat" xfId="3855"/>
    <cellStyle name="Calcolo 2 4 4" xfId="3856"/>
    <cellStyle name="Calcolo 2 4 4 10" xfId="3857"/>
    <cellStyle name="Calcolo 2 4 4 11" xfId="3858"/>
    <cellStyle name="Calcolo 2 4 4 12" xfId="3859"/>
    <cellStyle name="Calcolo 2 4 4 13" xfId="3860"/>
    <cellStyle name="Calcolo 2 4 4 14" xfId="3861"/>
    <cellStyle name="Calcolo 2 4 4 15" xfId="3862"/>
    <cellStyle name="Calcolo 2 4 4 16" xfId="3863"/>
    <cellStyle name="Calcolo 2 4 4 17" xfId="3864"/>
    <cellStyle name="Calcolo 2 4 4 18" xfId="3865"/>
    <cellStyle name="Calcolo 2 4 4 19" xfId="3866"/>
    <cellStyle name="Calcolo 2 4 4 2" xfId="3867"/>
    <cellStyle name="Calcolo 2 4 4 2 2" xfId="3868"/>
    <cellStyle name="Calcolo 2 4 4 2_note 2_FTAResultat" xfId="3869"/>
    <cellStyle name="Calcolo 2 4 4 20" xfId="3870"/>
    <cellStyle name="Calcolo 2 4 4 21" xfId="3871"/>
    <cellStyle name="Calcolo 2 4 4 3" xfId="3872"/>
    <cellStyle name="Calcolo 2 4 4 3 2" xfId="3873"/>
    <cellStyle name="Calcolo 2 4 4 3_note 2_FTAResultat" xfId="3874"/>
    <cellStyle name="Calcolo 2 4 4 4" xfId="3875"/>
    <cellStyle name="Calcolo 2 4 4 4 2" xfId="3876"/>
    <cellStyle name="Calcolo 2 4 4 4_note 2_FTAResultat" xfId="3877"/>
    <cellStyle name="Calcolo 2 4 4 5" xfId="3878"/>
    <cellStyle name="Calcolo 2 4 4 5 2" xfId="3879"/>
    <cellStyle name="Calcolo 2 4 4 6" xfId="3880"/>
    <cellStyle name="Calcolo 2 4 4 7" xfId="3881"/>
    <cellStyle name="Calcolo 2 4 4 8" xfId="3882"/>
    <cellStyle name="Calcolo 2 4 4 9" xfId="3883"/>
    <cellStyle name="Calcolo 2 4 4_note 2_FTAResultat" xfId="3884"/>
    <cellStyle name="Calcolo 2 4 5" xfId="3885"/>
    <cellStyle name="Calcolo 2 4 5 10" xfId="3886"/>
    <cellStyle name="Calcolo 2 4 5 11" xfId="3887"/>
    <cellStyle name="Calcolo 2 4 5 12" xfId="3888"/>
    <cellStyle name="Calcolo 2 4 5 13" xfId="3889"/>
    <cellStyle name="Calcolo 2 4 5 14" xfId="3890"/>
    <cellStyle name="Calcolo 2 4 5 15" xfId="3891"/>
    <cellStyle name="Calcolo 2 4 5 16" xfId="3892"/>
    <cellStyle name="Calcolo 2 4 5 17" xfId="3893"/>
    <cellStyle name="Calcolo 2 4 5 18" xfId="3894"/>
    <cellStyle name="Calcolo 2 4 5 19" xfId="3895"/>
    <cellStyle name="Calcolo 2 4 5 2" xfId="3896"/>
    <cellStyle name="Calcolo 2 4 5 2 2" xfId="3897"/>
    <cellStyle name="Calcolo 2 4 5 2_note 2_FTAResultat" xfId="3898"/>
    <cellStyle name="Calcolo 2 4 5 20" xfId="3899"/>
    <cellStyle name="Calcolo 2 4 5 21" xfId="3900"/>
    <cellStyle name="Calcolo 2 4 5 3" xfId="3901"/>
    <cellStyle name="Calcolo 2 4 5 3 2" xfId="3902"/>
    <cellStyle name="Calcolo 2 4 5 3_note 2_FTAResultat" xfId="3903"/>
    <cellStyle name="Calcolo 2 4 5 4" xfId="3904"/>
    <cellStyle name="Calcolo 2 4 5 4 2" xfId="3905"/>
    <cellStyle name="Calcolo 2 4 5 4_note 2_FTAResultat" xfId="3906"/>
    <cellStyle name="Calcolo 2 4 5 5" xfId="3907"/>
    <cellStyle name="Calcolo 2 4 5 5 2" xfId="3908"/>
    <cellStyle name="Calcolo 2 4 5 6" xfId="3909"/>
    <cellStyle name="Calcolo 2 4 5 7" xfId="3910"/>
    <cellStyle name="Calcolo 2 4 5 8" xfId="3911"/>
    <cellStyle name="Calcolo 2 4 5 9" xfId="3912"/>
    <cellStyle name="Calcolo 2 4 5_note 2_FTAResultat" xfId="3913"/>
    <cellStyle name="Calcolo 2 4 6" xfId="3914"/>
    <cellStyle name="Calcolo 2 4 6 2" xfId="3915"/>
    <cellStyle name="Calcolo 2 4 6_note 2_FTAResultat" xfId="3916"/>
    <cellStyle name="Calcolo 2 4 7" xfId="3917"/>
    <cellStyle name="Calcolo 2 4 7 2" xfId="3918"/>
    <cellStyle name="Calcolo 2 4 7_note 2_FTAResultat" xfId="3919"/>
    <cellStyle name="Calcolo 2 4 8" xfId="3920"/>
    <cellStyle name="Calcolo 2 4 8 2" xfId="3921"/>
    <cellStyle name="Calcolo 2 4 8_note 2_FTAResultat" xfId="3922"/>
    <cellStyle name="Calcolo 2 4 9" xfId="3923"/>
    <cellStyle name="Calcolo 2 4 9 2" xfId="3924"/>
    <cellStyle name="Calcolo 2 4_note 2_FTAResultat" xfId="3925"/>
    <cellStyle name="Calcolo 2 5" xfId="3926"/>
    <cellStyle name="Calcolo 2 5 10" xfId="3927"/>
    <cellStyle name="Calcolo 2 5 11" xfId="3928"/>
    <cellStyle name="Calcolo 2 5 12" xfId="3929"/>
    <cellStyle name="Calcolo 2 5 13" xfId="3930"/>
    <cellStyle name="Calcolo 2 5 14" xfId="3931"/>
    <cellStyle name="Calcolo 2 5 15" xfId="3932"/>
    <cellStyle name="Calcolo 2 5 16" xfId="3933"/>
    <cellStyle name="Calcolo 2 5 17" xfId="3934"/>
    <cellStyle name="Calcolo 2 5 18" xfId="3935"/>
    <cellStyle name="Calcolo 2 5 19" xfId="3936"/>
    <cellStyle name="Calcolo 2 5 2" xfId="3937"/>
    <cellStyle name="Calcolo 2 5 2 10" xfId="3938"/>
    <cellStyle name="Calcolo 2 5 2 11" xfId="3939"/>
    <cellStyle name="Calcolo 2 5 2 12" xfId="3940"/>
    <cellStyle name="Calcolo 2 5 2 13" xfId="3941"/>
    <cellStyle name="Calcolo 2 5 2 14" xfId="3942"/>
    <cellStyle name="Calcolo 2 5 2 15" xfId="3943"/>
    <cellStyle name="Calcolo 2 5 2 16" xfId="3944"/>
    <cellStyle name="Calcolo 2 5 2 17" xfId="3945"/>
    <cellStyle name="Calcolo 2 5 2 18" xfId="3946"/>
    <cellStyle name="Calcolo 2 5 2 19" xfId="3947"/>
    <cellStyle name="Calcolo 2 5 2 2" xfId="3948"/>
    <cellStyle name="Calcolo 2 5 2 2 2" xfId="3949"/>
    <cellStyle name="Calcolo 2 5 2 2_note 2_FTAResultat" xfId="3950"/>
    <cellStyle name="Calcolo 2 5 2 20" xfId="3951"/>
    <cellStyle name="Calcolo 2 5 2 21" xfId="3952"/>
    <cellStyle name="Calcolo 2 5 2 3" xfId="3953"/>
    <cellStyle name="Calcolo 2 5 2 3 2" xfId="3954"/>
    <cellStyle name="Calcolo 2 5 2 3_note 2_FTAResultat" xfId="3955"/>
    <cellStyle name="Calcolo 2 5 2 4" xfId="3956"/>
    <cellStyle name="Calcolo 2 5 2 4 2" xfId="3957"/>
    <cellStyle name="Calcolo 2 5 2 4_note 2_FTAResultat" xfId="3958"/>
    <cellStyle name="Calcolo 2 5 2 5" xfId="3959"/>
    <cellStyle name="Calcolo 2 5 2 5 2" xfId="3960"/>
    <cellStyle name="Calcolo 2 5 2 6" xfId="3961"/>
    <cellStyle name="Calcolo 2 5 2 7" xfId="3962"/>
    <cellStyle name="Calcolo 2 5 2 8" xfId="3963"/>
    <cellStyle name="Calcolo 2 5 2 9" xfId="3964"/>
    <cellStyle name="Calcolo 2 5 2_note 2_FTAResultat" xfId="3965"/>
    <cellStyle name="Calcolo 2 5 20" xfId="3966"/>
    <cellStyle name="Calcolo 2 5 21" xfId="3967"/>
    <cellStyle name="Calcolo 2 5 22" xfId="3968"/>
    <cellStyle name="Calcolo 2 5 23" xfId="3969"/>
    <cellStyle name="Calcolo 2 5 3" xfId="3970"/>
    <cellStyle name="Calcolo 2 5 3 10" xfId="3971"/>
    <cellStyle name="Calcolo 2 5 3 11" xfId="3972"/>
    <cellStyle name="Calcolo 2 5 3 12" xfId="3973"/>
    <cellStyle name="Calcolo 2 5 3 13" xfId="3974"/>
    <cellStyle name="Calcolo 2 5 3 14" xfId="3975"/>
    <cellStyle name="Calcolo 2 5 3 15" xfId="3976"/>
    <cellStyle name="Calcolo 2 5 3 16" xfId="3977"/>
    <cellStyle name="Calcolo 2 5 3 17" xfId="3978"/>
    <cellStyle name="Calcolo 2 5 3 18" xfId="3979"/>
    <cellStyle name="Calcolo 2 5 3 19" xfId="3980"/>
    <cellStyle name="Calcolo 2 5 3 2" xfId="3981"/>
    <cellStyle name="Calcolo 2 5 3 2 2" xfId="3982"/>
    <cellStyle name="Calcolo 2 5 3 2_note 2_FTAResultat" xfId="3983"/>
    <cellStyle name="Calcolo 2 5 3 20" xfId="3984"/>
    <cellStyle name="Calcolo 2 5 3 21" xfId="3985"/>
    <cellStyle name="Calcolo 2 5 3 3" xfId="3986"/>
    <cellStyle name="Calcolo 2 5 3 3 2" xfId="3987"/>
    <cellStyle name="Calcolo 2 5 3 3_note 2_FTAResultat" xfId="3988"/>
    <cellStyle name="Calcolo 2 5 3 4" xfId="3989"/>
    <cellStyle name="Calcolo 2 5 3 4 2" xfId="3990"/>
    <cellStyle name="Calcolo 2 5 3 4_note 2_FTAResultat" xfId="3991"/>
    <cellStyle name="Calcolo 2 5 3 5" xfId="3992"/>
    <cellStyle name="Calcolo 2 5 3 5 2" xfId="3993"/>
    <cellStyle name="Calcolo 2 5 3 6" xfId="3994"/>
    <cellStyle name="Calcolo 2 5 3 7" xfId="3995"/>
    <cellStyle name="Calcolo 2 5 3 8" xfId="3996"/>
    <cellStyle name="Calcolo 2 5 3 9" xfId="3997"/>
    <cellStyle name="Calcolo 2 5 3_note 2_FTAResultat" xfId="3998"/>
    <cellStyle name="Calcolo 2 5 4" xfId="3999"/>
    <cellStyle name="Calcolo 2 5 4 10" xfId="4000"/>
    <cellStyle name="Calcolo 2 5 4 11" xfId="4001"/>
    <cellStyle name="Calcolo 2 5 4 12" xfId="4002"/>
    <cellStyle name="Calcolo 2 5 4 13" xfId="4003"/>
    <cellStyle name="Calcolo 2 5 4 14" xfId="4004"/>
    <cellStyle name="Calcolo 2 5 4 15" xfId="4005"/>
    <cellStyle name="Calcolo 2 5 4 16" xfId="4006"/>
    <cellStyle name="Calcolo 2 5 4 17" xfId="4007"/>
    <cellStyle name="Calcolo 2 5 4 18" xfId="4008"/>
    <cellStyle name="Calcolo 2 5 4 19" xfId="4009"/>
    <cellStyle name="Calcolo 2 5 4 2" xfId="4010"/>
    <cellStyle name="Calcolo 2 5 4 2 2" xfId="4011"/>
    <cellStyle name="Calcolo 2 5 4 2_note 2_FTAResultat" xfId="4012"/>
    <cellStyle name="Calcolo 2 5 4 20" xfId="4013"/>
    <cellStyle name="Calcolo 2 5 4 21" xfId="4014"/>
    <cellStyle name="Calcolo 2 5 4 3" xfId="4015"/>
    <cellStyle name="Calcolo 2 5 4 3 2" xfId="4016"/>
    <cellStyle name="Calcolo 2 5 4 3_note 2_FTAResultat" xfId="4017"/>
    <cellStyle name="Calcolo 2 5 4 4" xfId="4018"/>
    <cellStyle name="Calcolo 2 5 4 4 2" xfId="4019"/>
    <cellStyle name="Calcolo 2 5 4 4_note 2_FTAResultat" xfId="4020"/>
    <cellStyle name="Calcolo 2 5 4 5" xfId="4021"/>
    <cellStyle name="Calcolo 2 5 4 5 2" xfId="4022"/>
    <cellStyle name="Calcolo 2 5 4 6" xfId="4023"/>
    <cellStyle name="Calcolo 2 5 4 7" xfId="4024"/>
    <cellStyle name="Calcolo 2 5 4 8" xfId="4025"/>
    <cellStyle name="Calcolo 2 5 4 9" xfId="4026"/>
    <cellStyle name="Calcolo 2 5 4_note 2_FTAResultat" xfId="4027"/>
    <cellStyle name="Calcolo 2 5 5" xfId="4028"/>
    <cellStyle name="Calcolo 2 5 5 10" xfId="4029"/>
    <cellStyle name="Calcolo 2 5 5 11" xfId="4030"/>
    <cellStyle name="Calcolo 2 5 5 12" xfId="4031"/>
    <cellStyle name="Calcolo 2 5 5 13" xfId="4032"/>
    <cellStyle name="Calcolo 2 5 5 14" xfId="4033"/>
    <cellStyle name="Calcolo 2 5 5 15" xfId="4034"/>
    <cellStyle name="Calcolo 2 5 5 16" xfId="4035"/>
    <cellStyle name="Calcolo 2 5 5 17" xfId="4036"/>
    <cellStyle name="Calcolo 2 5 5 18" xfId="4037"/>
    <cellStyle name="Calcolo 2 5 5 19" xfId="4038"/>
    <cellStyle name="Calcolo 2 5 5 2" xfId="4039"/>
    <cellStyle name="Calcolo 2 5 5 2 2" xfId="4040"/>
    <cellStyle name="Calcolo 2 5 5 2_note 2_FTAResultat" xfId="4041"/>
    <cellStyle name="Calcolo 2 5 5 20" xfId="4042"/>
    <cellStyle name="Calcolo 2 5 5 21" xfId="4043"/>
    <cellStyle name="Calcolo 2 5 5 3" xfId="4044"/>
    <cellStyle name="Calcolo 2 5 5 3 2" xfId="4045"/>
    <cellStyle name="Calcolo 2 5 5 3_note 2_FTAResultat" xfId="4046"/>
    <cellStyle name="Calcolo 2 5 5 4" xfId="4047"/>
    <cellStyle name="Calcolo 2 5 5 4 2" xfId="4048"/>
    <cellStyle name="Calcolo 2 5 5 4_note 2_FTAResultat" xfId="4049"/>
    <cellStyle name="Calcolo 2 5 5 5" xfId="4050"/>
    <cellStyle name="Calcolo 2 5 5 5 2" xfId="4051"/>
    <cellStyle name="Calcolo 2 5 5 6" xfId="4052"/>
    <cellStyle name="Calcolo 2 5 5 7" xfId="4053"/>
    <cellStyle name="Calcolo 2 5 5 8" xfId="4054"/>
    <cellStyle name="Calcolo 2 5 5 9" xfId="4055"/>
    <cellStyle name="Calcolo 2 5 5_note 2_FTAResultat" xfId="4056"/>
    <cellStyle name="Calcolo 2 5 6" xfId="4057"/>
    <cellStyle name="Calcolo 2 5 6 2" xfId="4058"/>
    <cellStyle name="Calcolo 2 5 6_note 2_FTAResultat" xfId="4059"/>
    <cellStyle name="Calcolo 2 5 7" xfId="4060"/>
    <cellStyle name="Calcolo 2 5 7 2" xfId="4061"/>
    <cellStyle name="Calcolo 2 5 7_note 2_FTAResultat" xfId="4062"/>
    <cellStyle name="Calcolo 2 5 8" xfId="4063"/>
    <cellStyle name="Calcolo 2 5 8 2" xfId="4064"/>
    <cellStyle name="Calcolo 2 5 8_note 2_FTAResultat" xfId="4065"/>
    <cellStyle name="Calcolo 2 5 9" xfId="4066"/>
    <cellStyle name="Calcolo 2 5 9 2" xfId="4067"/>
    <cellStyle name="Calcolo 2 5_note 2_FTAResultat" xfId="4068"/>
    <cellStyle name="Calcolo 2 6" xfId="4069"/>
    <cellStyle name="Calcolo 2 6 10" xfId="4070"/>
    <cellStyle name="Calcolo 2 6 11" xfId="4071"/>
    <cellStyle name="Calcolo 2 6 12" xfId="4072"/>
    <cellStyle name="Calcolo 2 6 13" xfId="4073"/>
    <cellStyle name="Calcolo 2 6 14" xfId="4074"/>
    <cellStyle name="Calcolo 2 6 15" xfId="4075"/>
    <cellStyle name="Calcolo 2 6 16" xfId="4076"/>
    <cellStyle name="Calcolo 2 6 17" xfId="4077"/>
    <cellStyle name="Calcolo 2 6 18" xfId="4078"/>
    <cellStyle name="Calcolo 2 6 19" xfId="4079"/>
    <cellStyle name="Calcolo 2 6 2" xfId="4080"/>
    <cellStyle name="Calcolo 2 6 2 10" xfId="4081"/>
    <cellStyle name="Calcolo 2 6 2 11" xfId="4082"/>
    <cellStyle name="Calcolo 2 6 2 12" xfId="4083"/>
    <cellStyle name="Calcolo 2 6 2 13" xfId="4084"/>
    <cellStyle name="Calcolo 2 6 2 14" xfId="4085"/>
    <cellStyle name="Calcolo 2 6 2 15" xfId="4086"/>
    <cellStyle name="Calcolo 2 6 2 16" xfId="4087"/>
    <cellStyle name="Calcolo 2 6 2 17" xfId="4088"/>
    <cellStyle name="Calcolo 2 6 2 18" xfId="4089"/>
    <cellStyle name="Calcolo 2 6 2 19" xfId="4090"/>
    <cellStyle name="Calcolo 2 6 2 2" xfId="4091"/>
    <cellStyle name="Calcolo 2 6 2 2 2" xfId="4092"/>
    <cellStyle name="Calcolo 2 6 2 2_note 2_FTAResultat" xfId="4093"/>
    <cellStyle name="Calcolo 2 6 2 20" xfId="4094"/>
    <cellStyle name="Calcolo 2 6 2 21" xfId="4095"/>
    <cellStyle name="Calcolo 2 6 2 3" xfId="4096"/>
    <cellStyle name="Calcolo 2 6 2 3 2" xfId="4097"/>
    <cellStyle name="Calcolo 2 6 2 3_note 2_FTAResultat" xfId="4098"/>
    <cellStyle name="Calcolo 2 6 2 4" xfId="4099"/>
    <cellStyle name="Calcolo 2 6 2 4 2" xfId="4100"/>
    <cellStyle name="Calcolo 2 6 2 4_note 2_FTAResultat" xfId="4101"/>
    <cellStyle name="Calcolo 2 6 2 5" xfId="4102"/>
    <cellStyle name="Calcolo 2 6 2 5 2" xfId="4103"/>
    <cellStyle name="Calcolo 2 6 2 6" xfId="4104"/>
    <cellStyle name="Calcolo 2 6 2 7" xfId="4105"/>
    <cellStyle name="Calcolo 2 6 2 8" xfId="4106"/>
    <cellStyle name="Calcolo 2 6 2 9" xfId="4107"/>
    <cellStyle name="Calcolo 2 6 2_note 2_FTAResultat" xfId="4108"/>
    <cellStyle name="Calcolo 2 6 20" xfId="4109"/>
    <cellStyle name="Calcolo 2 6 21" xfId="4110"/>
    <cellStyle name="Calcolo 2 6 22" xfId="4111"/>
    <cellStyle name="Calcolo 2 6 23" xfId="4112"/>
    <cellStyle name="Calcolo 2 6 3" xfId="4113"/>
    <cellStyle name="Calcolo 2 6 3 10" xfId="4114"/>
    <cellStyle name="Calcolo 2 6 3 11" xfId="4115"/>
    <cellStyle name="Calcolo 2 6 3 12" xfId="4116"/>
    <cellStyle name="Calcolo 2 6 3 13" xfId="4117"/>
    <cellStyle name="Calcolo 2 6 3 14" xfId="4118"/>
    <cellStyle name="Calcolo 2 6 3 15" xfId="4119"/>
    <cellStyle name="Calcolo 2 6 3 16" xfId="4120"/>
    <cellStyle name="Calcolo 2 6 3 17" xfId="4121"/>
    <cellStyle name="Calcolo 2 6 3 18" xfId="4122"/>
    <cellStyle name="Calcolo 2 6 3 19" xfId="4123"/>
    <cellStyle name="Calcolo 2 6 3 2" xfId="4124"/>
    <cellStyle name="Calcolo 2 6 3 2 2" xfId="4125"/>
    <cellStyle name="Calcolo 2 6 3 2_note 2_FTAResultat" xfId="4126"/>
    <cellStyle name="Calcolo 2 6 3 20" xfId="4127"/>
    <cellStyle name="Calcolo 2 6 3 21" xfId="4128"/>
    <cellStyle name="Calcolo 2 6 3 3" xfId="4129"/>
    <cellStyle name="Calcolo 2 6 3 3 2" xfId="4130"/>
    <cellStyle name="Calcolo 2 6 3 3_note 2_FTAResultat" xfId="4131"/>
    <cellStyle name="Calcolo 2 6 3 4" xfId="4132"/>
    <cellStyle name="Calcolo 2 6 3 4 2" xfId="4133"/>
    <cellStyle name="Calcolo 2 6 3 4_note 2_FTAResultat" xfId="4134"/>
    <cellStyle name="Calcolo 2 6 3 5" xfId="4135"/>
    <cellStyle name="Calcolo 2 6 3 5 2" xfId="4136"/>
    <cellStyle name="Calcolo 2 6 3 6" xfId="4137"/>
    <cellStyle name="Calcolo 2 6 3 7" xfId="4138"/>
    <cellStyle name="Calcolo 2 6 3 8" xfId="4139"/>
    <cellStyle name="Calcolo 2 6 3 9" xfId="4140"/>
    <cellStyle name="Calcolo 2 6 3_note 2_FTAResultat" xfId="4141"/>
    <cellStyle name="Calcolo 2 6 4" xfId="4142"/>
    <cellStyle name="Calcolo 2 6 4 10" xfId="4143"/>
    <cellStyle name="Calcolo 2 6 4 11" xfId="4144"/>
    <cellStyle name="Calcolo 2 6 4 12" xfId="4145"/>
    <cellStyle name="Calcolo 2 6 4 13" xfId="4146"/>
    <cellStyle name="Calcolo 2 6 4 14" xfId="4147"/>
    <cellStyle name="Calcolo 2 6 4 15" xfId="4148"/>
    <cellStyle name="Calcolo 2 6 4 16" xfId="4149"/>
    <cellStyle name="Calcolo 2 6 4 17" xfId="4150"/>
    <cellStyle name="Calcolo 2 6 4 18" xfId="4151"/>
    <cellStyle name="Calcolo 2 6 4 19" xfId="4152"/>
    <cellStyle name="Calcolo 2 6 4 2" xfId="4153"/>
    <cellStyle name="Calcolo 2 6 4 2 2" xfId="4154"/>
    <cellStyle name="Calcolo 2 6 4 2_note 2_FTAResultat" xfId="4155"/>
    <cellStyle name="Calcolo 2 6 4 20" xfId="4156"/>
    <cellStyle name="Calcolo 2 6 4 21" xfId="4157"/>
    <cellStyle name="Calcolo 2 6 4 3" xfId="4158"/>
    <cellStyle name="Calcolo 2 6 4 3 2" xfId="4159"/>
    <cellStyle name="Calcolo 2 6 4 3_note 2_FTAResultat" xfId="4160"/>
    <cellStyle name="Calcolo 2 6 4 4" xfId="4161"/>
    <cellStyle name="Calcolo 2 6 4 4 2" xfId="4162"/>
    <cellStyle name="Calcolo 2 6 4 4_note 2_FTAResultat" xfId="4163"/>
    <cellStyle name="Calcolo 2 6 4 5" xfId="4164"/>
    <cellStyle name="Calcolo 2 6 4 5 2" xfId="4165"/>
    <cellStyle name="Calcolo 2 6 4 6" xfId="4166"/>
    <cellStyle name="Calcolo 2 6 4 7" xfId="4167"/>
    <cellStyle name="Calcolo 2 6 4 8" xfId="4168"/>
    <cellStyle name="Calcolo 2 6 4 9" xfId="4169"/>
    <cellStyle name="Calcolo 2 6 4_note 2_FTAResultat" xfId="4170"/>
    <cellStyle name="Calcolo 2 6 5" xfId="4171"/>
    <cellStyle name="Calcolo 2 6 5 10" xfId="4172"/>
    <cellStyle name="Calcolo 2 6 5 11" xfId="4173"/>
    <cellStyle name="Calcolo 2 6 5 12" xfId="4174"/>
    <cellStyle name="Calcolo 2 6 5 13" xfId="4175"/>
    <cellStyle name="Calcolo 2 6 5 14" xfId="4176"/>
    <cellStyle name="Calcolo 2 6 5 15" xfId="4177"/>
    <cellStyle name="Calcolo 2 6 5 16" xfId="4178"/>
    <cellStyle name="Calcolo 2 6 5 17" xfId="4179"/>
    <cellStyle name="Calcolo 2 6 5 18" xfId="4180"/>
    <cellStyle name="Calcolo 2 6 5 19" xfId="4181"/>
    <cellStyle name="Calcolo 2 6 5 2" xfId="4182"/>
    <cellStyle name="Calcolo 2 6 5 2 2" xfId="4183"/>
    <cellStyle name="Calcolo 2 6 5 2_note 2_FTAResultat" xfId="4184"/>
    <cellStyle name="Calcolo 2 6 5 20" xfId="4185"/>
    <cellStyle name="Calcolo 2 6 5 21" xfId="4186"/>
    <cellStyle name="Calcolo 2 6 5 3" xfId="4187"/>
    <cellStyle name="Calcolo 2 6 5 3 2" xfId="4188"/>
    <cellStyle name="Calcolo 2 6 5 3_note 2_FTAResultat" xfId="4189"/>
    <cellStyle name="Calcolo 2 6 5 4" xfId="4190"/>
    <cellStyle name="Calcolo 2 6 5 4 2" xfId="4191"/>
    <cellStyle name="Calcolo 2 6 5 4_note 2_FTAResultat" xfId="4192"/>
    <cellStyle name="Calcolo 2 6 5 5" xfId="4193"/>
    <cellStyle name="Calcolo 2 6 5 5 2" xfId="4194"/>
    <cellStyle name="Calcolo 2 6 5 6" xfId="4195"/>
    <cellStyle name="Calcolo 2 6 5 7" xfId="4196"/>
    <cellStyle name="Calcolo 2 6 5 8" xfId="4197"/>
    <cellStyle name="Calcolo 2 6 5 9" xfId="4198"/>
    <cellStyle name="Calcolo 2 6 5_note 2_FTAResultat" xfId="4199"/>
    <cellStyle name="Calcolo 2 6 6" xfId="4200"/>
    <cellStyle name="Calcolo 2 6 6 2" xfId="4201"/>
    <cellStyle name="Calcolo 2 6 6_note 2_FTAResultat" xfId="4202"/>
    <cellStyle name="Calcolo 2 6 7" xfId="4203"/>
    <cellStyle name="Calcolo 2 6 7 2" xfId="4204"/>
    <cellStyle name="Calcolo 2 6 7_note 2_FTAResultat" xfId="4205"/>
    <cellStyle name="Calcolo 2 6 8" xfId="4206"/>
    <cellStyle name="Calcolo 2 6 8 2" xfId="4207"/>
    <cellStyle name="Calcolo 2 6 8_note 2_FTAResultat" xfId="4208"/>
    <cellStyle name="Calcolo 2 6 9" xfId="4209"/>
    <cellStyle name="Calcolo 2 6 9 2" xfId="4210"/>
    <cellStyle name="Calcolo 2 6_note 2_FTAResultat" xfId="4211"/>
    <cellStyle name="Calcolo 2 7" xfId="4212"/>
    <cellStyle name="Calcolo 2 7 10" xfId="4213"/>
    <cellStyle name="Calcolo 2 7 11" xfId="4214"/>
    <cellStyle name="Calcolo 2 7 12" xfId="4215"/>
    <cellStyle name="Calcolo 2 7 13" xfId="4216"/>
    <cellStyle name="Calcolo 2 7 14" xfId="4217"/>
    <cellStyle name="Calcolo 2 7 15" xfId="4218"/>
    <cellStyle name="Calcolo 2 7 16" xfId="4219"/>
    <cellStyle name="Calcolo 2 7 17" xfId="4220"/>
    <cellStyle name="Calcolo 2 7 18" xfId="4221"/>
    <cellStyle name="Calcolo 2 7 19" xfId="4222"/>
    <cellStyle name="Calcolo 2 7 2" xfId="4223"/>
    <cellStyle name="Calcolo 2 7 2 10" xfId="4224"/>
    <cellStyle name="Calcolo 2 7 2 11" xfId="4225"/>
    <cellStyle name="Calcolo 2 7 2 12" xfId="4226"/>
    <cellStyle name="Calcolo 2 7 2 13" xfId="4227"/>
    <cellStyle name="Calcolo 2 7 2 14" xfId="4228"/>
    <cellStyle name="Calcolo 2 7 2 15" xfId="4229"/>
    <cellStyle name="Calcolo 2 7 2 16" xfId="4230"/>
    <cellStyle name="Calcolo 2 7 2 17" xfId="4231"/>
    <cellStyle name="Calcolo 2 7 2 18" xfId="4232"/>
    <cellStyle name="Calcolo 2 7 2 19" xfId="4233"/>
    <cellStyle name="Calcolo 2 7 2 2" xfId="4234"/>
    <cellStyle name="Calcolo 2 7 2 2 2" xfId="4235"/>
    <cellStyle name="Calcolo 2 7 2 2_note 2_FTAResultat" xfId="4236"/>
    <cellStyle name="Calcolo 2 7 2 20" xfId="4237"/>
    <cellStyle name="Calcolo 2 7 2 21" xfId="4238"/>
    <cellStyle name="Calcolo 2 7 2 3" xfId="4239"/>
    <cellStyle name="Calcolo 2 7 2 3 2" xfId="4240"/>
    <cellStyle name="Calcolo 2 7 2 3_note 2_FTAResultat" xfId="4241"/>
    <cellStyle name="Calcolo 2 7 2 4" xfId="4242"/>
    <cellStyle name="Calcolo 2 7 2 4 2" xfId="4243"/>
    <cellStyle name="Calcolo 2 7 2 4_note 2_FTAResultat" xfId="4244"/>
    <cellStyle name="Calcolo 2 7 2 5" xfId="4245"/>
    <cellStyle name="Calcolo 2 7 2 5 2" xfId="4246"/>
    <cellStyle name="Calcolo 2 7 2 6" xfId="4247"/>
    <cellStyle name="Calcolo 2 7 2 7" xfId="4248"/>
    <cellStyle name="Calcolo 2 7 2 8" xfId="4249"/>
    <cellStyle name="Calcolo 2 7 2 9" xfId="4250"/>
    <cellStyle name="Calcolo 2 7 2_note 2_FTAResultat" xfId="4251"/>
    <cellStyle name="Calcolo 2 7 20" xfId="4252"/>
    <cellStyle name="Calcolo 2 7 21" xfId="4253"/>
    <cellStyle name="Calcolo 2 7 22" xfId="4254"/>
    <cellStyle name="Calcolo 2 7 23" xfId="4255"/>
    <cellStyle name="Calcolo 2 7 3" xfId="4256"/>
    <cellStyle name="Calcolo 2 7 3 10" xfId="4257"/>
    <cellStyle name="Calcolo 2 7 3 11" xfId="4258"/>
    <cellStyle name="Calcolo 2 7 3 12" xfId="4259"/>
    <cellStyle name="Calcolo 2 7 3 13" xfId="4260"/>
    <cellStyle name="Calcolo 2 7 3 14" xfId="4261"/>
    <cellStyle name="Calcolo 2 7 3 15" xfId="4262"/>
    <cellStyle name="Calcolo 2 7 3 16" xfId="4263"/>
    <cellStyle name="Calcolo 2 7 3 17" xfId="4264"/>
    <cellStyle name="Calcolo 2 7 3 18" xfId="4265"/>
    <cellStyle name="Calcolo 2 7 3 19" xfId="4266"/>
    <cellStyle name="Calcolo 2 7 3 2" xfId="4267"/>
    <cellStyle name="Calcolo 2 7 3 2 2" xfId="4268"/>
    <cellStyle name="Calcolo 2 7 3 2_note 2_FTAResultat" xfId="4269"/>
    <cellStyle name="Calcolo 2 7 3 20" xfId="4270"/>
    <cellStyle name="Calcolo 2 7 3 21" xfId="4271"/>
    <cellStyle name="Calcolo 2 7 3 3" xfId="4272"/>
    <cellStyle name="Calcolo 2 7 3 3 2" xfId="4273"/>
    <cellStyle name="Calcolo 2 7 3 3_note 2_FTAResultat" xfId="4274"/>
    <cellStyle name="Calcolo 2 7 3 4" xfId="4275"/>
    <cellStyle name="Calcolo 2 7 3 4 2" xfId="4276"/>
    <cellStyle name="Calcolo 2 7 3 4_note 2_FTAResultat" xfId="4277"/>
    <cellStyle name="Calcolo 2 7 3 5" xfId="4278"/>
    <cellStyle name="Calcolo 2 7 3 5 2" xfId="4279"/>
    <cellStyle name="Calcolo 2 7 3 6" xfId="4280"/>
    <cellStyle name="Calcolo 2 7 3 7" xfId="4281"/>
    <cellStyle name="Calcolo 2 7 3 8" xfId="4282"/>
    <cellStyle name="Calcolo 2 7 3 9" xfId="4283"/>
    <cellStyle name="Calcolo 2 7 3_note 2_FTAResultat" xfId="4284"/>
    <cellStyle name="Calcolo 2 7 4" xfId="4285"/>
    <cellStyle name="Calcolo 2 7 4 10" xfId="4286"/>
    <cellStyle name="Calcolo 2 7 4 11" xfId="4287"/>
    <cellStyle name="Calcolo 2 7 4 12" xfId="4288"/>
    <cellStyle name="Calcolo 2 7 4 13" xfId="4289"/>
    <cellStyle name="Calcolo 2 7 4 14" xfId="4290"/>
    <cellStyle name="Calcolo 2 7 4 15" xfId="4291"/>
    <cellStyle name="Calcolo 2 7 4 16" xfId="4292"/>
    <cellStyle name="Calcolo 2 7 4 17" xfId="4293"/>
    <cellStyle name="Calcolo 2 7 4 18" xfId="4294"/>
    <cellStyle name="Calcolo 2 7 4 19" xfId="4295"/>
    <cellStyle name="Calcolo 2 7 4 2" xfId="4296"/>
    <cellStyle name="Calcolo 2 7 4 2 2" xfId="4297"/>
    <cellStyle name="Calcolo 2 7 4 2_note 2_FTAResultat" xfId="4298"/>
    <cellStyle name="Calcolo 2 7 4 20" xfId="4299"/>
    <cellStyle name="Calcolo 2 7 4 21" xfId="4300"/>
    <cellStyle name="Calcolo 2 7 4 3" xfId="4301"/>
    <cellStyle name="Calcolo 2 7 4 3 2" xfId="4302"/>
    <cellStyle name="Calcolo 2 7 4 3_note 2_FTAResultat" xfId="4303"/>
    <cellStyle name="Calcolo 2 7 4 4" xfId="4304"/>
    <cellStyle name="Calcolo 2 7 4 4 2" xfId="4305"/>
    <cellStyle name="Calcolo 2 7 4 4_note 2_FTAResultat" xfId="4306"/>
    <cellStyle name="Calcolo 2 7 4 5" xfId="4307"/>
    <cellStyle name="Calcolo 2 7 4 5 2" xfId="4308"/>
    <cellStyle name="Calcolo 2 7 4 6" xfId="4309"/>
    <cellStyle name="Calcolo 2 7 4 7" xfId="4310"/>
    <cellStyle name="Calcolo 2 7 4 8" xfId="4311"/>
    <cellStyle name="Calcolo 2 7 4 9" xfId="4312"/>
    <cellStyle name="Calcolo 2 7 4_note 2_FTAResultat" xfId="4313"/>
    <cellStyle name="Calcolo 2 7 5" xfId="4314"/>
    <cellStyle name="Calcolo 2 7 5 10" xfId="4315"/>
    <cellStyle name="Calcolo 2 7 5 11" xfId="4316"/>
    <cellStyle name="Calcolo 2 7 5 12" xfId="4317"/>
    <cellStyle name="Calcolo 2 7 5 13" xfId="4318"/>
    <cellStyle name="Calcolo 2 7 5 14" xfId="4319"/>
    <cellStyle name="Calcolo 2 7 5 15" xfId="4320"/>
    <cellStyle name="Calcolo 2 7 5 16" xfId="4321"/>
    <cellStyle name="Calcolo 2 7 5 17" xfId="4322"/>
    <cellStyle name="Calcolo 2 7 5 18" xfId="4323"/>
    <cellStyle name="Calcolo 2 7 5 19" xfId="4324"/>
    <cellStyle name="Calcolo 2 7 5 2" xfId="4325"/>
    <cellStyle name="Calcolo 2 7 5 2 2" xfId="4326"/>
    <cellStyle name="Calcolo 2 7 5 2_note 2_FTAResultat" xfId="4327"/>
    <cellStyle name="Calcolo 2 7 5 20" xfId="4328"/>
    <cellStyle name="Calcolo 2 7 5 21" xfId="4329"/>
    <cellStyle name="Calcolo 2 7 5 3" xfId="4330"/>
    <cellStyle name="Calcolo 2 7 5 3 2" xfId="4331"/>
    <cellStyle name="Calcolo 2 7 5 3_note 2_FTAResultat" xfId="4332"/>
    <cellStyle name="Calcolo 2 7 5 4" xfId="4333"/>
    <cellStyle name="Calcolo 2 7 5 4 2" xfId="4334"/>
    <cellStyle name="Calcolo 2 7 5 4_note 2_FTAResultat" xfId="4335"/>
    <cellStyle name="Calcolo 2 7 5 5" xfId="4336"/>
    <cellStyle name="Calcolo 2 7 5 5 2" xfId="4337"/>
    <cellStyle name="Calcolo 2 7 5 6" xfId="4338"/>
    <cellStyle name="Calcolo 2 7 5 7" xfId="4339"/>
    <cellStyle name="Calcolo 2 7 5 8" xfId="4340"/>
    <cellStyle name="Calcolo 2 7 5 9" xfId="4341"/>
    <cellStyle name="Calcolo 2 7 5_note 2_FTAResultat" xfId="4342"/>
    <cellStyle name="Calcolo 2 7 6" xfId="4343"/>
    <cellStyle name="Calcolo 2 7 6 2" xfId="4344"/>
    <cellStyle name="Calcolo 2 7 6_note 2_FTAResultat" xfId="4345"/>
    <cellStyle name="Calcolo 2 7 7" xfId="4346"/>
    <cellStyle name="Calcolo 2 7 7 2" xfId="4347"/>
    <cellStyle name="Calcolo 2 7 7_note 2_FTAResultat" xfId="4348"/>
    <cellStyle name="Calcolo 2 7 8" xfId="4349"/>
    <cellStyle name="Calcolo 2 7 8 2" xfId="4350"/>
    <cellStyle name="Calcolo 2 7 8_note 2_FTAResultat" xfId="4351"/>
    <cellStyle name="Calcolo 2 7 9" xfId="4352"/>
    <cellStyle name="Calcolo 2 7 9 2" xfId="4353"/>
    <cellStyle name="Calcolo 2 7_note 2_FTAResultat" xfId="4354"/>
    <cellStyle name="Calcolo 2 8" xfId="4355"/>
    <cellStyle name="Calcolo 2 8 10" xfId="4356"/>
    <cellStyle name="Calcolo 2 8 11" xfId="4357"/>
    <cellStyle name="Calcolo 2 8 12" xfId="4358"/>
    <cellStyle name="Calcolo 2 8 13" xfId="4359"/>
    <cellStyle name="Calcolo 2 8 14" xfId="4360"/>
    <cellStyle name="Calcolo 2 8 15" xfId="4361"/>
    <cellStyle name="Calcolo 2 8 16" xfId="4362"/>
    <cellStyle name="Calcolo 2 8 17" xfId="4363"/>
    <cellStyle name="Calcolo 2 8 18" xfId="4364"/>
    <cellStyle name="Calcolo 2 8 19" xfId="4365"/>
    <cellStyle name="Calcolo 2 8 2" xfId="4366"/>
    <cellStyle name="Calcolo 2 8 2 10" xfId="4367"/>
    <cellStyle name="Calcolo 2 8 2 11" xfId="4368"/>
    <cellStyle name="Calcolo 2 8 2 12" xfId="4369"/>
    <cellStyle name="Calcolo 2 8 2 13" xfId="4370"/>
    <cellStyle name="Calcolo 2 8 2 14" xfId="4371"/>
    <cellStyle name="Calcolo 2 8 2 15" xfId="4372"/>
    <cellStyle name="Calcolo 2 8 2 16" xfId="4373"/>
    <cellStyle name="Calcolo 2 8 2 17" xfId="4374"/>
    <cellStyle name="Calcolo 2 8 2 18" xfId="4375"/>
    <cellStyle name="Calcolo 2 8 2 19" xfId="4376"/>
    <cellStyle name="Calcolo 2 8 2 2" xfId="4377"/>
    <cellStyle name="Calcolo 2 8 2 2 2" xfId="4378"/>
    <cellStyle name="Calcolo 2 8 2 2_note 2_FTAResultat" xfId="4379"/>
    <cellStyle name="Calcolo 2 8 2 20" xfId="4380"/>
    <cellStyle name="Calcolo 2 8 2 21" xfId="4381"/>
    <cellStyle name="Calcolo 2 8 2 3" xfId="4382"/>
    <cellStyle name="Calcolo 2 8 2 3 2" xfId="4383"/>
    <cellStyle name="Calcolo 2 8 2 3_note 2_FTAResultat" xfId="4384"/>
    <cellStyle name="Calcolo 2 8 2 4" xfId="4385"/>
    <cellStyle name="Calcolo 2 8 2 4 2" xfId="4386"/>
    <cellStyle name="Calcolo 2 8 2 4_note 2_FTAResultat" xfId="4387"/>
    <cellStyle name="Calcolo 2 8 2 5" xfId="4388"/>
    <cellStyle name="Calcolo 2 8 2 5 2" xfId="4389"/>
    <cellStyle name="Calcolo 2 8 2 6" xfId="4390"/>
    <cellStyle name="Calcolo 2 8 2 7" xfId="4391"/>
    <cellStyle name="Calcolo 2 8 2 8" xfId="4392"/>
    <cellStyle name="Calcolo 2 8 2 9" xfId="4393"/>
    <cellStyle name="Calcolo 2 8 2_note 2_FTAResultat" xfId="4394"/>
    <cellStyle name="Calcolo 2 8 20" xfId="4395"/>
    <cellStyle name="Calcolo 2 8 21" xfId="4396"/>
    <cellStyle name="Calcolo 2 8 22" xfId="4397"/>
    <cellStyle name="Calcolo 2 8 3" xfId="4398"/>
    <cellStyle name="Calcolo 2 8 3 10" xfId="4399"/>
    <cellStyle name="Calcolo 2 8 3 11" xfId="4400"/>
    <cellStyle name="Calcolo 2 8 3 12" xfId="4401"/>
    <cellStyle name="Calcolo 2 8 3 13" xfId="4402"/>
    <cellStyle name="Calcolo 2 8 3 14" xfId="4403"/>
    <cellStyle name="Calcolo 2 8 3 15" xfId="4404"/>
    <cellStyle name="Calcolo 2 8 3 16" xfId="4405"/>
    <cellStyle name="Calcolo 2 8 3 17" xfId="4406"/>
    <cellStyle name="Calcolo 2 8 3 18" xfId="4407"/>
    <cellStyle name="Calcolo 2 8 3 19" xfId="4408"/>
    <cellStyle name="Calcolo 2 8 3 2" xfId="4409"/>
    <cellStyle name="Calcolo 2 8 3 2 2" xfId="4410"/>
    <cellStyle name="Calcolo 2 8 3 2_note 2_FTAResultat" xfId="4411"/>
    <cellStyle name="Calcolo 2 8 3 20" xfId="4412"/>
    <cellStyle name="Calcolo 2 8 3 21" xfId="4413"/>
    <cellStyle name="Calcolo 2 8 3 3" xfId="4414"/>
    <cellStyle name="Calcolo 2 8 3 3 2" xfId="4415"/>
    <cellStyle name="Calcolo 2 8 3 3_note 2_FTAResultat" xfId="4416"/>
    <cellStyle name="Calcolo 2 8 3 4" xfId="4417"/>
    <cellStyle name="Calcolo 2 8 3 4 2" xfId="4418"/>
    <cellStyle name="Calcolo 2 8 3 4_note 2_FTAResultat" xfId="4419"/>
    <cellStyle name="Calcolo 2 8 3 5" xfId="4420"/>
    <cellStyle name="Calcolo 2 8 3 5 2" xfId="4421"/>
    <cellStyle name="Calcolo 2 8 3 6" xfId="4422"/>
    <cellStyle name="Calcolo 2 8 3 7" xfId="4423"/>
    <cellStyle name="Calcolo 2 8 3 8" xfId="4424"/>
    <cellStyle name="Calcolo 2 8 3 9" xfId="4425"/>
    <cellStyle name="Calcolo 2 8 3_note 2_FTAResultat" xfId="4426"/>
    <cellStyle name="Calcolo 2 8 4" xfId="4427"/>
    <cellStyle name="Calcolo 2 8 4 10" xfId="4428"/>
    <cellStyle name="Calcolo 2 8 4 11" xfId="4429"/>
    <cellStyle name="Calcolo 2 8 4 12" xfId="4430"/>
    <cellStyle name="Calcolo 2 8 4 13" xfId="4431"/>
    <cellStyle name="Calcolo 2 8 4 14" xfId="4432"/>
    <cellStyle name="Calcolo 2 8 4 15" xfId="4433"/>
    <cellStyle name="Calcolo 2 8 4 16" xfId="4434"/>
    <cellStyle name="Calcolo 2 8 4 17" xfId="4435"/>
    <cellStyle name="Calcolo 2 8 4 18" xfId="4436"/>
    <cellStyle name="Calcolo 2 8 4 19" xfId="4437"/>
    <cellStyle name="Calcolo 2 8 4 2" xfId="4438"/>
    <cellStyle name="Calcolo 2 8 4 2 2" xfId="4439"/>
    <cellStyle name="Calcolo 2 8 4 2_note 2_FTAResultat" xfId="4440"/>
    <cellStyle name="Calcolo 2 8 4 20" xfId="4441"/>
    <cellStyle name="Calcolo 2 8 4 21" xfId="4442"/>
    <cellStyle name="Calcolo 2 8 4 3" xfId="4443"/>
    <cellStyle name="Calcolo 2 8 4 3 2" xfId="4444"/>
    <cellStyle name="Calcolo 2 8 4 3_note 2_FTAResultat" xfId="4445"/>
    <cellStyle name="Calcolo 2 8 4 4" xfId="4446"/>
    <cellStyle name="Calcolo 2 8 4 4 2" xfId="4447"/>
    <cellStyle name="Calcolo 2 8 4 4_note 2_FTAResultat" xfId="4448"/>
    <cellStyle name="Calcolo 2 8 4 5" xfId="4449"/>
    <cellStyle name="Calcolo 2 8 4 5 2" xfId="4450"/>
    <cellStyle name="Calcolo 2 8 4 6" xfId="4451"/>
    <cellStyle name="Calcolo 2 8 4 7" xfId="4452"/>
    <cellStyle name="Calcolo 2 8 4 8" xfId="4453"/>
    <cellStyle name="Calcolo 2 8 4 9" xfId="4454"/>
    <cellStyle name="Calcolo 2 8 4_note 2_FTAResultat" xfId="4455"/>
    <cellStyle name="Calcolo 2 8 5" xfId="4456"/>
    <cellStyle name="Calcolo 2 8 5 10" xfId="4457"/>
    <cellStyle name="Calcolo 2 8 5 11" xfId="4458"/>
    <cellStyle name="Calcolo 2 8 5 12" xfId="4459"/>
    <cellStyle name="Calcolo 2 8 5 13" xfId="4460"/>
    <cellStyle name="Calcolo 2 8 5 14" xfId="4461"/>
    <cellStyle name="Calcolo 2 8 5 15" xfId="4462"/>
    <cellStyle name="Calcolo 2 8 5 16" xfId="4463"/>
    <cellStyle name="Calcolo 2 8 5 17" xfId="4464"/>
    <cellStyle name="Calcolo 2 8 5 18" xfId="4465"/>
    <cellStyle name="Calcolo 2 8 5 19" xfId="4466"/>
    <cellStyle name="Calcolo 2 8 5 2" xfId="4467"/>
    <cellStyle name="Calcolo 2 8 5 2 2" xfId="4468"/>
    <cellStyle name="Calcolo 2 8 5 2_note 2_FTAResultat" xfId="4469"/>
    <cellStyle name="Calcolo 2 8 5 20" xfId="4470"/>
    <cellStyle name="Calcolo 2 8 5 21" xfId="4471"/>
    <cellStyle name="Calcolo 2 8 5 3" xfId="4472"/>
    <cellStyle name="Calcolo 2 8 5 3 2" xfId="4473"/>
    <cellStyle name="Calcolo 2 8 5 3_note 2_FTAResultat" xfId="4474"/>
    <cellStyle name="Calcolo 2 8 5 4" xfId="4475"/>
    <cellStyle name="Calcolo 2 8 5 4 2" xfId="4476"/>
    <cellStyle name="Calcolo 2 8 5 4_note 2_FTAResultat" xfId="4477"/>
    <cellStyle name="Calcolo 2 8 5 5" xfId="4478"/>
    <cellStyle name="Calcolo 2 8 5 5 2" xfId="4479"/>
    <cellStyle name="Calcolo 2 8 5 6" xfId="4480"/>
    <cellStyle name="Calcolo 2 8 5 7" xfId="4481"/>
    <cellStyle name="Calcolo 2 8 5 8" xfId="4482"/>
    <cellStyle name="Calcolo 2 8 5 9" xfId="4483"/>
    <cellStyle name="Calcolo 2 8 5_note 2_FTAResultat" xfId="4484"/>
    <cellStyle name="Calcolo 2 8 6" xfId="4485"/>
    <cellStyle name="Calcolo 2 8 6 2" xfId="4486"/>
    <cellStyle name="Calcolo 2 8 6_note 2_FTAResultat" xfId="4487"/>
    <cellStyle name="Calcolo 2 8 7" xfId="4488"/>
    <cellStyle name="Calcolo 2 8 7 2" xfId="4489"/>
    <cellStyle name="Calcolo 2 8 7_note 2_FTAResultat" xfId="4490"/>
    <cellStyle name="Calcolo 2 8 8" xfId="4491"/>
    <cellStyle name="Calcolo 2 8 8 2" xfId="4492"/>
    <cellStyle name="Calcolo 2 8 8_note 2_FTAResultat" xfId="4493"/>
    <cellStyle name="Calcolo 2 8 9" xfId="4494"/>
    <cellStyle name="Calcolo 2 8 9 2" xfId="4495"/>
    <cellStyle name="Calcolo 2 8_note 2_FTAResultat" xfId="4496"/>
    <cellStyle name="Calcolo 2 9" xfId="4497"/>
    <cellStyle name="Calcolo 2 9 10" xfId="4498"/>
    <cellStyle name="Calcolo 2 9 11" xfId="4499"/>
    <cellStyle name="Calcolo 2 9 12" xfId="4500"/>
    <cellStyle name="Calcolo 2 9 13" xfId="4501"/>
    <cellStyle name="Calcolo 2 9 14" xfId="4502"/>
    <cellStyle name="Calcolo 2 9 15" xfId="4503"/>
    <cellStyle name="Calcolo 2 9 16" xfId="4504"/>
    <cellStyle name="Calcolo 2 9 17" xfId="4505"/>
    <cellStyle name="Calcolo 2 9 18" xfId="4506"/>
    <cellStyle name="Calcolo 2 9 19" xfId="4507"/>
    <cellStyle name="Calcolo 2 9 2" xfId="4508"/>
    <cellStyle name="Calcolo 2 9 2 2" xfId="4509"/>
    <cellStyle name="Calcolo 2 9 2_note 2_FTAResultat" xfId="4510"/>
    <cellStyle name="Calcolo 2 9 20" xfId="4511"/>
    <cellStyle name="Calcolo 2 9 21" xfId="4512"/>
    <cellStyle name="Calcolo 2 9 3" xfId="4513"/>
    <cellStyle name="Calcolo 2 9 3 2" xfId="4514"/>
    <cellStyle name="Calcolo 2 9 3_note 2_FTAResultat" xfId="4515"/>
    <cellStyle name="Calcolo 2 9 4" xfId="4516"/>
    <cellStyle name="Calcolo 2 9 4 2" xfId="4517"/>
    <cellStyle name="Calcolo 2 9 4_note 2_FTAResultat" xfId="4518"/>
    <cellStyle name="Calcolo 2 9 5" xfId="4519"/>
    <cellStyle name="Calcolo 2 9 5 2" xfId="4520"/>
    <cellStyle name="Calcolo 2 9 6" xfId="4521"/>
    <cellStyle name="Calcolo 2 9 7" xfId="4522"/>
    <cellStyle name="Calcolo 2 9 8" xfId="4523"/>
    <cellStyle name="Calcolo 2 9 9" xfId="4524"/>
    <cellStyle name="Calcolo 2 9_note 2_FTAResultat" xfId="4525"/>
    <cellStyle name="Calcolo 2_2.1  NEW FTA passage prés BIS" xfId="4526"/>
    <cellStyle name="Calcolo 3" xfId="4527"/>
    <cellStyle name="Calcolo 3 10" xfId="4528"/>
    <cellStyle name="Calcolo 3 11" xfId="4529"/>
    <cellStyle name="Calcolo 3 12" xfId="4530"/>
    <cellStyle name="Calcolo 3 13" xfId="4531"/>
    <cellStyle name="Calcolo 3 14" xfId="4532"/>
    <cellStyle name="Calcolo 3 15" xfId="4533"/>
    <cellStyle name="Calcolo 3 16" xfId="4534"/>
    <cellStyle name="Calcolo 3 17" xfId="4535"/>
    <cellStyle name="Calcolo 3 18" xfId="4536"/>
    <cellStyle name="Calcolo 3 19" xfId="4537"/>
    <cellStyle name="Calcolo 3 2" xfId="4538"/>
    <cellStyle name="Calcolo 3 2 2" xfId="4539"/>
    <cellStyle name="Calcolo 3 2 3" xfId="4540"/>
    <cellStyle name="Calcolo 3 2 4" xfId="4541"/>
    <cellStyle name="Calcolo 3 2 5" xfId="4542"/>
    <cellStyle name="Calcolo 3 2 6" xfId="4543"/>
    <cellStyle name="Calcolo 3 2 7" xfId="4544"/>
    <cellStyle name="Calcolo 3 2_note 2_FTAResultat" xfId="4545"/>
    <cellStyle name="Calcolo 3 20" xfId="4546"/>
    <cellStyle name="Calcolo 3 21" xfId="4547"/>
    <cellStyle name="Calcolo 3 3" xfId="4548"/>
    <cellStyle name="Calcolo 3 3 2" xfId="4549"/>
    <cellStyle name="Calcolo 3 3_note 2_FTAResultat" xfId="4550"/>
    <cellStyle name="Calcolo 3 4" xfId="4551"/>
    <cellStyle name="Calcolo 3 4 2" xfId="4552"/>
    <cellStyle name="Calcolo 3 4_note 2_FTAResultat" xfId="4553"/>
    <cellStyle name="Calcolo 3 5" xfId="4554"/>
    <cellStyle name="Calcolo 3 5 2" xfId="4555"/>
    <cellStyle name="Calcolo 3 6" xfId="4556"/>
    <cellStyle name="Calcolo 3 7" xfId="4557"/>
    <cellStyle name="Calcolo 3 8" xfId="4558"/>
    <cellStyle name="Calcolo 3 9" xfId="4559"/>
    <cellStyle name="Calcolo 3_2.1  NEW FTA passage prés BIS" xfId="4560"/>
    <cellStyle name="Calcolo 4" xfId="4561"/>
    <cellStyle name="Calcolo 4 2" xfId="4562"/>
    <cellStyle name="Calcolo 4 3" xfId="4563"/>
    <cellStyle name="Calcolo 4 4" xfId="4564"/>
    <cellStyle name="Calcolo 4 5" xfId="4565"/>
    <cellStyle name="Calcolo 4 6" xfId="4566"/>
    <cellStyle name="Calcolo 4_2.1  NEW FTA passage prés BIS" xfId="4567"/>
    <cellStyle name="Calcolo 5" xfId="4568"/>
    <cellStyle name="Calcolo 5 2" xfId="4569"/>
    <cellStyle name="Calcolo 5 3" xfId="4570"/>
    <cellStyle name="Calcolo 5 4" xfId="4571"/>
    <cellStyle name="Calcolo 5 5" xfId="4572"/>
    <cellStyle name="Calcolo 5 6" xfId="4573"/>
    <cellStyle name="Calcolo 5_2.1  NEW FTA passage prés BIS" xfId="4574"/>
    <cellStyle name="Calcolo 6" xfId="4575"/>
    <cellStyle name="Calcolo 6 2" xfId="4576"/>
    <cellStyle name="Calcolo 6 3" xfId="4577"/>
    <cellStyle name="Calcolo 6 4" xfId="4578"/>
    <cellStyle name="Calcolo 6 5" xfId="4579"/>
    <cellStyle name="Calcolo 6 6" xfId="4580"/>
    <cellStyle name="Calcolo 6_2.1  NEW FTA passage prés BIS" xfId="4581"/>
    <cellStyle name="Calcolo 7" xfId="4582"/>
    <cellStyle name="Calcolo 7 2" xfId="4583"/>
    <cellStyle name="Calcolo 7 3" xfId="4584"/>
    <cellStyle name="Calcolo 7 4" xfId="4585"/>
    <cellStyle name="Calcolo 7 5" xfId="4586"/>
    <cellStyle name="Calcolo 7 6" xfId="4587"/>
    <cellStyle name="Calcolo 7_2.1  NEW FTA passage prés BIS" xfId="4588"/>
    <cellStyle name="Calcolo 8" xfId="4589"/>
    <cellStyle name="Calcolo 8 2" xfId="4590"/>
    <cellStyle name="Calcolo 8 3" xfId="4591"/>
    <cellStyle name="Calcolo 8 4" xfId="4592"/>
    <cellStyle name="Calcolo 8 5" xfId="4593"/>
    <cellStyle name="Calcolo 8 6" xfId="4594"/>
    <cellStyle name="Calcolo 8_2.1  NEW FTA passage prés BIS" xfId="4595"/>
    <cellStyle name="Calcolo 9" xfId="4596"/>
    <cellStyle name="Calcolo 9 2" xfId="4597"/>
    <cellStyle name="Calcolo 9 3" xfId="4598"/>
    <cellStyle name="Calcolo 9 4" xfId="4599"/>
    <cellStyle name="Calcolo 9 5" xfId="4600"/>
    <cellStyle name="Calcolo 9 6" xfId="4601"/>
    <cellStyle name="Calcolo 9_2.1  NEW FTA passage prés BIS" xfId="4602"/>
    <cellStyle name="Calcolo_2.1  NEW FTA passage prés BIS" xfId="4603"/>
    <cellStyle name="Calcul 2" xfId="4604"/>
    <cellStyle name="Calcul 2 10" xfId="4605"/>
    <cellStyle name="Calcul 2 11" xfId="4606"/>
    <cellStyle name="Calcul 2 12" xfId="4607"/>
    <cellStyle name="Calcul 2 13" xfId="4608"/>
    <cellStyle name="Calcul 2 14" xfId="4609"/>
    <cellStyle name="Calcul 2 15" xfId="4610"/>
    <cellStyle name="Calcul 2 16" xfId="4611"/>
    <cellStyle name="Calcul 2 17" xfId="4612"/>
    <cellStyle name="Calcul 2 18" xfId="4613"/>
    <cellStyle name="Calcul 2 19" xfId="4614"/>
    <cellStyle name="Calcul 2 2" xfId="4615"/>
    <cellStyle name="Calcul 2 2 2" xfId="4616"/>
    <cellStyle name="Calcul 2 2 3" xfId="4617"/>
    <cellStyle name="Calcul 2 20" xfId="4618"/>
    <cellStyle name="Calcul 2 3" xfId="4619"/>
    <cellStyle name="Calcul 2 3 2" xfId="4620"/>
    <cellStyle name="Calcul 2 3 3" xfId="4621"/>
    <cellStyle name="Calcul 2 3 4" xfId="4622"/>
    <cellStyle name="Calcul 2 3 5" xfId="4623"/>
    <cellStyle name="Calcul 2 3 6" xfId="4624"/>
    <cellStyle name="Calcul 2 3 7" xfId="4625"/>
    <cellStyle name="Calcul 2 4" xfId="4626"/>
    <cellStyle name="Calcul 2 4 2" xfId="4627"/>
    <cellStyle name="Calcul 2 4 3" xfId="4628"/>
    <cellStyle name="Calcul 2 4 4" xfId="4629"/>
    <cellStyle name="Calcul 2 4 5" xfId="4630"/>
    <cellStyle name="Calcul 2 4 6" xfId="4631"/>
    <cellStyle name="Calcul 2 4 7" xfId="4632"/>
    <cellStyle name="Calcul 2 5" xfId="4633"/>
    <cellStyle name="Calcul 2 6" xfId="4634"/>
    <cellStyle name="Calcul 2 7" xfId="4635"/>
    <cellStyle name="Calcul 2 8" xfId="4636"/>
    <cellStyle name="Calcul 2 9" xfId="4637"/>
    <cellStyle name="Calcul 2_note 2_FTAResultat" xfId="4638"/>
    <cellStyle name="Calcul 3" xfId="4639"/>
    <cellStyle name="Calcul 3 2" xfId="4640"/>
    <cellStyle name="Calcul 3 2 2" xfId="4641"/>
    <cellStyle name="Calcul 3 2 3" xfId="4642"/>
    <cellStyle name="Calcul 3 2 4" xfId="4643"/>
    <cellStyle name="Calcul 3 2 5" xfId="4644"/>
    <cellStyle name="Calcul 3 2 6" xfId="4645"/>
    <cellStyle name="Calcul 3 2 7" xfId="4646"/>
    <cellStyle name="Calcul 3 3" xfId="4647"/>
    <cellStyle name="Calcul 3 4" xfId="4648"/>
    <cellStyle name="Calcul 4" xfId="4649"/>
    <cellStyle name="Calculation" xfId="4650"/>
    <cellStyle name="Calculation 10" xfId="4651"/>
    <cellStyle name="Calculation 11" xfId="4652"/>
    <cellStyle name="Calculation 12" xfId="4653"/>
    <cellStyle name="Calculation 13" xfId="4654"/>
    <cellStyle name="Calculation 14" xfId="4655"/>
    <cellStyle name="Calculation 15" xfId="4656"/>
    <cellStyle name="Calculation 16" xfId="4657"/>
    <cellStyle name="Calculation 17" xfId="4658"/>
    <cellStyle name="Calculation 18" xfId="4659"/>
    <cellStyle name="Calculation 19" xfId="4660"/>
    <cellStyle name="Calculation 2" xfId="4661"/>
    <cellStyle name="Calculation 2 10" xfId="4662"/>
    <cellStyle name="Calculation 2 10 10" xfId="4663"/>
    <cellStyle name="Calculation 2 10 11" xfId="4664"/>
    <cellStyle name="Calculation 2 10 12" xfId="4665"/>
    <cellStyle name="Calculation 2 10 13" xfId="4666"/>
    <cellStyle name="Calculation 2 10 14" xfId="4667"/>
    <cellStyle name="Calculation 2 10 15" xfId="4668"/>
    <cellStyle name="Calculation 2 10 16" xfId="4669"/>
    <cellStyle name="Calculation 2 10 17" xfId="4670"/>
    <cellStyle name="Calculation 2 10 18" xfId="4671"/>
    <cellStyle name="Calculation 2 10 19" xfId="4672"/>
    <cellStyle name="Calculation 2 10 2" xfId="4673"/>
    <cellStyle name="Calculation 2 10 2 2" xfId="4674"/>
    <cellStyle name="Calculation 2 10 2_note 2_FTAResultat" xfId="4675"/>
    <cellStyle name="Calculation 2 10 20" xfId="4676"/>
    <cellStyle name="Calculation 2 10 21" xfId="4677"/>
    <cellStyle name="Calculation 2 10 3" xfId="4678"/>
    <cellStyle name="Calculation 2 10 3 2" xfId="4679"/>
    <cellStyle name="Calculation 2 10 3_note 2_FTAResultat" xfId="4680"/>
    <cellStyle name="Calculation 2 10 4" xfId="4681"/>
    <cellStyle name="Calculation 2 10 4 2" xfId="4682"/>
    <cellStyle name="Calculation 2 10 4_note 2_FTAResultat" xfId="4683"/>
    <cellStyle name="Calculation 2 10 5" xfId="4684"/>
    <cellStyle name="Calculation 2 10 5 2" xfId="4685"/>
    <cellStyle name="Calculation 2 10 6" xfId="4686"/>
    <cellStyle name="Calculation 2 10 7" xfId="4687"/>
    <cellStyle name="Calculation 2 10 8" xfId="4688"/>
    <cellStyle name="Calculation 2 10 9" xfId="4689"/>
    <cellStyle name="Calculation 2 10_note 2_FTAResultat" xfId="4690"/>
    <cellStyle name="Calculation 2 11" xfId="4691"/>
    <cellStyle name="Calculation 2 11 10" xfId="4692"/>
    <cellStyle name="Calculation 2 11 11" xfId="4693"/>
    <cellStyle name="Calculation 2 11 12" xfId="4694"/>
    <cellStyle name="Calculation 2 11 13" xfId="4695"/>
    <cellStyle name="Calculation 2 11 14" xfId="4696"/>
    <cellStyle name="Calculation 2 11 15" xfId="4697"/>
    <cellStyle name="Calculation 2 11 16" xfId="4698"/>
    <cellStyle name="Calculation 2 11 17" xfId="4699"/>
    <cellStyle name="Calculation 2 11 18" xfId="4700"/>
    <cellStyle name="Calculation 2 11 19" xfId="4701"/>
    <cellStyle name="Calculation 2 11 2" xfId="4702"/>
    <cellStyle name="Calculation 2 11 2 2" xfId="4703"/>
    <cellStyle name="Calculation 2 11 2_note 2_FTAResultat" xfId="4704"/>
    <cellStyle name="Calculation 2 11 20" xfId="4705"/>
    <cellStyle name="Calculation 2 11 21" xfId="4706"/>
    <cellStyle name="Calculation 2 11 3" xfId="4707"/>
    <cellStyle name="Calculation 2 11 3 2" xfId="4708"/>
    <cellStyle name="Calculation 2 11 3_note 2_FTAResultat" xfId="4709"/>
    <cellStyle name="Calculation 2 11 4" xfId="4710"/>
    <cellStyle name="Calculation 2 11 4 2" xfId="4711"/>
    <cellStyle name="Calculation 2 11 4_note 2_FTAResultat" xfId="4712"/>
    <cellStyle name="Calculation 2 11 5" xfId="4713"/>
    <cellStyle name="Calculation 2 11 5 2" xfId="4714"/>
    <cellStyle name="Calculation 2 11 6" xfId="4715"/>
    <cellStyle name="Calculation 2 11 7" xfId="4716"/>
    <cellStyle name="Calculation 2 11 8" xfId="4717"/>
    <cellStyle name="Calculation 2 11 9" xfId="4718"/>
    <cellStyle name="Calculation 2 11_note 2_FTAResultat" xfId="4719"/>
    <cellStyle name="Calculation 2 12" xfId="4720"/>
    <cellStyle name="Calculation 2 12 10" xfId="4721"/>
    <cellStyle name="Calculation 2 12 11" xfId="4722"/>
    <cellStyle name="Calculation 2 12 12" xfId="4723"/>
    <cellStyle name="Calculation 2 12 13" xfId="4724"/>
    <cellStyle name="Calculation 2 12 14" xfId="4725"/>
    <cellStyle name="Calculation 2 12 15" xfId="4726"/>
    <cellStyle name="Calculation 2 12 16" xfId="4727"/>
    <cellStyle name="Calculation 2 12 17" xfId="4728"/>
    <cellStyle name="Calculation 2 12 18" xfId="4729"/>
    <cellStyle name="Calculation 2 12 19" xfId="4730"/>
    <cellStyle name="Calculation 2 12 2" xfId="4731"/>
    <cellStyle name="Calculation 2 12 2 2" xfId="4732"/>
    <cellStyle name="Calculation 2 12 2_note 2_FTAResultat" xfId="4733"/>
    <cellStyle name="Calculation 2 12 20" xfId="4734"/>
    <cellStyle name="Calculation 2 12 21" xfId="4735"/>
    <cellStyle name="Calculation 2 12 3" xfId="4736"/>
    <cellStyle name="Calculation 2 12 3 2" xfId="4737"/>
    <cellStyle name="Calculation 2 12 3_note 2_FTAResultat" xfId="4738"/>
    <cellStyle name="Calculation 2 12 4" xfId="4739"/>
    <cellStyle name="Calculation 2 12 4 2" xfId="4740"/>
    <cellStyle name="Calculation 2 12 5" xfId="4741"/>
    <cellStyle name="Calculation 2 12 5 2" xfId="4742"/>
    <cellStyle name="Calculation 2 12 6" xfId="4743"/>
    <cellStyle name="Calculation 2 12 7" xfId="4744"/>
    <cellStyle name="Calculation 2 12 8" xfId="4745"/>
    <cellStyle name="Calculation 2 12 9" xfId="4746"/>
    <cellStyle name="Calculation 2 12_note 2_FTAResultat" xfId="4747"/>
    <cellStyle name="Calculation 2 13" xfId="4748"/>
    <cellStyle name="Calculation 2 13 2" xfId="4749"/>
    <cellStyle name="Calculation 2 13_note 2_FTAResultat" xfId="4750"/>
    <cellStyle name="Calculation 2 14" xfId="4751"/>
    <cellStyle name="Calculation 2 14 2" xfId="4752"/>
    <cellStyle name="Calculation 2 14_note 2_FTAResultat" xfId="4753"/>
    <cellStyle name="Calculation 2 15" xfId="4754"/>
    <cellStyle name="Calculation 2 15 2" xfId="4755"/>
    <cellStyle name="Calculation 2 15_note 2_FTAResultat" xfId="4756"/>
    <cellStyle name="Calculation 2 16" xfId="4757"/>
    <cellStyle name="Calculation 2 16 2" xfId="4758"/>
    <cellStyle name="Calculation 2 17" xfId="4759"/>
    <cellStyle name="Calculation 2 18" xfId="4760"/>
    <cellStyle name="Calculation 2 19" xfId="4761"/>
    <cellStyle name="Calculation 2 2" xfId="4762"/>
    <cellStyle name="Calculation 2 2 10" xfId="4763"/>
    <cellStyle name="Calculation 2 2 11" xfId="4764"/>
    <cellStyle name="Calculation 2 2 12" xfId="4765"/>
    <cellStyle name="Calculation 2 2 13" xfId="4766"/>
    <cellStyle name="Calculation 2 2 14" xfId="4767"/>
    <cellStyle name="Calculation 2 2 15" xfId="4768"/>
    <cellStyle name="Calculation 2 2 16" xfId="4769"/>
    <cellStyle name="Calculation 2 2 17" xfId="4770"/>
    <cellStyle name="Calculation 2 2 18" xfId="4771"/>
    <cellStyle name="Calculation 2 2 19" xfId="4772"/>
    <cellStyle name="Calculation 2 2 2" xfId="4773"/>
    <cellStyle name="Calculation 2 2 2 10" xfId="4774"/>
    <cellStyle name="Calculation 2 2 2 11" xfId="4775"/>
    <cellStyle name="Calculation 2 2 2 12" xfId="4776"/>
    <cellStyle name="Calculation 2 2 2 13" xfId="4777"/>
    <cellStyle name="Calculation 2 2 2 14" xfId="4778"/>
    <cellStyle name="Calculation 2 2 2 15" xfId="4779"/>
    <cellStyle name="Calculation 2 2 2 16" xfId="4780"/>
    <cellStyle name="Calculation 2 2 2 17" xfId="4781"/>
    <cellStyle name="Calculation 2 2 2 18" xfId="4782"/>
    <cellStyle name="Calculation 2 2 2 19" xfId="4783"/>
    <cellStyle name="Calculation 2 2 2 2" xfId="4784"/>
    <cellStyle name="Calculation 2 2 2 2 2" xfId="4785"/>
    <cellStyle name="Calculation 2 2 2 2_note 2_FTAResultat" xfId="4786"/>
    <cellStyle name="Calculation 2 2 2 20" xfId="4787"/>
    <cellStyle name="Calculation 2 2 2 21" xfId="4788"/>
    <cellStyle name="Calculation 2 2 2 3" xfId="4789"/>
    <cellStyle name="Calculation 2 2 2 3 2" xfId="4790"/>
    <cellStyle name="Calculation 2 2 2 3_note 2_FTAResultat" xfId="4791"/>
    <cellStyle name="Calculation 2 2 2 4" xfId="4792"/>
    <cellStyle name="Calculation 2 2 2 4 2" xfId="4793"/>
    <cellStyle name="Calculation 2 2 2 4_note 2_FTAResultat" xfId="4794"/>
    <cellStyle name="Calculation 2 2 2 5" xfId="4795"/>
    <cellStyle name="Calculation 2 2 2 5 2" xfId="4796"/>
    <cellStyle name="Calculation 2 2 2 6" xfId="4797"/>
    <cellStyle name="Calculation 2 2 2 7" xfId="4798"/>
    <cellStyle name="Calculation 2 2 2 8" xfId="4799"/>
    <cellStyle name="Calculation 2 2 2 9" xfId="4800"/>
    <cellStyle name="Calculation 2 2 2_note 2_FTAResultat" xfId="4801"/>
    <cellStyle name="Calculation 2 2 20" xfId="4802"/>
    <cellStyle name="Calculation 2 2 21" xfId="4803"/>
    <cellStyle name="Calculation 2 2 22" xfId="4804"/>
    <cellStyle name="Calculation 2 2 23" xfId="4805"/>
    <cellStyle name="Calculation 2 2 24" xfId="4806"/>
    <cellStyle name="Calculation 2 2 25" xfId="4807"/>
    <cellStyle name="Calculation 2 2 26" xfId="4808"/>
    <cellStyle name="Calculation 2 2 3" xfId="4809"/>
    <cellStyle name="Calculation 2 2 3 10" xfId="4810"/>
    <cellStyle name="Calculation 2 2 3 11" xfId="4811"/>
    <cellStyle name="Calculation 2 2 3 12" xfId="4812"/>
    <cellStyle name="Calculation 2 2 3 13" xfId="4813"/>
    <cellStyle name="Calculation 2 2 3 14" xfId="4814"/>
    <cellStyle name="Calculation 2 2 3 15" xfId="4815"/>
    <cellStyle name="Calculation 2 2 3 16" xfId="4816"/>
    <cellStyle name="Calculation 2 2 3 17" xfId="4817"/>
    <cellStyle name="Calculation 2 2 3 18" xfId="4818"/>
    <cellStyle name="Calculation 2 2 3 19" xfId="4819"/>
    <cellStyle name="Calculation 2 2 3 2" xfId="4820"/>
    <cellStyle name="Calculation 2 2 3 2 2" xfId="4821"/>
    <cellStyle name="Calculation 2 2 3 2_note 2_FTAResultat" xfId="4822"/>
    <cellStyle name="Calculation 2 2 3 20" xfId="4823"/>
    <cellStyle name="Calculation 2 2 3 21" xfId="4824"/>
    <cellStyle name="Calculation 2 2 3 3" xfId="4825"/>
    <cellStyle name="Calculation 2 2 3 3 2" xfId="4826"/>
    <cellStyle name="Calculation 2 2 3 3_note 2_FTAResultat" xfId="4827"/>
    <cellStyle name="Calculation 2 2 3 4" xfId="4828"/>
    <cellStyle name="Calculation 2 2 3 4 2" xfId="4829"/>
    <cellStyle name="Calculation 2 2 3 4_note 2_FTAResultat" xfId="4830"/>
    <cellStyle name="Calculation 2 2 3 5" xfId="4831"/>
    <cellStyle name="Calculation 2 2 3 5 2" xfId="4832"/>
    <cellStyle name="Calculation 2 2 3 6" xfId="4833"/>
    <cellStyle name="Calculation 2 2 3 7" xfId="4834"/>
    <cellStyle name="Calculation 2 2 3 8" xfId="4835"/>
    <cellStyle name="Calculation 2 2 3 9" xfId="4836"/>
    <cellStyle name="Calculation 2 2 3_note 2_FTAResultat" xfId="4837"/>
    <cellStyle name="Calculation 2 2 4" xfId="4838"/>
    <cellStyle name="Calculation 2 2 4 10" xfId="4839"/>
    <cellStyle name="Calculation 2 2 4 11" xfId="4840"/>
    <cellStyle name="Calculation 2 2 4 12" xfId="4841"/>
    <cellStyle name="Calculation 2 2 4 13" xfId="4842"/>
    <cellStyle name="Calculation 2 2 4 14" xfId="4843"/>
    <cellStyle name="Calculation 2 2 4 15" xfId="4844"/>
    <cellStyle name="Calculation 2 2 4 16" xfId="4845"/>
    <cellStyle name="Calculation 2 2 4 17" xfId="4846"/>
    <cellStyle name="Calculation 2 2 4 18" xfId="4847"/>
    <cellStyle name="Calculation 2 2 4 19" xfId="4848"/>
    <cellStyle name="Calculation 2 2 4 2" xfId="4849"/>
    <cellStyle name="Calculation 2 2 4 2 2" xfId="4850"/>
    <cellStyle name="Calculation 2 2 4 2_note 2_FTAResultat" xfId="4851"/>
    <cellStyle name="Calculation 2 2 4 20" xfId="4852"/>
    <cellStyle name="Calculation 2 2 4 21" xfId="4853"/>
    <cellStyle name="Calculation 2 2 4 3" xfId="4854"/>
    <cellStyle name="Calculation 2 2 4 3 2" xfId="4855"/>
    <cellStyle name="Calculation 2 2 4 3_note 2_FTAResultat" xfId="4856"/>
    <cellStyle name="Calculation 2 2 4 4" xfId="4857"/>
    <cellStyle name="Calculation 2 2 4 4 2" xfId="4858"/>
    <cellStyle name="Calculation 2 2 4 4_note 2_FTAResultat" xfId="4859"/>
    <cellStyle name="Calculation 2 2 4 5" xfId="4860"/>
    <cellStyle name="Calculation 2 2 4 5 2" xfId="4861"/>
    <cellStyle name="Calculation 2 2 4 6" xfId="4862"/>
    <cellStyle name="Calculation 2 2 4 7" xfId="4863"/>
    <cellStyle name="Calculation 2 2 4 8" xfId="4864"/>
    <cellStyle name="Calculation 2 2 4 9" xfId="4865"/>
    <cellStyle name="Calculation 2 2 4_note 2_FTAResultat" xfId="4866"/>
    <cellStyle name="Calculation 2 2 5" xfId="4867"/>
    <cellStyle name="Calculation 2 2 5 10" xfId="4868"/>
    <cellStyle name="Calculation 2 2 5 11" xfId="4869"/>
    <cellStyle name="Calculation 2 2 5 12" xfId="4870"/>
    <cellStyle name="Calculation 2 2 5 13" xfId="4871"/>
    <cellStyle name="Calculation 2 2 5 14" xfId="4872"/>
    <cellStyle name="Calculation 2 2 5 15" xfId="4873"/>
    <cellStyle name="Calculation 2 2 5 16" xfId="4874"/>
    <cellStyle name="Calculation 2 2 5 17" xfId="4875"/>
    <cellStyle name="Calculation 2 2 5 18" xfId="4876"/>
    <cellStyle name="Calculation 2 2 5 19" xfId="4877"/>
    <cellStyle name="Calculation 2 2 5 2" xfId="4878"/>
    <cellStyle name="Calculation 2 2 5 2 2" xfId="4879"/>
    <cellStyle name="Calculation 2 2 5 2_note 2_FTAResultat" xfId="4880"/>
    <cellStyle name="Calculation 2 2 5 20" xfId="4881"/>
    <cellStyle name="Calculation 2 2 5 21" xfId="4882"/>
    <cellStyle name="Calculation 2 2 5 3" xfId="4883"/>
    <cellStyle name="Calculation 2 2 5 3 2" xfId="4884"/>
    <cellStyle name="Calculation 2 2 5 3_note 2_FTAResultat" xfId="4885"/>
    <cellStyle name="Calculation 2 2 5 4" xfId="4886"/>
    <cellStyle name="Calculation 2 2 5 4 2" xfId="4887"/>
    <cellStyle name="Calculation 2 2 5 4_note 2_FTAResultat" xfId="4888"/>
    <cellStyle name="Calculation 2 2 5 5" xfId="4889"/>
    <cellStyle name="Calculation 2 2 5 5 2" xfId="4890"/>
    <cellStyle name="Calculation 2 2 5 6" xfId="4891"/>
    <cellStyle name="Calculation 2 2 5 7" xfId="4892"/>
    <cellStyle name="Calculation 2 2 5 8" xfId="4893"/>
    <cellStyle name="Calculation 2 2 5 9" xfId="4894"/>
    <cellStyle name="Calculation 2 2 5_note 2_FTAResultat" xfId="4895"/>
    <cellStyle name="Calculation 2 2 6" xfId="4896"/>
    <cellStyle name="Calculation 2 2 6 2" xfId="4897"/>
    <cellStyle name="Calculation 2 2 6_note 2_FTAResultat" xfId="4898"/>
    <cellStyle name="Calculation 2 2 7" xfId="4899"/>
    <cellStyle name="Calculation 2 2 7 2" xfId="4900"/>
    <cellStyle name="Calculation 2 2 7_note 2_FTAResultat" xfId="4901"/>
    <cellStyle name="Calculation 2 2 8" xfId="4902"/>
    <cellStyle name="Calculation 2 2 8 2" xfId="4903"/>
    <cellStyle name="Calculation 2 2 8_note 2_FTAResultat" xfId="4904"/>
    <cellStyle name="Calculation 2 2 9" xfId="4905"/>
    <cellStyle name="Calculation 2 2 9 2" xfId="4906"/>
    <cellStyle name="Calculation 2 2_note 2_FTAResultat" xfId="4907"/>
    <cellStyle name="Calculation 2 20" xfId="4908"/>
    <cellStyle name="Calculation 2 21" xfId="4909"/>
    <cellStyle name="Calculation 2 22" xfId="4910"/>
    <cellStyle name="Calculation 2 23" xfId="4911"/>
    <cellStyle name="Calculation 2 24" xfId="4912"/>
    <cellStyle name="Calculation 2 25" xfId="4913"/>
    <cellStyle name="Calculation 2 26" xfId="4914"/>
    <cellStyle name="Calculation 2 27" xfId="4915"/>
    <cellStyle name="Calculation 2 28" xfId="4916"/>
    <cellStyle name="Calculation 2 29" xfId="4917"/>
    <cellStyle name="Calculation 2 3" xfId="4918"/>
    <cellStyle name="Calculation 2 3 10" xfId="4919"/>
    <cellStyle name="Calculation 2 3 11" xfId="4920"/>
    <cellStyle name="Calculation 2 3 12" xfId="4921"/>
    <cellStyle name="Calculation 2 3 13" xfId="4922"/>
    <cellStyle name="Calculation 2 3 14" xfId="4923"/>
    <cellStyle name="Calculation 2 3 15" xfId="4924"/>
    <cellStyle name="Calculation 2 3 16" xfId="4925"/>
    <cellStyle name="Calculation 2 3 17" xfId="4926"/>
    <cellStyle name="Calculation 2 3 18" xfId="4927"/>
    <cellStyle name="Calculation 2 3 19" xfId="4928"/>
    <cellStyle name="Calculation 2 3 2" xfId="4929"/>
    <cellStyle name="Calculation 2 3 2 10" xfId="4930"/>
    <cellStyle name="Calculation 2 3 2 11" xfId="4931"/>
    <cellStyle name="Calculation 2 3 2 12" xfId="4932"/>
    <cellStyle name="Calculation 2 3 2 13" xfId="4933"/>
    <cellStyle name="Calculation 2 3 2 14" xfId="4934"/>
    <cellStyle name="Calculation 2 3 2 15" xfId="4935"/>
    <cellStyle name="Calculation 2 3 2 16" xfId="4936"/>
    <cellStyle name="Calculation 2 3 2 17" xfId="4937"/>
    <cellStyle name="Calculation 2 3 2 18" xfId="4938"/>
    <cellStyle name="Calculation 2 3 2 19" xfId="4939"/>
    <cellStyle name="Calculation 2 3 2 2" xfId="4940"/>
    <cellStyle name="Calculation 2 3 2 2 2" xfId="4941"/>
    <cellStyle name="Calculation 2 3 2 2_note 2_FTAResultat" xfId="4942"/>
    <cellStyle name="Calculation 2 3 2 20" xfId="4943"/>
    <cellStyle name="Calculation 2 3 2 21" xfId="4944"/>
    <cellStyle name="Calculation 2 3 2 3" xfId="4945"/>
    <cellStyle name="Calculation 2 3 2 3 2" xfId="4946"/>
    <cellStyle name="Calculation 2 3 2 3_note 2_FTAResultat" xfId="4947"/>
    <cellStyle name="Calculation 2 3 2 4" xfId="4948"/>
    <cellStyle name="Calculation 2 3 2 4 2" xfId="4949"/>
    <cellStyle name="Calculation 2 3 2 4_note 2_FTAResultat" xfId="4950"/>
    <cellStyle name="Calculation 2 3 2 5" xfId="4951"/>
    <cellStyle name="Calculation 2 3 2 5 2" xfId="4952"/>
    <cellStyle name="Calculation 2 3 2 6" xfId="4953"/>
    <cellStyle name="Calculation 2 3 2 7" xfId="4954"/>
    <cellStyle name="Calculation 2 3 2 8" xfId="4955"/>
    <cellStyle name="Calculation 2 3 2 9" xfId="4956"/>
    <cellStyle name="Calculation 2 3 2_note 2_FTAResultat" xfId="4957"/>
    <cellStyle name="Calculation 2 3 20" xfId="4958"/>
    <cellStyle name="Calculation 2 3 21" xfId="4959"/>
    <cellStyle name="Calculation 2 3 22" xfId="4960"/>
    <cellStyle name="Calculation 2 3 23" xfId="4961"/>
    <cellStyle name="Calculation 2 3 3" xfId="4962"/>
    <cellStyle name="Calculation 2 3 3 10" xfId="4963"/>
    <cellStyle name="Calculation 2 3 3 11" xfId="4964"/>
    <cellStyle name="Calculation 2 3 3 12" xfId="4965"/>
    <cellStyle name="Calculation 2 3 3 13" xfId="4966"/>
    <cellStyle name="Calculation 2 3 3 14" xfId="4967"/>
    <cellStyle name="Calculation 2 3 3 15" xfId="4968"/>
    <cellStyle name="Calculation 2 3 3 16" xfId="4969"/>
    <cellStyle name="Calculation 2 3 3 17" xfId="4970"/>
    <cellStyle name="Calculation 2 3 3 18" xfId="4971"/>
    <cellStyle name="Calculation 2 3 3 19" xfId="4972"/>
    <cellStyle name="Calculation 2 3 3 2" xfId="4973"/>
    <cellStyle name="Calculation 2 3 3 2 2" xfId="4974"/>
    <cellStyle name="Calculation 2 3 3 2_note 2_FTAResultat" xfId="4975"/>
    <cellStyle name="Calculation 2 3 3 20" xfId="4976"/>
    <cellStyle name="Calculation 2 3 3 21" xfId="4977"/>
    <cellStyle name="Calculation 2 3 3 3" xfId="4978"/>
    <cellStyle name="Calculation 2 3 3 3 2" xfId="4979"/>
    <cellStyle name="Calculation 2 3 3 3_note 2_FTAResultat" xfId="4980"/>
    <cellStyle name="Calculation 2 3 3 4" xfId="4981"/>
    <cellStyle name="Calculation 2 3 3 4 2" xfId="4982"/>
    <cellStyle name="Calculation 2 3 3 4_note 2_FTAResultat" xfId="4983"/>
    <cellStyle name="Calculation 2 3 3 5" xfId="4984"/>
    <cellStyle name="Calculation 2 3 3 5 2" xfId="4985"/>
    <cellStyle name="Calculation 2 3 3 6" xfId="4986"/>
    <cellStyle name="Calculation 2 3 3 7" xfId="4987"/>
    <cellStyle name="Calculation 2 3 3 8" xfId="4988"/>
    <cellStyle name="Calculation 2 3 3 9" xfId="4989"/>
    <cellStyle name="Calculation 2 3 3_note 2_FTAResultat" xfId="4990"/>
    <cellStyle name="Calculation 2 3 4" xfId="4991"/>
    <cellStyle name="Calculation 2 3 4 10" xfId="4992"/>
    <cellStyle name="Calculation 2 3 4 11" xfId="4993"/>
    <cellStyle name="Calculation 2 3 4 12" xfId="4994"/>
    <cellStyle name="Calculation 2 3 4 13" xfId="4995"/>
    <cellStyle name="Calculation 2 3 4 14" xfId="4996"/>
    <cellStyle name="Calculation 2 3 4 15" xfId="4997"/>
    <cellStyle name="Calculation 2 3 4 16" xfId="4998"/>
    <cellStyle name="Calculation 2 3 4 17" xfId="4999"/>
    <cellStyle name="Calculation 2 3 4 18" xfId="5000"/>
    <cellStyle name="Calculation 2 3 4 19" xfId="5001"/>
    <cellStyle name="Calculation 2 3 4 2" xfId="5002"/>
    <cellStyle name="Calculation 2 3 4 2 2" xfId="5003"/>
    <cellStyle name="Calculation 2 3 4 2_note 2_FTAResultat" xfId="5004"/>
    <cellStyle name="Calculation 2 3 4 20" xfId="5005"/>
    <cellStyle name="Calculation 2 3 4 21" xfId="5006"/>
    <cellStyle name="Calculation 2 3 4 3" xfId="5007"/>
    <cellStyle name="Calculation 2 3 4 3 2" xfId="5008"/>
    <cellStyle name="Calculation 2 3 4 3_note 2_FTAResultat" xfId="5009"/>
    <cellStyle name="Calculation 2 3 4 4" xfId="5010"/>
    <cellStyle name="Calculation 2 3 4 4 2" xfId="5011"/>
    <cellStyle name="Calculation 2 3 4 4_note 2_FTAResultat" xfId="5012"/>
    <cellStyle name="Calculation 2 3 4 5" xfId="5013"/>
    <cellStyle name="Calculation 2 3 4 5 2" xfId="5014"/>
    <cellStyle name="Calculation 2 3 4 6" xfId="5015"/>
    <cellStyle name="Calculation 2 3 4 7" xfId="5016"/>
    <cellStyle name="Calculation 2 3 4 8" xfId="5017"/>
    <cellStyle name="Calculation 2 3 4 9" xfId="5018"/>
    <cellStyle name="Calculation 2 3 4_note 2_FTAResultat" xfId="5019"/>
    <cellStyle name="Calculation 2 3 5" xfId="5020"/>
    <cellStyle name="Calculation 2 3 5 10" xfId="5021"/>
    <cellStyle name="Calculation 2 3 5 11" xfId="5022"/>
    <cellStyle name="Calculation 2 3 5 12" xfId="5023"/>
    <cellStyle name="Calculation 2 3 5 13" xfId="5024"/>
    <cellStyle name="Calculation 2 3 5 14" xfId="5025"/>
    <cellStyle name="Calculation 2 3 5 15" xfId="5026"/>
    <cellStyle name="Calculation 2 3 5 16" xfId="5027"/>
    <cellStyle name="Calculation 2 3 5 17" xfId="5028"/>
    <cellStyle name="Calculation 2 3 5 18" xfId="5029"/>
    <cellStyle name="Calculation 2 3 5 19" xfId="5030"/>
    <cellStyle name="Calculation 2 3 5 2" xfId="5031"/>
    <cellStyle name="Calculation 2 3 5 2 2" xfId="5032"/>
    <cellStyle name="Calculation 2 3 5 2_note 2_FTAResultat" xfId="5033"/>
    <cellStyle name="Calculation 2 3 5 20" xfId="5034"/>
    <cellStyle name="Calculation 2 3 5 21" xfId="5035"/>
    <cellStyle name="Calculation 2 3 5 3" xfId="5036"/>
    <cellStyle name="Calculation 2 3 5 3 2" xfId="5037"/>
    <cellStyle name="Calculation 2 3 5 3_note 2_FTAResultat" xfId="5038"/>
    <cellStyle name="Calculation 2 3 5 4" xfId="5039"/>
    <cellStyle name="Calculation 2 3 5 4 2" xfId="5040"/>
    <cellStyle name="Calculation 2 3 5 4_note 2_FTAResultat" xfId="5041"/>
    <cellStyle name="Calculation 2 3 5 5" xfId="5042"/>
    <cellStyle name="Calculation 2 3 5 5 2" xfId="5043"/>
    <cellStyle name="Calculation 2 3 5 6" xfId="5044"/>
    <cellStyle name="Calculation 2 3 5 7" xfId="5045"/>
    <cellStyle name="Calculation 2 3 5 8" xfId="5046"/>
    <cellStyle name="Calculation 2 3 5 9" xfId="5047"/>
    <cellStyle name="Calculation 2 3 5_note 2_FTAResultat" xfId="5048"/>
    <cellStyle name="Calculation 2 3 6" xfId="5049"/>
    <cellStyle name="Calculation 2 3 6 2" xfId="5050"/>
    <cellStyle name="Calculation 2 3 6_note 2_FTAResultat" xfId="5051"/>
    <cellStyle name="Calculation 2 3 7" xfId="5052"/>
    <cellStyle name="Calculation 2 3 7 2" xfId="5053"/>
    <cellStyle name="Calculation 2 3 7_note 2_FTAResultat" xfId="5054"/>
    <cellStyle name="Calculation 2 3 8" xfId="5055"/>
    <cellStyle name="Calculation 2 3 8 2" xfId="5056"/>
    <cellStyle name="Calculation 2 3 8_note 2_FTAResultat" xfId="5057"/>
    <cellStyle name="Calculation 2 3 9" xfId="5058"/>
    <cellStyle name="Calculation 2 3 9 2" xfId="5059"/>
    <cellStyle name="Calculation 2 3_note 2_FTAResultat" xfId="5060"/>
    <cellStyle name="Calculation 2 30" xfId="5061"/>
    <cellStyle name="Calculation 2 31" xfId="5062"/>
    <cellStyle name="Calculation 2 32" xfId="5063"/>
    <cellStyle name="Calculation 2 4" xfId="5064"/>
    <cellStyle name="Calculation 2 4 10" xfId="5065"/>
    <cellStyle name="Calculation 2 4 11" xfId="5066"/>
    <cellStyle name="Calculation 2 4 12" xfId="5067"/>
    <cellStyle name="Calculation 2 4 13" xfId="5068"/>
    <cellStyle name="Calculation 2 4 14" xfId="5069"/>
    <cellStyle name="Calculation 2 4 15" xfId="5070"/>
    <cellStyle name="Calculation 2 4 16" xfId="5071"/>
    <cellStyle name="Calculation 2 4 17" xfId="5072"/>
    <cellStyle name="Calculation 2 4 18" xfId="5073"/>
    <cellStyle name="Calculation 2 4 19" xfId="5074"/>
    <cellStyle name="Calculation 2 4 2" xfId="5075"/>
    <cellStyle name="Calculation 2 4 2 10" xfId="5076"/>
    <cellStyle name="Calculation 2 4 2 11" xfId="5077"/>
    <cellStyle name="Calculation 2 4 2 12" xfId="5078"/>
    <cellStyle name="Calculation 2 4 2 13" xfId="5079"/>
    <cellStyle name="Calculation 2 4 2 14" xfId="5080"/>
    <cellStyle name="Calculation 2 4 2 15" xfId="5081"/>
    <cellStyle name="Calculation 2 4 2 16" xfId="5082"/>
    <cellStyle name="Calculation 2 4 2 17" xfId="5083"/>
    <cellStyle name="Calculation 2 4 2 18" xfId="5084"/>
    <cellStyle name="Calculation 2 4 2 19" xfId="5085"/>
    <cellStyle name="Calculation 2 4 2 2" xfId="5086"/>
    <cellStyle name="Calculation 2 4 2 2 2" xfId="5087"/>
    <cellStyle name="Calculation 2 4 2 2_note 2_FTAResultat" xfId="5088"/>
    <cellStyle name="Calculation 2 4 2 20" xfId="5089"/>
    <cellStyle name="Calculation 2 4 2 21" xfId="5090"/>
    <cellStyle name="Calculation 2 4 2 3" xfId="5091"/>
    <cellStyle name="Calculation 2 4 2 3 2" xfId="5092"/>
    <cellStyle name="Calculation 2 4 2 3_note 2_FTAResultat" xfId="5093"/>
    <cellStyle name="Calculation 2 4 2 4" xfId="5094"/>
    <cellStyle name="Calculation 2 4 2 4 2" xfId="5095"/>
    <cellStyle name="Calculation 2 4 2 4_note 2_FTAResultat" xfId="5096"/>
    <cellStyle name="Calculation 2 4 2 5" xfId="5097"/>
    <cellStyle name="Calculation 2 4 2 5 2" xfId="5098"/>
    <cellStyle name="Calculation 2 4 2 6" xfId="5099"/>
    <cellStyle name="Calculation 2 4 2 7" xfId="5100"/>
    <cellStyle name="Calculation 2 4 2 8" xfId="5101"/>
    <cellStyle name="Calculation 2 4 2 9" xfId="5102"/>
    <cellStyle name="Calculation 2 4 2_note 2_FTAResultat" xfId="5103"/>
    <cellStyle name="Calculation 2 4 20" xfId="5104"/>
    <cellStyle name="Calculation 2 4 21" xfId="5105"/>
    <cellStyle name="Calculation 2 4 22" xfId="5106"/>
    <cellStyle name="Calculation 2 4 23" xfId="5107"/>
    <cellStyle name="Calculation 2 4 3" xfId="5108"/>
    <cellStyle name="Calculation 2 4 3 10" xfId="5109"/>
    <cellStyle name="Calculation 2 4 3 11" xfId="5110"/>
    <cellStyle name="Calculation 2 4 3 12" xfId="5111"/>
    <cellStyle name="Calculation 2 4 3 13" xfId="5112"/>
    <cellStyle name="Calculation 2 4 3 14" xfId="5113"/>
    <cellStyle name="Calculation 2 4 3 15" xfId="5114"/>
    <cellStyle name="Calculation 2 4 3 16" xfId="5115"/>
    <cellStyle name="Calculation 2 4 3 17" xfId="5116"/>
    <cellStyle name="Calculation 2 4 3 18" xfId="5117"/>
    <cellStyle name="Calculation 2 4 3 19" xfId="5118"/>
    <cellStyle name="Calculation 2 4 3 2" xfId="5119"/>
    <cellStyle name="Calculation 2 4 3 2 2" xfId="5120"/>
    <cellStyle name="Calculation 2 4 3 2_note 2_FTAResultat" xfId="5121"/>
    <cellStyle name="Calculation 2 4 3 20" xfId="5122"/>
    <cellStyle name="Calculation 2 4 3 21" xfId="5123"/>
    <cellStyle name="Calculation 2 4 3 3" xfId="5124"/>
    <cellStyle name="Calculation 2 4 3 3 2" xfId="5125"/>
    <cellStyle name="Calculation 2 4 3 3_note 2_FTAResultat" xfId="5126"/>
    <cellStyle name="Calculation 2 4 3 4" xfId="5127"/>
    <cellStyle name="Calculation 2 4 3 4 2" xfId="5128"/>
    <cellStyle name="Calculation 2 4 3 4_note 2_FTAResultat" xfId="5129"/>
    <cellStyle name="Calculation 2 4 3 5" xfId="5130"/>
    <cellStyle name="Calculation 2 4 3 5 2" xfId="5131"/>
    <cellStyle name="Calculation 2 4 3 6" xfId="5132"/>
    <cellStyle name="Calculation 2 4 3 7" xfId="5133"/>
    <cellStyle name="Calculation 2 4 3 8" xfId="5134"/>
    <cellStyle name="Calculation 2 4 3 9" xfId="5135"/>
    <cellStyle name="Calculation 2 4 3_note 2_FTAResultat" xfId="5136"/>
    <cellStyle name="Calculation 2 4 4" xfId="5137"/>
    <cellStyle name="Calculation 2 4 4 10" xfId="5138"/>
    <cellStyle name="Calculation 2 4 4 11" xfId="5139"/>
    <cellStyle name="Calculation 2 4 4 12" xfId="5140"/>
    <cellStyle name="Calculation 2 4 4 13" xfId="5141"/>
    <cellStyle name="Calculation 2 4 4 14" xfId="5142"/>
    <cellStyle name="Calculation 2 4 4 15" xfId="5143"/>
    <cellStyle name="Calculation 2 4 4 16" xfId="5144"/>
    <cellStyle name="Calculation 2 4 4 17" xfId="5145"/>
    <cellStyle name="Calculation 2 4 4 18" xfId="5146"/>
    <cellStyle name="Calculation 2 4 4 19" xfId="5147"/>
    <cellStyle name="Calculation 2 4 4 2" xfId="5148"/>
    <cellStyle name="Calculation 2 4 4 2 2" xfId="5149"/>
    <cellStyle name="Calculation 2 4 4 2_note 2_FTAResultat" xfId="5150"/>
    <cellStyle name="Calculation 2 4 4 20" xfId="5151"/>
    <cellStyle name="Calculation 2 4 4 21" xfId="5152"/>
    <cellStyle name="Calculation 2 4 4 3" xfId="5153"/>
    <cellStyle name="Calculation 2 4 4 3 2" xfId="5154"/>
    <cellStyle name="Calculation 2 4 4 3_note 2_FTAResultat" xfId="5155"/>
    <cellStyle name="Calculation 2 4 4 4" xfId="5156"/>
    <cellStyle name="Calculation 2 4 4 4 2" xfId="5157"/>
    <cellStyle name="Calculation 2 4 4 4_note 2_FTAResultat" xfId="5158"/>
    <cellStyle name="Calculation 2 4 4 5" xfId="5159"/>
    <cellStyle name="Calculation 2 4 4 5 2" xfId="5160"/>
    <cellStyle name="Calculation 2 4 4 6" xfId="5161"/>
    <cellStyle name="Calculation 2 4 4 7" xfId="5162"/>
    <cellStyle name="Calculation 2 4 4 8" xfId="5163"/>
    <cellStyle name="Calculation 2 4 4 9" xfId="5164"/>
    <cellStyle name="Calculation 2 4 4_note 2_FTAResultat" xfId="5165"/>
    <cellStyle name="Calculation 2 4 5" xfId="5166"/>
    <cellStyle name="Calculation 2 4 5 10" xfId="5167"/>
    <cellStyle name="Calculation 2 4 5 11" xfId="5168"/>
    <cellStyle name="Calculation 2 4 5 12" xfId="5169"/>
    <cellStyle name="Calculation 2 4 5 13" xfId="5170"/>
    <cellStyle name="Calculation 2 4 5 14" xfId="5171"/>
    <cellStyle name="Calculation 2 4 5 15" xfId="5172"/>
    <cellStyle name="Calculation 2 4 5 16" xfId="5173"/>
    <cellStyle name="Calculation 2 4 5 17" xfId="5174"/>
    <cellStyle name="Calculation 2 4 5 18" xfId="5175"/>
    <cellStyle name="Calculation 2 4 5 19" xfId="5176"/>
    <cellStyle name="Calculation 2 4 5 2" xfId="5177"/>
    <cellStyle name="Calculation 2 4 5 2 2" xfId="5178"/>
    <cellStyle name="Calculation 2 4 5 2_note 2_FTAResultat" xfId="5179"/>
    <cellStyle name="Calculation 2 4 5 20" xfId="5180"/>
    <cellStyle name="Calculation 2 4 5 21" xfId="5181"/>
    <cellStyle name="Calculation 2 4 5 3" xfId="5182"/>
    <cellStyle name="Calculation 2 4 5 3 2" xfId="5183"/>
    <cellStyle name="Calculation 2 4 5 3_note 2_FTAResultat" xfId="5184"/>
    <cellStyle name="Calculation 2 4 5 4" xfId="5185"/>
    <cellStyle name="Calculation 2 4 5 4 2" xfId="5186"/>
    <cellStyle name="Calculation 2 4 5 4_note 2_FTAResultat" xfId="5187"/>
    <cellStyle name="Calculation 2 4 5 5" xfId="5188"/>
    <cellStyle name="Calculation 2 4 5 5 2" xfId="5189"/>
    <cellStyle name="Calculation 2 4 5 6" xfId="5190"/>
    <cellStyle name="Calculation 2 4 5 7" xfId="5191"/>
    <cellStyle name="Calculation 2 4 5 8" xfId="5192"/>
    <cellStyle name="Calculation 2 4 5 9" xfId="5193"/>
    <cellStyle name="Calculation 2 4 5_note 2_FTAResultat" xfId="5194"/>
    <cellStyle name="Calculation 2 4 6" xfId="5195"/>
    <cellStyle name="Calculation 2 4 6 2" xfId="5196"/>
    <cellStyle name="Calculation 2 4 6_note 2_FTAResultat" xfId="5197"/>
    <cellStyle name="Calculation 2 4 7" xfId="5198"/>
    <cellStyle name="Calculation 2 4 7 2" xfId="5199"/>
    <cellStyle name="Calculation 2 4 7_note 2_FTAResultat" xfId="5200"/>
    <cellStyle name="Calculation 2 4 8" xfId="5201"/>
    <cellStyle name="Calculation 2 4 8 2" xfId="5202"/>
    <cellStyle name="Calculation 2 4 8_note 2_FTAResultat" xfId="5203"/>
    <cellStyle name="Calculation 2 4 9" xfId="5204"/>
    <cellStyle name="Calculation 2 4 9 2" xfId="5205"/>
    <cellStyle name="Calculation 2 4_note 2_FTAResultat" xfId="5206"/>
    <cellStyle name="Calculation 2 5" xfId="5207"/>
    <cellStyle name="Calculation 2 5 10" xfId="5208"/>
    <cellStyle name="Calculation 2 5 11" xfId="5209"/>
    <cellStyle name="Calculation 2 5 12" xfId="5210"/>
    <cellStyle name="Calculation 2 5 13" xfId="5211"/>
    <cellStyle name="Calculation 2 5 14" xfId="5212"/>
    <cellStyle name="Calculation 2 5 15" xfId="5213"/>
    <cellStyle name="Calculation 2 5 16" xfId="5214"/>
    <cellStyle name="Calculation 2 5 17" xfId="5215"/>
    <cellStyle name="Calculation 2 5 18" xfId="5216"/>
    <cellStyle name="Calculation 2 5 19" xfId="5217"/>
    <cellStyle name="Calculation 2 5 2" xfId="5218"/>
    <cellStyle name="Calculation 2 5 2 10" xfId="5219"/>
    <cellStyle name="Calculation 2 5 2 11" xfId="5220"/>
    <cellStyle name="Calculation 2 5 2 12" xfId="5221"/>
    <cellStyle name="Calculation 2 5 2 13" xfId="5222"/>
    <cellStyle name="Calculation 2 5 2 14" xfId="5223"/>
    <cellStyle name="Calculation 2 5 2 15" xfId="5224"/>
    <cellStyle name="Calculation 2 5 2 16" xfId="5225"/>
    <cellStyle name="Calculation 2 5 2 17" xfId="5226"/>
    <cellStyle name="Calculation 2 5 2 18" xfId="5227"/>
    <cellStyle name="Calculation 2 5 2 19" xfId="5228"/>
    <cellStyle name="Calculation 2 5 2 2" xfId="5229"/>
    <cellStyle name="Calculation 2 5 2 2 2" xfId="5230"/>
    <cellStyle name="Calculation 2 5 2 2_note 2_FTAResultat" xfId="5231"/>
    <cellStyle name="Calculation 2 5 2 20" xfId="5232"/>
    <cellStyle name="Calculation 2 5 2 21" xfId="5233"/>
    <cellStyle name="Calculation 2 5 2 3" xfId="5234"/>
    <cellStyle name="Calculation 2 5 2 3 2" xfId="5235"/>
    <cellStyle name="Calculation 2 5 2 3_note 2_FTAResultat" xfId="5236"/>
    <cellStyle name="Calculation 2 5 2 4" xfId="5237"/>
    <cellStyle name="Calculation 2 5 2 4 2" xfId="5238"/>
    <cellStyle name="Calculation 2 5 2 4_note 2_FTAResultat" xfId="5239"/>
    <cellStyle name="Calculation 2 5 2 5" xfId="5240"/>
    <cellStyle name="Calculation 2 5 2 5 2" xfId="5241"/>
    <cellStyle name="Calculation 2 5 2 6" xfId="5242"/>
    <cellStyle name="Calculation 2 5 2 7" xfId="5243"/>
    <cellStyle name="Calculation 2 5 2 8" xfId="5244"/>
    <cellStyle name="Calculation 2 5 2 9" xfId="5245"/>
    <cellStyle name="Calculation 2 5 2_note 2_FTAResultat" xfId="5246"/>
    <cellStyle name="Calculation 2 5 20" xfId="5247"/>
    <cellStyle name="Calculation 2 5 21" xfId="5248"/>
    <cellStyle name="Calculation 2 5 22" xfId="5249"/>
    <cellStyle name="Calculation 2 5 23" xfId="5250"/>
    <cellStyle name="Calculation 2 5 3" xfId="5251"/>
    <cellStyle name="Calculation 2 5 3 10" xfId="5252"/>
    <cellStyle name="Calculation 2 5 3 11" xfId="5253"/>
    <cellStyle name="Calculation 2 5 3 12" xfId="5254"/>
    <cellStyle name="Calculation 2 5 3 13" xfId="5255"/>
    <cellStyle name="Calculation 2 5 3 14" xfId="5256"/>
    <cellStyle name="Calculation 2 5 3 15" xfId="5257"/>
    <cellStyle name="Calculation 2 5 3 16" xfId="5258"/>
    <cellStyle name="Calculation 2 5 3 17" xfId="5259"/>
    <cellStyle name="Calculation 2 5 3 18" xfId="5260"/>
    <cellStyle name="Calculation 2 5 3 19" xfId="5261"/>
    <cellStyle name="Calculation 2 5 3 2" xfId="5262"/>
    <cellStyle name="Calculation 2 5 3 2 2" xfId="5263"/>
    <cellStyle name="Calculation 2 5 3 2_note 2_FTAResultat" xfId="5264"/>
    <cellStyle name="Calculation 2 5 3 20" xfId="5265"/>
    <cellStyle name="Calculation 2 5 3 21" xfId="5266"/>
    <cellStyle name="Calculation 2 5 3 3" xfId="5267"/>
    <cellStyle name="Calculation 2 5 3 3 2" xfId="5268"/>
    <cellStyle name="Calculation 2 5 3 3_note 2_FTAResultat" xfId="5269"/>
    <cellStyle name="Calculation 2 5 3 4" xfId="5270"/>
    <cellStyle name="Calculation 2 5 3 4 2" xfId="5271"/>
    <cellStyle name="Calculation 2 5 3 4_note 2_FTAResultat" xfId="5272"/>
    <cellStyle name="Calculation 2 5 3 5" xfId="5273"/>
    <cellStyle name="Calculation 2 5 3 5 2" xfId="5274"/>
    <cellStyle name="Calculation 2 5 3 6" xfId="5275"/>
    <cellStyle name="Calculation 2 5 3 7" xfId="5276"/>
    <cellStyle name="Calculation 2 5 3 8" xfId="5277"/>
    <cellStyle name="Calculation 2 5 3 9" xfId="5278"/>
    <cellStyle name="Calculation 2 5 3_note 2_FTAResultat" xfId="5279"/>
    <cellStyle name="Calculation 2 5 4" xfId="5280"/>
    <cellStyle name="Calculation 2 5 4 10" xfId="5281"/>
    <cellStyle name="Calculation 2 5 4 11" xfId="5282"/>
    <cellStyle name="Calculation 2 5 4 12" xfId="5283"/>
    <cellStyle name="Calculation 2 5 4 13" xfId="5284"/>
    <cellStyle name="Calculation 2 5 4 14" xfId="5285"/>
    <cellStyle name="Calculation 2 5 4 15" xfId="5286"/>
    <cellStyle name="Calculation 2 5 4 16" xfId="5287"/>
    <cellStyle name="Calculation 2 5 4 17" xfId="5288"/>
    <cellStyle name="Calculation 2 5 4 18" xfId="5289"/>
    <cellStyle name="Calculation 2 5 4 19" xfId="5290"/>
    <cellStyle name="Calculation 2 5 4 2" xfId="5291"/>
    <cellStyle name="Calculation 2 5 4 2 2" xfId="5292"/>
    <cellStyle name="Calculation 2 5 4 2_note 2_FTAResultat" xfId="5293"/>
    <cellStyle name="Calculation 2 5 4 20" xfId="5294"/>
    <cellStyle name="Calculation 2 5 4 21" xfId="5295"/>
    <cellStyle name="Calculation 2 5 4 3" xfId="5296"/>
    <cellStyle name="Calculation 2 5 4 3 2" xfId="5297"/>
    <cellStyle name="Calculation 2 5 4 3_note 2_FTAResultat" xfId="5298"/>
    <cellStyle name="Calculation 2 5 4 4" xfId="5299"/>
    <cellStyle name="Calculation 2 5 4 4 2" xfId="5300"/>
    <cellStyle name="Calculation 2 5 4 4_note 2_FTAResultat" xfId="5301"/>
    <cellStyle name="Calculation 2 5 4 5" xfId="5302"/>
    <cellStyle name="Calculation 2 5 4 5 2" xfId="5303"/>
    <cellStyle name="Calculation 2 5 4 6" xfId="5304"/>
    <cellStyle name="Calculation 2 5 4 7" xfId="5305"/>
    <cellStyle name="Calculation 2 5 4 8" xfId="5306"/>
    <cellStyle name="Calculation 2 5 4 9" xfId="5307"/>
    <cellStyle name="Calculation 2 5 4_note 2_FTAResultat" xfId="5308"/>
    <cellStyle name="Calculation 2 5 5" xfId="5309"/>
    <cellStyle name="Calculation 2 5 5 10" xfId="5310"/>
    <cellStyle name="Calculation 2 5 5 11" xfId="5311"/>
    <cellStyle name="Calculation 2 5 5 12" xfId="5312"/>
    <cellStyle name="Calculation 2 5 5 13" xfId="5313"/>
    <cellStyle name="Calculation 2 5 5 14" xfId="5314"/>
    <cellStyle name="Calculation 2 5 5 15" xfId="5315"/>
    <cellStyle name="Calculation 2 5 5 16" xfId="5316"/>
    <cellStyle name="Calculation 2 5 5 17" xfId="5317"/>
    <cellStyle name="Calculation 2 5 5 18" xfId="5318"/>
    <cellStyle name="Calculation 2 5 5 19" xfId="5319"/>
    <cellStyle name="Calculation 2 5 5 2" xfId="5320"/>
    <cellStyle name="Calculation 2 5 5 2 2" xfId="5321"/>
    <cellStyle name="Calculation 2 5 5 2_note 2_FTAResultat" xfId="5322"/>
    <cellStyle name="Calculation 2 5 5 20" xfId="5323"/>
    <cellStyle name="Calculation 2 5 5 21" xfId="5324"/>
    <cellStyle name="Calculation 2 5 5 3" xfId="5325"/>
    <cellStyle name="Calculation 2 5 5 3 2" xfId="5326"/>
    <cellStyle name="Calculation 2 5 5 3_note 2_FTAResultat" xfId="5327"/>
    <cellStyle name="Calculation 2 5 5 4" xfId="5328"/>
    <cellStyle name="Calculation 2 5 5 4 2" xfId="5329"/>
    <cellStyle name="Calculation 2 5 5 4_note 2_FTAResultat" xfId="5330"/>
    <cellStyle name="Calculation 2 5 5 5" xfId="5331"/>
    <cellStyle name="Calculation 2 5 5 5 2" xfId="5332"/>
    <cellStyle name="Calculation 2 5 5 6" xfId="5333"/>
    <cellStyle name="Calculation 2 5 5 7" xfId="5334"/>
    <cellStyle name="Calculation 2 5 5 8" xfId="5335"/>
    <cellStyle name="Calculation 2 5 5 9" xfId="5336"/>
    <cellStyle name="Calculation 2 5 5_note 2_FTAResultat" xfId="5337"/>
    <cellStyle name="Calculation 2 5 6" xfId="5338"/>
    <cellStyle name="Calculation 2 5 6 2" xfId="5339"/>
    <cellStyle name="Calculation 2 5 6_note 2_FTAResultat" xfId="5340"/>
    <cellStyle name="Calculation 2 5 7" xfId="5341"/>
    <cellStyle name="Calculation 2 5 7 2" xfId="5342"/>
    <cellStyle name="Calculation 2 5 7_note 2_FTAResultat" xfId="5343"/>
    <cellStyle name="Calculation 2 5 8" xfId="5344"/>
    <cellStyle name="Calculation 2 5 8 2" xfId="5345"/>
    <cellStyle name="Calculation 2 5 8_note 2_FTAResultat" xfId="5346"/>
    <cellStyle name="Calculation 2 5 9" xfId="5347"/>
    <cellStyle name="Calculation 2 5 9 2" xfId="5348"/>
    <cellStyle name="Calculation 2 5_note 2_FTAResultat" xfId="5349"/>
    <cellStyle name="Calculation 2 6" xfId="5350"/>
    <cellStyle name="Calculation 2 6 10" xfId="5351"/>
    <cellStyle name="Calculation 2 6 11" xfId="5352"/>
    <cellStyle name="Calculation 2 6 12" xfId="5353"/>
    <cellStyle name="Calculation 2 6 13" xfId="5354"/>
    <cellStyle name="Calculation 2 6 14" xfId="5355"/>
    <cellStyle name="Calculation 2 6 15" xfId="5356"/>
    <cellStyle name="Calculation 2 6 16" xfId="5357"/>
    <cellStyle name="Calculation 2 6 17" xfId="5358"/>
    <cellStyle name="Calculation 2 6 18" xfId="5359"/>
    <cellStyle name="Calculation 2 6 19" xfId="5360"/>
    <cellStyle name="Calculation 2 6 2" xfId="5361"/>
    <cellStyle name="Calculation 2 6 2 10" xfId="5362"/>
    <cellStyle name="Calculation 2 6 2 11" xfId="5363"/>
    <cellStyle name="Calculation 2 6 2 12" xfId="5364"/>
    <cellStyle name="Calculation 2 6 2 13" xfId="5365"/>
    <cellStyle name="Calculation 2 6 2 14" xfId="5366"/>
    <cellStyle name="Calculation 2 6 2 15" xfId="5367"/>
    <cellStyle name="Calculation 2 6 2 16" xfId="5368"/>
    <cellStyle name="Calculation 2 6 2 17" xfId="5369"/>
    <cellStyle name="Calculation 2 6 2 18" xfId="5370"/>
    <cellStyle name="Calculation 2 6 2 19" xfId="5371"/>
    <cellStyle name="Calculation 2 6 2 2" xfId="5372"/>
    <cellStyle name="Calculation 2 6 2 2 2" xfId="5373"/>
    <cellStyle name="Calculation 2 6 2 2_note 2_FTAResultat" xfId="5374"/>
    <cellStyle name="Calculation 2 6 2 20" xfId="5375"/>
    <cellStyle name="Calculation 2 6 2 21" xfId="5376"/>
    <cellStyle name="Calculation 2 6 2 3" xfId="5377"/>
    <cellStyle name="Calculation 2 6 2 3 2" xfId="5378"/>
    <cellStyle name="Calculation 2 6 2 3_note 2_FTAResultat" xfId="5379"/>
    <cellStyle name="Calculation 2 6 2 4" xfId="5380"/>
    <cellStyle name="Calculation 2 6 2 4 2" xfId="5381"/>
    <cellStyle name="Calculation 2 6 2 4_note 2_FTAResultat" xfId="5382"/>
    <cellStyle name="Calculation 2 6 2 5" xfId="5383"/>
    <cellStyle name="Calculation 2 6 2 5 2" xfId="5384"/>
    <cellStyle name="Calculation 2 6 2 6" xfId="5385"/>
    <cellStyle name="Calculation 2 6 2 7" xfId="5386"/>
    <cellStyle name="Calculation 2 6 2 8" xfId="5387"/>
    <cellStyle name="Calculation 2 6 2 9" xfId="5388"/>
    <cellStyle name="Calculation 2 6 2_note 2_FTAResultat" xfId="5389"/>
    <cellStyle name="Calculation 2 6 20" xfId="5390"/>
    <cellStyle name="Calculation 2 6 21" xfId="5391"/>
    <cellStyle name="Calculation 2 6 22" xfId="5392"/>
    <cellStyle name="Calculation 2 6 23" xfId="5393"/>
    <cellStyle name="Calculation 2 6 3" xfId="5394"/>
    <cellStyle name="Calculation 2 6 3 10" xfId="5395"/>
    <cellStyle name="Calculation 2 6 3 11" xfId="5396"/>
    <cellStyle name="Calculation 2 6 3 12" xfId="5397"/>
    <cellStyle name="Calculation 2 6 3 13" xfId="5398"/>
    <cellStyle name="Calculation 2 6 3 14" xfId="5399"/>
    <cellStyle name="Calculation 2 6 3 15" xfId="5400"/>
    <cellStyle name="Calculation 2 6 3 16" xfId="5401"/>
    <cellStyle name="Calculation 2 6 3 17" xfId="5402"/>
    <cellStyle name="Calculation 2 6 3 18" xfId="5403"/>
    <cellStyle name="Calculation 2 6 3 19" xfId="5404"/>
    <cellStyle name="Calculation 2 6 3 2" xfId="5405"/>
    <cellStyle name="Calculation 2 6 3 2 2" xfId="5406"/>
    <cellStyle name="Calculation 2 6 3 2_note 2_FTAResultat" xfId="5407"/>
    <cellStyle name="Calculation 2 6 3 20" xfId="5408"/>
    <cellStyle name="Calculation 2 6 3 21" xfId="5409"/>
    <cellStyle name="Calculation 2 6 3 3" xfId="5410"/>
    <cellStyle name="Calculation 2 6 3 3 2" xfId="5411"/>
    <cellStyle name="Calculation 2 6 3 3_note 2_FTAResultat" xfId="5412"/>
    <cellStyle name="Calculation 2 6 3 4" xfId="5413"/>
    <cellStyle name="Calculation 2 6 3 4 2" xfId="5414"/>
    <cellStyle name="Calculation 2 6 3 4_note 2_FTAResultat" xfId="5415"/>
    <cellStyle name="Calculation 2 6 3 5" xfId="5416"/>
    <cellStyle name="Calculation 2 6 3 5 2" xfId="5417"/>
    <cellStyle name="Calculation 2 6 3 6" xfId="5418"/>
    <cellStyle name="Calculation 2 6 3 7" xfId="5419"/>
    <cellStyle name="Calculation 2 6 3 8" xfId="5420"/>
    <cellStyle name="Calculation 2 6 3 9" xfId="5421"/>
    <cellStyle name="Calculation 2 6 3_note 2_FTAResultat" xfId="5422"/>
    <cellStyle name="Calculation 2 6 4" xfId="5423"/>
    <cellStyle name="Calculation 2 6 4 10" xfId="5424"/>
    <cellStyle name="Calculation 2 6 4 11" xfId="5425"/>
    <cellStyle name="Calculation 2 6 4 12" xfId="5426"/>
    <cellStyle name="Calculation 2 6 4 13" xfId="5427"/>
    <cellStyle name="Calculation 2 6 4 14" xfId="5428"/>
    <cellStyle name="Calculation 2 6 4 15" xfId="5429"/>
    <cellStyle name="Calculation 2 6 4 16" xfId="5430"/>
    <cellStyle name="Calculation 2 6 4 17" xfId="5431"/>
    <cellStyle name="Calculation 2 6 4 18" xfId="5432"/>
    <cellStyle name="Calculation 2 6 4 19" xfId="5433"/>
    <cellStyle name="Calculation 2 6 4 2" xfId="5434"/>
    <cellStyle name="Calculation 2 6 4 2 2" xfId="5435"/>
    <cellStyle name="Calculation 2 6 4 2_note 2_FTAResultat" xfId="5436"/>
    <cellStyle name="Calculation 2 6 4 20" xfId="5437"/>
    <cellStyle name="Calculation 2 6 4 21" xfId="5438"/>
    <cellStyle name="Calculation 2 6 4 3" xfId="5439"/>
    <cellStyle name="Calculation 2 6 4 3 2" xfId="5440"/>
    <cellStyle name="Calculation 2 6 4 3_note 2_FTAResultat" xfId="5441"/>
    <cellStyle name="Calculation 2 6 4 4" xfId="5442"/>
    <cellStyle name="Calculation 2 6 4 4 2" xfId="5443"/>
    <cellStyle name="Calculation 2 6 4 4_note 2_FTAResultat" xfId="5444"/>
    <cellStyle name="Calculation 2 6 4 5" xfId="5445"/>
    <cellStyle name="Calculation 2 6 4 5 2" xfId="5446"/>
    <cellStyle name="Calculation 2 6 4 6" xfId="5447"/>
    <cellStyle name="Calculation 2 6 4 7" xfId="5448"/>
    <cellStyle name="Calculation 2 6 4 8" xfId="5449"/>
    <cellStyle name="Calculation 2 6 4 9" xfId="5450"/>
    <cellStyle name="Calculation 2 6 4_note 2_FTAResultat" xfId="5451"/>
    <cellStyle name="Calculation 2 6 5" xfId="5452"/>
    <cellStyle name="Calculation 2 6 5 10" xfId="5453"/>
    <cellStyle name="Calculation 2 6 5 11" xfId="5454"/>
    <cellStyle name="Calculation 2 6 5 12" xfId="5455"/>
    <cellStyle name="Calculation 2 6 5 13" xfId="5456"/>
    <cellStyle name="Calculation 2 6 5 14" xfId="5457"/>
    <cellStyle name="Calculation 2 6 5 15" xfId="5458"/>
    <cellStyle name="Calculation 2 6 5 16" xfId="5459"/>
    <cellStyle name="Calculation 2 6 5 17" xfId="5460"/>
    <cellStyle name="Calculation 2 6 5 18" xfId="5461"/>
    <cellStyle name="Calculation 2 6 5 19" xfId="5462"/>
    <cellStyle name="Calculation 2 6 5 2" xfId="5463"/>
    <cellStyle name="Calculation 2 6 5 2 2" xfId="5464"/>
    <cellStyle name="Calculation 2 6 5 2_note 2_FTAResultat" xfId="5465"/>
    <cellStyle name="Calculation 2 6 5 20" xfId="5466"/>
    <cellStyle name="Calculation 2 6 5 21" xfId="5467"/>
    <cellStyle name="Calculation 2 6 5 3" xfId="5468"/>
    <cellStyle name="Calculation 2 6 5 3 2" xfId="5469"/>
    <cellStyle name="Calculation 2 6 5 3_note 2_FTAResultat" xfId="5470"/>
    <cellStyle name="Calculation 2 6 5 4" xfId="5471"/>
    <cellStyle name="Calculation 2 6 5 4 2" xfId="5472"/>
    <cellStyle name="Calculation 2 6 5 4_note 2_FTAResultat" xfId="5473"/>
    <cellStyle name="Calculation 2 6 5 5" xfId="5474"/>
    <cellStyle name="Calculation 2 6 5 5 2" xfId="5475"/>
    <cellStyle name="Calculation 2 6 5 6" xfId="5476"/>
    <cellStyle name="Calculation 2 6 5 7" xfId="5477"/>
    <cellStyle name="Calculation 2 6 5 8" xfId="5478"/>
    <cellStyle name="Calculation 2 6 5 9" xfId="5479"/>
    <cellStyle name="Calculation 2 6 5_note 2_FTAResultat" xfId="5480"/>
    <cellStyle name="Calculation 2 6 6" xfId="5481"/>
    <cellStyle name="Calculation 2 6 6 2" xfId="5482"/>
    <cellStyle name="Calculation 2 6 6_note 2_FTAResultat" xfId="5483"/>
    <cellStyle name="Calculation 2 6 7" xfId="5484"/>
    <cellStyle name="Calculation 2 6 7 2" xfId="5485"/>
    <cellStyle name="Calculation 2 6 7_note 2_FTAResultat" xfId="5486"/>
    <cellStyle name="Calculation 2 6 8" xfId="5487"/>
    <cellStyle name="Calculation 2 6 8 2" xfId="5488"/>
    <cellStyle name="Calculation 2 6 8_note 2_FTAResultat" xfId="5489"/>
    <cellStyle name="Calculation 2 6 9" xfId="5490"/>
    <cellStyle name="Calculation 2 6 9 2" xfId="5491"/>
    <cellStyle name="Calculation 2 6_note 2_FTAResultat" xfId="5492"/>
    <cellStyle name="Calculation 2 7" xfId="5493"/>
    <cellStyle name="Calculation 2 7 10" xfId="5494"/>
    <cellStyle name="Calculation 2 7 11" xfId="5495"/>
    <cellStyle name="Calculation 2 7 12" xfId="5496"/>
    <cellStyle name="Calculation 2 7 13" xfId="5497"/>
    <cellStyle name="Calculation 2 7 14" xfId="5498"/>
    <cellStyle name="Calculation 2 7 15" xfId="5499"/>
    <cellStyle name="Calculation 2 7 16" xfId="5500"/>
    <cellStyle name="Calculation 2 7 17" xfId="5501"/>
    <cellStyle name="Calculation 2 7 18" xfId="5502"/>
    <cellStyle name="Calculation 2 7 19" xfId="5503"/>
    <cellStyle name="Calculation 2 7 2" xfId="5504"/>
    <cellStyle name="Calculation 2 7 2 10" xfId="5505"/>
    <cellStyle name="Calculation 2 7 2 11" xfId="5506"/>
    <cellStyle name="Calculation 2 7 2 12" xfId="5507"/>
    <cellStyle name="Calculation 2 7 2 13" xfId="5508"/>
    <cellStyle name="Calculation 2 7 2 14" xfId="5509"/>
    <cellStyle name="Calculation 2 7 2 15" xfId="5510"/>
    <cellStyle name="Calculation 2 7 2 16" xfId="5511"/>
    <cellStyle name="Calculation 2 7 2 17" xfId="5512"/>
    <cellStyle name="Calculation 2 7 2 18" xfId="5513"/>
    <cellStyle name="Calculation 2 7 2 19" xfId="5514"/>
    <cellStyle name="Calculation 2 7 2 2" xfId="5515"/>
    <cellStyle name="Calculation 2 7 2 2 2" xfId="5516"/>
    <cellStyle name="Calculation 2 7 2 2_note 2_FTAResultat" xfId="5517"/>
    <cellStyle name="Calculation 2 7 2 20" xfId="5518"/>
    <cellStyle name="Calculation 2 7 2 21" xfId="5519"/>
    <cellStyle name="Calculation 2 7 2 3" xfId="5520"/>
    <cellStyle name="Calculation 2 7 2 3 2" xfId="5521"/>
    <cellStyle name="Calculation 2 7 2 3_note 2_FTAResultat" xfId="5522"/>
    <cellStyle name="Calculation 2 7 2 4" xfId="5523"/>
    <cellStyle name="Calculation 2 7 2 4 2" xfId="5524"/>
    <cellStyle name="Calculation 2 7 2 4_note 2_FTAResultat" xfId="5525"/>
    <cellStyle name="Calculation 2 7 2 5" xfId="5526"/>
    <cellStyle name="Calculation 2 7 2 5 2" xfId="5527"/>
    <cellStyle name="Calculation 2 7 2 6" xfId="5528"/>
    <cellStyle name="Calculation 2 7 2 7" xfId="5529"/>
    <cellStyle name="Calculation 2 7 2 8" xfId="5530"/>
    <cellStyle name="Calculation 2 7 2 9" xfId="5531"/>
    <cellStyle name="Calculation 2 7 2_note 2_FTAResultat" xfId="5532"/>
    <cellStyle name="Calculation 2 7 20" xfId="5533"/>
    <cellStyle name="Calculation 2 7 21" xfId="5534"/>
    <cellStyle name="Calculation 2 7 22" xfId="5535"/>
    <cellStyle name="Calculation 2 7 23" xfId="5536"/>
    <cellStyle name="Calculation 2 7 3" xfId="5537"/>
    <cellStyle name="Calculation 2 7 3 10" xfId="5538"/>
    <cellStyle name="Calculation 2 7 3 11" xfId="5539"/>
    <cellStyle name="Calculation 2 7 3 12" xfId="5540"/>
    <cellStyle name="Calculation 2 7 3 13" xfId="5541"/>
    <cellStyle name="Calculation 2 7 3 14" xfId="5542"/>
    <cellStyle name="Calculation 2 7 3 15" xfId="5543"/>
    <cellStyle name="Calculation 2 7 3 16" xfId="5544"/>
    <cellStyle name="Calculation 2 7 3 17" xfId="5545"/>
    <cellStyle name="Calculation 2 7 3 18" xfId="5546"/>
    <cellStyle name="Calculation 2 7 3 19" xfId="5547"/>
    <cellStyle name="Calculation 2 7 3 2" xfId="5548"/>
    <cellStyle name="Calculation 2 7 3 2 2" xfId="5549"/>
    <cellStyle name="Calculation 2 7 3 2_note 2_FTAResultat" xfId="5550"/>
    <cellStyle name="Calculation 2 7 3 20" xfId="5551"/>
    <cellStyle name="Calculation 2 7 3 21" xfId="5552"/>
    <cellStyle name="Calculation 2 7 3 3" xfId="5553"/>
    <cellStyle name="Calculation 2 7 3 3 2" xfId="5554"/>
    <cellStyle name="Calculation 2 7 3 3_note 2_FTAResultat" xfId="5555"/>
    <cellStyle name="Calculation 2 7 3 4" xfId="5556"/>
    <cellStyle name="Calculation 2 7 3 4 2" xfId="5557"/>
    <cellStyle name="Calculation 2 7 3 4_note 2_FTAResultat" xfId="5558"/>
    <cellStyle name="Calculation 2 7 3 5" xfId="5559"/>
    <cellStyle name="Calculation 2 7 3 5 2" xfId="5560"/>
    <cellStyle name="Calculation 2 7 3 6" xfId="5561"/>
    <cellStyle name="Calculation 2 7 3 7" xfId="5562"/>
    <cellStyle name="Calculation 2 7 3 8" xfId="5563"/>
    <cellStyle name="Calculation 2 7 3 9" xfId="5564"/>
    <cellStyle name="Calculation 2 7 3_note 2_FTAResultat" xfId="5565"/>
    <cellStyle name="Calculation 2 7 4" xfId="5566"/>
    <cellStyle name="Calculation 2 7 4 10" xfId="5567"/>
    <cellStyle name="Calculation 2 7 4 11" xfId="5568"/>
    <cellStyle name="Calculation 2 7 4 12" xfId="5569"/>
    <cellStyle name="Calculation 2 7 4 13" xfId="5570"/>
    <cellStyle name="Calculation 2 7 4 14" xfId="5571"/>
    <cellStyle name="Calculation 2 7 4 15" xfId="5572"/>
    <cellStyle name="Calculation 2 7 4 16" xfId="5573"/>
    <cellStyle name="Calculation 2 7 4 17" xfId="5574"/>
    <cellStyle name="Calculation 2 7 4 18" xfId="5575"/>
    <cellStyle name="Calculation 2 7 4 19" xfId="5576"/>
    <cellStyle name="Calculation 2 7 4 2" xfId="5577"/>
    <cellStyle name="Calculation 2 7 4 2 2" xfId="5578"/>
    <cellStyle name="Calculation 2 7 4 2_note 2_FTAResultat" xfId="5579"/>
    <cellStyle name="Calculation 2 7 4 20" xfId="5580"/>
    <cellStyle name="Calculation 2 7 4 21" xfId="5581"/>
    <cellStyle name="Calculation 2 7 4 3" xfId="5582"/>
    <cellStyle name="Calculation 2 7 4 3 2" xfId="5583"/>
    <cellStyle name="Calculation 2 7 4 3_note 2_FTAResultat" xfId="5584"/>
    <cellStyle name="Calculation 2 7 4 4" xfId="5585"/>
    <cellStyle name="Calculation 2 7 4 4 2" xfId="5586"/>
    <cellStyle name="Calculation 2 7 4 4_note 2_FTAResultat" xfId="5587"/>
    <cellStyle name="Calculation 2 7 4 5" xfId="5588"/>
    <cellStyle name="Calculation 2 7 4 5 2" xfId="5589"/>
    <cellStyle name="Calculation 2 7 4 6" xfId="5590"/>
    <cellStyle name="Calculation 2 7 4 7" xfId="5591"/>
    <cellStyle name="Calculation 2 7 4 8" xfId="5592"/>
    <cellStyle name="Calculation 2 7 4 9" xfId="5593"/>
    <cellStyle name="Calculation 2 7 4_note 2_FTAResultat" xfId="5594"/>
    <cellStyle name="Calculation 2 7 5" xfId="5595"/>
    <cellStyle name="Calculation 2 7 5 10" xfId="5596"/>
    <cellStyle name="Calculation 2 7 5 11" xfId="5597"/>
    <cellStyle name="Calculation 2 7 5 12" xfId="5598"/>
    <cellStyle name="Calculation 2 7 5 13" xfId="5599"/>
    <cellStyle name="Calculation 2 7 5 14" xfId="5600"/>
    <cellStyle name="Calculation 2 7 5 15" xfId="5601"/>
    <cellStyle name="Calculation 2 7 5 16" xfId="5602"/>
    <cellStyle name="Calculation 2 7 5 17" xfId="5603"/>
    <cellStyle name="Calculation 2 7 5 18" xfId="5604"/>
    <cellStyle name="Calculation 2 7 5 19" xfId="5605"/>
    <cellStyle name="Calculation 2 7 5 2" xfId="5606"/>
    <cellStyle name="Calculation 2 7 5 2 2" xfId="5607"/>
    <cellStyle name="Calculation 2 7 5 2_note 2_FTAResultat" xfId="5608"/>
    <cellStyle name="Calculation 2 7 5 20" xfId="5609"/>
    <cellStyle name="Calculation 2 7 5 21" xfId="5610"/>
    <cellStyle name="Calculation 2 7 5 3" xfId="5611"/>
    <cellStyle name="Calculation 2 7 5 3 2" xfId="5612"/>
    <cellStyle name="Calculation 2 7 5 3_note 2_FTAResultat" xfId="5613"/>
    <cellStyle name="Calculation 2 7 5 4" xfId="5614"/>
    <cellStyle name="Calculation 2 7 5 4 2" xfId="5615"/>
    <cellStyle name="Calculation 2 7 5 4_note 2_FTAResultat" xfId="5616"/>
    <cellStyle name="Calculation 2 7 5 5" xfId="5617"/>
    <cellStyle name="Calculation 2 7 5 5 2" xfId="5618"/>
    <cellStyle name="Calculation 2 7 5 6" xfId="5619"/>
    <cellStyle name="Calculation 2 7 5 7" xfId="5620"/>
    <cellStyle name="Calculation 2 7 5 8" xfId="5621"/>
    <cellStyle name="Calculation 2 7 5 9" xfId="5622"/>
    <cellStyle name="Calculation 2 7 5_note 2_FTAResultat" xfId="5623"/>
    <cellStyle name="Calculation 2 7 6" xfId="5624"/>
    <cellStyle name="Calculation 2 7 6 2" xfId="5625"/>
    <cellStyle name="Calculation 2 7 6_note 2_FTAResultat" xfId="5626"/>
    <cellStyle name="Calculation 2 7 7" xfId="5627"/>
    <cellStyle name="Calculation 2 7 7 2" xfId="5628"/>
    <cellStyle name="Calculation 2 7 7_note 2_FTAResultat" xfId="5629"/>
    <cellStyle name="Calculation 2 7 8" xfId="5630"/>
    <cellStyle name="Calculation 2 7 8 2" xfId="5631"/>
    <cellStyle name="Calculation 2 7 8_note 2_FTAResultat" xfId="5632"/>
    <cellStyle name="Calculation 2 7 9" xfId="5633"/>
    <cellStyle name="Calculation 2 7 9 2" xfId="5634"/>
    <cellStyle name="Calculation 2 7_note 2_FTAResultat" xfId="5635"/>
    <cellStyle name="Calculation 2 8" xfId="5636"/>
    <cellStyle name="Calculation 2 8 10" xfId="5637"/>
    <cellStyle name="Calculation 2 8 11" xfId="5638"/>
    <cellStyle name="Calculation 2 8 12" xfId="5639"/>
    <cellStyle name="Calculation 2 8 13" xfId="5640"/>
    <cellStyle name="Calculation 2 8 14" xfId="5641"/>
    <cellStyle name="Calculation 2 8 15" xfId="5642"/>
    <cellStyle name="Calculation 2 8 16" xfId="5643"/>
    <cellStyle name="Calculation 2 8 17" xfId="5644"/>
    <cellStyle name="Calculation 2 8 18" xfId="5645"/>
    <cellStyle name="Calculation 2 8 19" xfId="5646"/>
    <cellStyle name="Calculation 2 8 2" xfId="5647"/>
    <cellStyle name="Calculation 2 8 2 10" xfId="5648"/>
    <cellStyle name="Calculation 2 8 2 11" xfId="5649"/>
    <cellStyle name="Calculation 2 8 2 12" xfId="5650"/>
    <cellStyle name="Calculation 2 8 2 13" xfId="5651"/>
    <cellStyle name="Calculation 2 8 2 14" xfId="5652"/>
    <cellStyle name="Calculation 2 8 2 15" xfId="5653"/>
    <cellStyle name="Calculation 2 8 2 16" xfId="5654"/>
    <cellStyle name="Calculation 2 8 2 17" xfId="5655"/>
    <cellStyle name="Calculation 2 8 2 18" xfId="5656"/>
    <cellStyle name="Calculation 2 8 2 19" xfId="5657"/>
    <cellStyle name="Calculation 2 8 2 2" xfId="5658"/>
    <cellStyle name="Calculation 2 8 2 2 2" xfId="5659"/>
    <cellStyle name="Calculation 2 8 2 2_note 2_FTAResultat" xfId="5660"/>
    <cellStyle name="Calculation 2 8 2 20" xfId="5661"/>
    <cellStyle name="Calculation 2 8 2 21" xfId="5662"/>
    <cellStyle name="Calculation 2 8 2 3" xfId="5663"/>
    <cellStyle name="Calculation 2 8 2 3 2" xfId="5664"/>
    <cellStyle name="Calculation 2 8 2 3_note 2_FTAResultat" xfId="5665"/>
    <cellStyle name="Calculation 2 8 2 4" xfId="5666"/>
    <cellStyle name="Calculation 2 8 2 4 2" xfId="5667"/>
    <cellStyle name="Calculation 2 8 2 4_note 2_FTAResultat" xfId="5668"/>
    <cellStyle name="Calculation 2 8 2 5" xfId="5669"/>
    <cellStyle name="Calculation 2 8 2 5 2" xfId="5670"/>
    <cellStyle name="Calculation 2 8 2 6" xfId="5671"/>
    <cellStyle name="Calculation 2 8 2 7" xfId="5672"/>
    <cellStyle name="Calculation 2 8 2 8" xfId="5673"/>
    <cellStyle name="Calculation 2 8 2 9" xfId="5674"/>
    <cellStyle name="Calculation 2 8 2_note 2_FTAResultat" xfId="5675"/>
    <cellStyle name="Calculation 2 8 20" xfId="5676"/>
    <cellStyle name="Calculation 2 8 21" xfId="5677"/>
    <cellStyle name="Calculation 2 8 22" xfId="5678"/>
    <cellStyle name="Calculation 2 8 3" xfId="5679"/>
    <cellStyle name="Calculation 2 8 3 10" xfId="5680"/>
    <cellStyle name="Calculation 2 8 3 11" xfId="5681"/>
    <cellStyle name="Calculation 2 8 3 12" xfId="5682"/>
    <cellStyle name="Calculation 2 8 3 13" xfId="5683"/>
    <cellStyle name="Calculation 2 8 3 14" xfId="5684"/>
    <cellStyle name="Calculation 2 8 3 15" xfId="5685"/>
    <cellStyle name="Calculation 2 8 3 16" xfId="5686"/>
    <cellStyle name="Calculation 2 8 3 17" xfId="5687"/>
    <cellStyle name="Calculation 2 8 3 18" xfId="5688"/>
    <cellStyle name="Calculation 2 8 3 19" xfId="5689"/>
    <cellStyle name="Calculation 2 8 3 2" xfId="5690"/>
    <cellStyle name="Calculation 2 8 3 2 2" xfId="5691"/>
    <cellStyle name="Calculation 2 8 3 2_note 2_FTAResultat" xfId="5692"/>
    <cellStyle name="Calculation 2 8 3 20" xfId="5693"/>
    <cellStyle name="Calculation 2 8 3 21" xfId="5694"/>
    <cellStyle name="Calculation 2 8 3 3" xfId="5695"/>
    <cellStyle name="Calculation 2 8 3 3 2" xfId="5696"/>
    <cellStyle name="Calculation 2 8 3 3_note 2_FTAResultat" xfId="5697"/>
    <cellStyle name="Calculation 2 8 3 4" xfId="5698"/>
    <cellStyle name="Calculation 2 8 3 4 2" xfId="5699"/>
    <cellStyle name="Calculation 2 8 3 4_note 2_FTAResultat" xfId="5700"/>
    <cellStyle name="Calculation 2 8 3 5" xfId="5701"/>
    <cellStyle name="Calculation 2 8 3 5 2" xfId="5702"/>
    <cellStyle name="Calculation 2 8 3 6" xfId="5703"/>
    <cellStyle name="Calculation 2 8 3 7" xfId="5704"/>
    <cellStyle name="Calculation 2 8 3 8" xfId="5705"/>
    <cellStyle name="Calculation 2 8 3 9" xfId="5706"/>
    <cellStyle name="Calculation 2 8 3_note 2_FTAResultat" xfId="5707"/>
    <cellStyle name="Calculation 2 8 4" xfId="5708"/>
    <cellStyle name="Calculation 2 8 4 10" xfId="5709"/>
    <cellStyle name="Calculation 2 8 4 11" xfId="5710"/>
    <cellStyle name="Calculation 2 8 4 12" xfId="5711"/>
    <cellStyle name="Calculation 2 8 4 13" xfId="5712"/>
    <cellStyle name="Calculation 2 8 4 14" xfId="5713"/>
    <cellStyle name="Calculation 2 8 4 15" xfId="5714"/>
    <cellStyle name="Calculation 2 8 4 16" xfId="5715"/>
    <cellStyle name="Calculation 2 8 4 17" xfId="5716"/>
    <cellStyle name="Calculation 2 8 4 18" xfId="5717"/>
    <cellStyle name="Calculation 2 8 4 19" xfId="5718"/>
    <cellStyle name="Calculation 2 8 4 2" xfId="5719"/>
    <cellStyle name="Calculation 2 8 4 2 2" xfId="5720"/>
    <cellStyle name="Calculation 2 8 4 2_note 2_FTAResultat" xfId="5721"/>
    <cellStyle name="Calculation 2 8 4 20" xfId="5722"/>
    <cellStyle name="Calculation 2 8 4 21" xfId="5723"/>
    <cellStyle name="Calculation 2 8 4 3" xfId="5724"/>
    <cellStyle name="Calculation 2 8 4 3 2" xfId="5725"/>
    <cellStyle name="Calculation 2 8 4 3_note 2_FTAResultat" xfId="5726"/>
    <cellStyle name="Calculation 2 8 4 4" xfId="5727"/>
    <cellStyle name="Calculation 2 8 4 4 2" xfId="5728"/>
    <cellStyle name="Calculation 2 8 4 4_note 2_FTAResultat" xfId="5729"/>
    <cellStyle name="Calculation 2 8 4 5" xfId="5730"/>
    <cellStyle name="Calculation 2 8 4 5 2" xfId="5731"/>
    <cellStyle name="Calculation 2 8 4 6" xfId="5732"/>
    <cellStyle name="Calculation 2 8 4 7" xfId="5733"/>
    <cellStyle name="Calculation 2 8 4 8" xfId="5734"/>
    <cellStyle name="Calculation 2 8 4 9" xfId="5735"/>
    <cellStyle name="Calculation 2 8 4_note 2_FTAResultat" xfId="5736"/>
    <cellStyle name="Calculation 2 8 5" xfId="5737"/>
    <cellStyle name="Calculation 2 8 5 10" xfId="5738"/>
    <cellStyle name="Calculation 2 8 5 11" xfId="5739"/>
    <cellStyle name="Calculation 2 8 5 12" xfId="5740"/>
    <cellStyle name="Calculation 2 8 5 13" xfId="5741"/>
    <cellStyle name="Calculation 2 8 5 14" xfId="5742"/>
    <cellStyle name="Calculation 2 8 5 15" xfId="5743"/>
    <cellStyle name="Calculation 2 8 5 16" xfId="5744"/>
    <cellStyle name="Calculation 2 8 5 17" xfId="5745"/>
    <cellStyle name="Calculation 2 8 5 18" xfId="5746"/>
    <cellStyle name="Calculation 2 8 5 19" xfId="5747"/>
    <cellStyle name="Calculation 2 8 5 2" xfId="5748"/>
    <cellStyle name="Calculation 2 8 5 2 2" xfId="5749"/>
    <cellStyle name="Calculation 2 8 5 2_note 2_FTAResultat" xfId="5750"/>
    <cellStyle name="Calculation 2 8 5 20" xfId="5751"/>
    <cellStyle name="Calculation 2 8 5 21" xfId="5752"/>
    <cellStyle name="Calculation 2 8 5 3" xfId="5753"/>
    <cellStyle name="Calculation 2 8 5 3 2" xfId="5754"/>
    <cellStyle name="Calculation 2 8 5 3_note 2_FTAResultat" xfId="5755"/>
    <cellStyle name="Calculation 2 8 5 4" xfId="5756"/>
    <cellStyle name="Calculation 2 8 5 4 2" xfId="5757"/>
    <cellStyle name="Calculation 2 8 5 4_note 2_FTAResultat" xfId="5758"/>
    <cellStyle name="Calculation 2 8 5 5" xfId="5759"/>
    <cellStyle name="Calculation 2 8 5 5 2" xfId="5760"/>
    <cellStyle name="Calculation 2 8 5 6" xfId="5761"/>
    <cellStyle name="Calculation 2 8 5 7" xfId="5762"/>
    <cellStyle name="Calculation 2 8 5 8" xfId="5763"/>
    <cellStyle name="Calculation 2 8 5 9" xfId="5764"/>
    <cellStyle name="Calculation 2 8 5_note 2_FTAResultat" xfId="5765"/>
    <cellStyle name="Calculation 2 8 6" xfId="5766"/>
    <cellStyle name="Calculation 2 8 6 2" xfId="5767"/>
    <cellStyle name="Calculation 2 8 6_note 2_FTAResultat" xfId="5768"/>
    <cellStyle name="Calculation 2 8 7" xfId="5769"/>
    <cellStyle name="Calculation 2 8 7 2" xfId="5770"/>
    <cellStyle name="Calculation 2 8 7_note 2_FTAResultat" xfId="5771"/>
    <cellStyle name="Calculation 2 8 8" xfId="5772"/>
    <cellStyle name="Calculation 2 8 8 2" xfId="5773"/>
    <cellStyle name="Calculation 2 8 8_note 2_FTAResultat" xfId="5774"/>
    <cellStyle name="Calculation 2 8 9" xfId="5775"/>
    <cellStyle name="Calculation 2 8 9 2" xfId="5776"/>
    <cellStyle name="Calculation 2 8_note 2_FTAResultat" xfId="5777"/>
    <cellStyle name="Calculation 2 9" xfId="5778"/>
    <cellStyle name="Calculation 2 9 10" xfId="5779"/>
    <cellStyle name="Calculation 2 9 11" xfId="5780"/>
    <cellStyle name="Calculation 2 9 12" xfId="5781"/>
    <cellStyle name="Calculation 2 9 13" xfId="5782"/>
    <cellStyle name="Calculation 2 9 14" xfId="5783"/>
    <cellStyle name="Calculation 2 9 15" xfId="5784"/>
    <cellStyle name="Calculation 2 9 16" xfId="5785"/>
    <cellStyle name="Calculation 2 9 17" xfId="5786"/>
    <cellStyle name="Calculation 2 9 18" xfId="5787"/>
    <cellStyle name="Calculation 2 9 19" xfId="5788"/>
    <cellStyle name="Calculation 2 9 2" xfId="5789"/>
    <cellStyle name="Calculation 2 9 2 2" xfId="5790"/>
    <cellStyle name="Calculation 2 9 2_note 2_FTAResultat" xfId="5791"/>
    <cellStyle name="Calculation 2 9 20" xfId="5792"/>
    <cellStyle name="Calculation 2 9 21" xfId="5793"/>
    <cellStyle name="Calculation 2 9 3" xfId="5794"/>
    <cellStyle name="Calculation 2 9 3 2" xfId="5795"/>
    <cellStyle name="Calculation 2 9 3_note 2_FTAResultat" xfId="5796"/>
    <cellStyle name="Calculation 2 9 4" xfId="5797"/>
    <cellStyle name="Calculation 2 9 4 2" xfId="5798"/>
    <cellStyle name="Calculation 2 9 4_note 2_FTAResultat" xfId="5799"/>
    <cellStyle name="Calculation 2 9 5" xfId="5800"/>
    <cellStyle name="Calculation 2 9 5 2" xfId="5801"/>
    <cellStyle name="Calculation 2 9 6" xfId="5802"/>
    <cellStyle name="Calculation 2 9 7" xfId="5803"/>
    <cellStyle name="Calculation 2 9 8" xfId="5804"/>
    <cellStyle name="Calculation 2 9 9" xfId="5805"/>
    <cellStyle name="Calculation 2 9_note 2_FTAResultat" xfId="5806"/>
    <cellStyle name="Calculation 2_note 2_FTAResultat" xfId="5807"/>
    <cellStyle name="Calculation 3" xfId="5808"/>
    <cellStyle name="Calculation 3 10" xfId="5809"/>
    <cellStyle name="Calculation 3 11" xfId="5810"/>
    <cellStyle name="Calculation 3 12" xfId="5811"/>
    <cellStyle name="Calculation 3 13" xfId="5812"/>
    <cellStyle name="Calculation 3 14" xfId="5813"/>
    <cellStyle name="Calculation 3 15" xfId="5814"/>
    <cellStyle name="Calculation 3 16" xfId="5815"/>
    <cellStyle name="Calculation 3 17" xfId="5816"/>
    <cellStyle name="Calculation 3 18" xfId="5817"/>
    <cellStyle name="Calculation 3 19" xfId="5818"/>
    <cellStyle name="Calculation 3 2" xfId="5819"/>
    <cellStyle name="Calculation 3 2 2" xfId="5820"/>
    <cellStyle name="Calculation 3 2_note 2_FTAResultat" xfId="5821"/>
    <cellStyle name="Calculation 3 20" xfId="5822"/>
    <cellStyle name="Calculation 3 21" xfId="5823"/>
    <cellStyle name="Calculation 3 22" xfId="5824"/>
    <cellStyle name="Calculation 3 3" xfId="5825"/>
    <cellStyle name="Calculation 3 3 2" xfId="5826"/>
    <cellStyle name="Calculation 3 3_note 2_FTAResultat" xfId="5827"/>
    <cellStyle name="Calculation 3 4" xfId="5828"/>
    <cellStyle name="Calculation 3 4 2" xfId="5829"/>
    <cellStyle name="Calculation 3 5" xfId="5830"/>
    <cellStyle name="Calculation 3 6" xfId="5831"/>
    <cellStyle name="Calculation 3 7" xfId="5832"/>
    <cellStyle name="Calculation 3 8" xfId="5833"/>
    <cellStyle name="Calculation 3 9" xfId="5834"/>
    <cellStyle name="Calculation 3_note 2_FTAResultat" xfId="5835"/>
    <cellStyle name="Calculation 4" xfId="5836"/>
    <cellStyle name="Calculation 5" xfId="5837"/>
    <cellStyle name="Calculation 6" xfId="5838"/>
    <cellStyle name="Calculation 7" xfId="5839"/>
    <cellStyle name="Calculation 8" xfId="5840"/>
    <cellStyle name="Calculation 9" xfId="5841"/>
    <cellStyle name="Calculation_2.1  NEW FTA passage prés BIS" xfId="5842"/>
    <cellStyle name="Cálculo" xfId="5843"/>
    <cellStyle name="Cálculo 10" xfId="5844"/>
    <cellStyle name="Cálculo 11" xfId="5845"/>
    <cellStyle name="Cálculo 12" xfId="5846"/>
    <cellStyle name="Cálculo 13" xfId="5847"/>
    <cellStyle name="Cálculo 14" xfId="5848"/>
    <cellStyle name="Cálculo 15" xfId="5849"/>
    <cellStyle name="Cálculo 16" xfId="5850"/>
    <cellStyle name="Cálculo 17" xfId="5851"/>
    <cellStyle name="Cálculo 18" xfId="5852"/>
    <cellStyle name="Cálculo 19" xfId="5853"/>
    <cellStyle name="Cálculo 2" xfId="5854"/>
    <cellStyle name="Cálculo 2 10" xfId="5855"/>
    <cellStyle name="Cálculo 2 11" xfId="5856"/>
    <cellStyle name="Cálculo 2 12" xfId="5857"/>
    <cellStyle name="Cálculo 2 13" xfId="5858"/>
    <cellStyle name="Cálculo 2 14" xfId="5859"/>
    <cellStyle name="Cálculo 2 15" xfId="5860"/>
    <cellStyle name="Cálculo 2 16" xfId="5861"/>
    <cellStyle name="Cálculo 2 17" xfId="5862"/>
    <cellStyle name="Cálculo 2 18" xfId="5863"/>
    <cellStyle name="Cálculo 2 19" xfId="5864"/>
    <cellStyle name="Cálculo 2 2" xfId="5865"/>
    <cellStyle name="Cálculo 2 3" xfId="5866"/>
    <cellStyle name="Cálculo 2 4" xfId="5867"/>
    <cellStyle name="Cálculo 2 5" xfId="5868"/>
    <cellStyle name="Cálculo 2 6" xfId="5869"/>
    <cellStyle name="Cálculo 2 7" xfId="5870"/>
    <cellStyle name="Cálculo 2 8" xfId="5871"/>
    <cellStyle name="Cálculo 2 9" xfId="5872"/>
    <cellStyle name="Cálculo 2_note 2_FTAResultat" xfId="5873"/>
    <cellStyle name="Cálculo 20" xfId="5874"/>
    <cellStyle name="Cálculo 21" xfId="5875"/>
    <cellStyle name="Cálculo 3" xfId="5876"/>
    <cellStyle name="Cálculo 3 10" xfId="5877"/>
    <cellStyle name="Cálculo 3 11" xfId="5878"/>
    <cellStyle name="Cálculo 3 12" xfId="5879"/>
    <cellStyle name="Cálculo 3 13" xfId="5880"/>
    <cellStyle name="Cálculo 3 14" xfId="5881"/>
    <cellStyle name="Cálculo 3 15" xfId="5882"/>
    <cellStyle name="Cálculo 3 16" xfId="5883"/>
    <cellStyle name="Cálculo 3 17" xfId="5884"/>
    <cellStyle name="Cálculo 3 18" xfId="5885"/>
    <cellStyle name="Cálculo 3 19" xfId="5886"/>
    <cellStyle name="Cálculo 3 2" xfId="5887"/>
    <cellStyle name="Cálculo 3 3" xfId="5888"/>
    <cellStyle name="Cálculo 3 4" xfId="5889"/>
    <cellStyle name="Cálculo 3 5" xfId="5890"/>
    <cellStyle name="Cálculo 3 6" xfId="5891"/>
    <cellStyle name="Cálculo 3 7" xfId="5892"/>
    <cellStyle name="Cálculo 3 8" xfId="5893"/>
    <cellStyle name="Cálculo 3 9" xfId="5894"/>
    <cellStyle name="Cálculo 3_note 2_FTAResultat" xfId="5895"/>
    <cellStyle name="Cálculo 4" xfId="5896"/>
    <cellStyle name="Cálculo 5" xfId="5897"/>
    <cellStyle name="Cálculo 6" xfId="5898"/>
    <cellStyle name="Cálculo 7" xfId="5899"/>
    <cellStyle name="Cálculo 8" xfId="5900"/>
    <cellStyle name="Cálculo 9" xfId="5901"/>
    <cellStyle name="Cálculo_note 2_FTAResultat" xfId="5902"/>
    <cellStyle name="cárky [0]_laroux" xfId="5903"/>
    <cellStyle name="čárky [0]_laroux" xfId="5904"/>
    <cellStyle name="cárky [0]_laroux 10" xfId="5905"/>
    <cellStyle name="čárky [0]_laroux 10" xfId="5906"/>
    <cellStyle name="cárky [0]_laroux 11" xfId="5907"/>
    <cellStyle name="čárky [0]_laroux 11" xfId="5908"/>
    <cellStyle name="cárky [0]_laroux 12" xfId="5909"/>
    <cellStyle name="čárky [0]_laroux 12" xfId="5910"/>
    <cellStyle name="cárky [0]_laroux 13" xfId="5911"/>
    <cellStyle name="čárky [0]_laroux 13" xfId="5912"/>
    <cellStyle name="cárky [0]_laroux 14" xfId="5913"/>
    <cellStyle name="čárky [0]_laroux 14" xfId="5914"/>
    <cellStyle name="cárky [0]_laroux 15" xfId="5915"/>
    <cellStyle name="čárky [0]_laroux 15" xfId="5916"/>
    <cellStyle name="cárky [0]_laroux 16" xfId="5917"/>
    <cellStyle name="čárky [0]_laroux 16" xfId="5918"/>
    <cellStyle name="cárky [0]_laroux 17" xfId="5919"/>
    <cellStyle name="čárky [0]_laroux 17" xfId="5920"/>
    <cellStyle name="cárky [0]_laroux 2" xfId="5921"/>
    <cellStyle name="čárky [0]_laroux 2" xfId="5922"/>
    <cellStyle name="cárky [0]_laroux 3" xfId="5923"/>
    <cellStyle name="čárky [0]_laroux 3" xfId="5924"/>
    <cellStyle name="cárky [0]_laroux 4" xfId="5925"/>
    <cellStyle name="čárky [0]_laroux 4" xfId="5926"/>
    <cellStyle name="cárky [0]_laroux 5" xfId="5927"/>
    <cellStyle name="čárky [0]_laroux 5" xfId="5928"/>
    <cellStyle name="cárky [0]_laroux 6" xfId="5929"/>
    <cellStyle name="čárky [0]_laroux 6" xfId="5930"/>
    <cellStyle name="cárky [0]_laroux 7" xfId="5931"/>
    <cellStyle name="čárky [0]_laroux 7" xfId="5932"/>
    <cellStyle name="cárky [0]_laroux 8" xfId="5933"/>
    <cellStyle name="čárky [0]_laroux 8" xfId="5934"/>
    <cellStyle name="cárky [0]_laroux 9" xfId="5935"/>
    <cellStyle name="čárky [0]_laroux 9" xfId="5936"/>
    <cellStyle name="cárky_laroux" xfId="5937"/>
    <cellStyle name="čárky_laroux" xfId="5938"/>
    <cellStyle name="cárky_laroux_1" xfId="5939"/>
    <cellStyle name="čárky_laroux_1" xfId="5940"/>
    <cellStyle name="cárky_laroux_1 10" xfId="5941"/>
    <cellStyle name="čárky_laroux_1 10" xfId="5942"/>
    <cellStyle name="cárky_laroux_1 11" xfId="5943"/>
    <cellStyle name="čárky_laroux_1 11" xfId="5944"/>
    <cellStyle name="cárky_laroux_1 12" xfId="5945"/>
    <cellStyle name="čárky_laroux_1 12" xfId="5946"/>
    <cellStyle name="cárky_laroux_1 13" xfId="5947"/>
    <cellStyle name="čárky_laroux_1 13" xfId="5948"/>
    <cellStyle name="cárky_laroux_1 14" xfId="5949"/>
    <cellStyle name="čárky_laroux_1 14" xfId="5950"/>
    <cellStyle name="cárky_laroux_1 15" xfId="5951"/>
    <cellStyle name="čárky_laroux_1 15" xfId="5952"/>
    <cellStyle name="cárky_laroux_1 16" xfId="5953"/>
    <cellStyle name="čárky_laroux_1 16" xfId="5954"/>
    <cellStyle name="cárky_laroux_1 17" xfId="5955"/>
    <cellStyle name="čárky_laroux_1 17" xfId="5956"/>
    <cellStyle name="cárky_laroux_1 2" xfId="5957"/>
    <cellStyle name="čárky_laroux_1 2" xfId="5958"/>
    <cellStyle name="cárky_laroux_1 3" xfId="5959"/>
    <cellStyle name="čárky_laroux_1 3" xfId="5960"/>
    <cellStyle name="cárky_laroux_1 4" xfId="5961"/>
    <cellStyle name="čárky_laroux_1 4" xfId="5962"/>
    <cellStyle name="cárky_laroux_1 5" xfId="5963"/>
    <cellStyle name="čárky_laroux_1 5" xfId="5964"/>
    <cellStyle name="cárky_laroux_1 6" xfId="5965"/>
    <cellStyle name="čárky_laroux_1 6" xfId="5966"/>
    <cellStyle name="cárky_laroux_1 7" xfId="5967"/>
    <cellStyle name="čárky_laroux_1 7" xfId="5968"/>
    <cellStyle name="cárky_laroux_1 8" xfId="5969"/>
    <cellStyle name="čárky_laroux_1 8" xfId="5970"/>
    <cellStyle name="cárky_laroux_1 9" xfId="5971"/>
    <cellStyle name="čárky_laroux_1 9" xfId="5972"/>
    <cellStyle name="Case" xfId="5973"/>
    <cellStyle name="Case 2" xfId="5974"/>
    <cellStyle name="Celda de comprobación" xfId="5975"/>
    <cellStyle name="Celda de comprobación 2" xfId="5976"/>
    <cellStyle name="Celda vinculada" xfId="5977"/>
    <cellStyle name="Celda vinculada 2" xfId="5978"/>
    <cellStyle name="Cella collegata" xfId="5979"/>
    <cellStyle name="Cella collegata 2" xfId="5980"/>
    <cellStyle name="Cella collegata 2 2" xfId="5981"/>
    <cellStyle name="Cella collegata 2 2 2" xfId="5982"/>
    <cellStyle name="Cella collegata 2 3" xfId="5983"/>
    <cellStyle name="Cella collegata 3" xfId="5984"/>
    <cellStyle name="Cella collegata 3 2" xfId="5985"/>
    <cellStyle name="Cella collegata 3 2 2" xfId="5986"/>
    <cellStyle name="Cella collegata 3 3" xfId="5987"/>
    <cellStyle name="Cella collegata 4" xfId="5988"/>
    <cellStyle name="Cella collegata 4 2" xfId="5989"/>
    <cellStyle name="Cella collegata 4 2 2" xfId="5990"/>
    <cellStyle name="Cella collegata 4 3" xfId="5991"/>
    <cellStyle name="Cella collegata 5" xfId="5992"/>
    <cellStyle name="Cella collegata 5 2" xfId="5993"/>
    <cellStyle name="Cella collegata 6" xfId="5994"/>
    <cellStyle name="Cella da controllare" xfId="5995"/>
    <cellStyle name="Cella da controllare 10" xfId="5996"/>
    <cellStyle name="Cella da controllare 11" xfId="5997"/>
    <cellStyle name="Cella da controllare 12" xfId="5998"/>
    <cellStyle name="Cella da controllare 13" xfId="5999"/>
    <cellStyle name="Cella da controllare 14" xfId="6000"/>
    <cellStyle name="Cella da controllare 15" xfId="6001"/>
    <cellStyle name="Cella da controllare 2" xfId="6002"/>
    <cellStyle name="Cella da controllare 3" xfId="6003"/>
    <cellStyle name="Cella da controllare 4" xfId="6004"/>
    <cellStyle name="Cella da controllare 5" xfId="6005"/>
    <cellStyle name="Cella da controllare 6" xfId="6006"/>
    <cellStyle name="Cella da controllare 7" xfId="6007"/>
    <cellStyle name="Cella da controllare 8" xfId="6008"/>
    <cellStyle name="Cella da controllare 9" xfId="6009"/>
    <cellStyle name="Cella da controllare_2.1  NEW FTA passage prés BIS" xfId="6010"/>
    <cellStyle name="Cellule liée 2" xfId="6011"/>
    <cellStyle name="Cellule liée 2 2" xfId="6012"/>
    <cellStyle name="Cellule liée 2 2 2" xfId="6013"/>
    <cellStyle name="Cellule liée 2 3" xfId="6014"/>
    <cellStyle name="Cellule liée 3" xfId="6015"/>
    <cellStyle name="Cellule liée 3 2" xfId="6016"/>
    <cellStyle name="Cellule liée 3 2 2" xfId="6017"/>
    <cellStyle name="Cellule liée 3 3" xfId="6018"/>
    <cellStyle name="Cellule liée 4" xfId="6019"/>
    <cellStyle name="Cellule liée 4 2" xfId="6020"/>
    <cellStyle name="Cellule liée 4 2 2" xfId="6021"/>
    <cellStyle name="Cellule liée 4 3" xfId="6022"/>
    <cellStyle name="Cellule liée 5" xfId="6023"/>
    <cellStyle name="Cellule liée 5 2" xfId="6024"/>
    <cellStyle name="Cellule liée 6" xfId="6025"/>
    <cellStyle name="Cellule liée 7" xfId="6026"/>
    <cellStyle name="Center" xfId="6027"/>
    <cellStyle name="cerfa" xfId="6028"/>
    <cellStyle name="cerfa 10" xfId="6029"/>
    <cellStyle name="cerfa 2" xfId="6030"/>
    <cellStyle name="cerfa 2 2" xfId="6031"/>
    <cellStyle name="cerfa 2 2 2" xfId="6032"/>
    <cellStyle name="cerfa 2 3" xfId="6033"/>
    <cellStyle name="cerfa 2 4" xfId="6034"/>
    <cellStyle name="cerfa 2 5" xfId="6035"/>
    <cellStyle name="cerfa 2 6" xfId="6036"/>
    <cellStyle name="cerfa 2 7" xfId="6037"/>
    <cellStyle name="cerfa 2 8" xfId="6038"/>
    <cellStyle name="cerfa 3" xfId="6039"/>
    <cellStyle name="cerfa 3 2" xfId="6040"/>
    <cellStyle name="cerfa 3 2 2" xfId="6041"/>
    <cellStyle name="cerfa 3 3" xfId="6042"/>
    <cellStyle name="cerfa 3 4" xfId="6043"/>
    <cellStyle name="cerfa 3 5" xfId="6044"/>
    <cellStyle name="cerfa 3 6" xfId="6045"/>
    <cellStyle name="cerfa 3 7" xfId="6046"/>
    <cellStyle name="cerfa 3 8" xfId="6047"/>
    <cellStyle name="cerfa 4" xfId="6048"/>
    <cellStyle name="cerfa 4 2" xfId="6049"/>
    <cellStyle name="cerfa 5" xfId="6050"/>
    <cellStyle name="cerfa 6" xfId="6051"/>
    <cellStyle name="cerfa 7" xfId="6052"/>
    <cellStyle name="cerfa 8" xfId="6053"/>
    <cellStyle name="cerfa 9" xfId="6054"/>
    <cellStyle name="cerfa_2.1  NEW FTA passage prés BIS" xfId="6055"/>
    <cellStyle name="check" xfId="6056"/>
    <cellStyle name="Check Cell" xfId="6057"/>
    <cellStyle name="Check Cell 10" xfId="6058"/>
    <cellStyle name="Check Cell 11" xfId="6059"/>
    <cellStyle name="Check Cell 12" xfId="6060"/>
    <cellStyle name="Check Cell 13" xfId="6061"/>
    <cellStyle name="Check Cell 14" xfId="6062"/>
    <cellStyle name="Check Cell 15" xfId="6063"/>
    <cellStyle name="Check Cell 2" xfId="6064"/>
    <cellStyle name="Check Cell 2 2" xfId="6065"/>
    <cellStyle name="Check Cell 3" xfId="6066"/>
    <cellStyle name="Check Cell 4" xfId="6067"/>
    <cellStyle name="Check Cell 5" xfId="6068"/>
    <cellStyle name="Check Cell 6" xfId="6069"/>
    <cellStyle name="Check Cell 7" xfId="6070"/>
    <cellStyle name="Check Cell 8" xfId="6071"/>
    <cellStyle name="Check Cell 9" xfId="6072"/>
    <cellStyle name="Check Cell_2.1  NEW FTA passage prés BIS" xfId="6073"/>
    <cellStyle name="check_shadow publication 2010.12" xfId="6074"/>
    <cellStyle name="checkExposure" xfId="6075"/>
    <cellStyle name="checkExposure 2" xfId="6076"/>
    <cellStyle name="checkExposure 2 10" xfId="6077"/>
    <cellStyle name="checkExposure 2 10 2" xfId="6078"/>
    <cellStyle name="checkExposure 2 11" xfId="6079"/>
    <cellStyle name="checkExposure 2 12" xfId="6080"/>
    <cellStyle name="checkExposure 2 13" xfId="6081"/>
    <cellStyle name="checkExposure 2 14" xfId="6082"/>
    <cellStyle name="checkExposure 2 15" xfId="6083"/>
    <cellStyle name="checkExposure 2 16" xfId="6084"/>
    <cellStyle name="checkExposure 2 2" xfId="6085"/>
    <cellStyle name="checkExposure 2 2 10" xfId="6086"/>
    <cellStyle name="checkExposure 2 2 11" xfId="6087"/>
    <cellStyle name="checkExposure 2 2 12" xfId="6088"/>
    <cellStyle name="checkExposure 2 2 13" xfId="6089"/>
    <cellStyle name="checkExposure 2 2 14" xfId="6090"/>
    <cellStyle name="checkExposure 2 2 15" xfId="6091"/>
    <cellStyle name="checkExposure 2 2 16" xfId="6092"/>
    <cellStyle name="checkExposure 2 2 17" xfId="6093"/>
    <cellStyle name="checkExposure 2 2 18" xfId="6094"/>
    <cellStyle name="checkExposure 2 2 2" xfId="6095"/>
    <cellStyle name="checkExposure 2 2 2 2" xfId="6096"/>
    <cellStyle name="checkExposure 2 2 2_note 2_FTAResultat" xfId="6097"/>
    <cellStyle name="checkExposure 2 2 3" xfId="6098"/>
    <cellStyle name="checkExposure 2 2 3 2" xfId="6099"/>
    <cellStyle name="checkExposure 2 2 3_note 2_FTAResultat" xfId="6100"/>
    <cellStyle name="checkExposure 2 2 4" xfId="6101"/>
    <cellStyle name="checkExposure 2 2 4 2" xfId="6102"/>
    <cellStyle name="checkExposure 2 2 4_note 2_FTAResultat" xfId="6103"/>
    <cellStyle name="checkExposure 2 2 5" xfId="6104"/>
    <cellStyle name="checkExposure 2 2 5 2" xfId="6105"/>
    <cellStyle name="checkExposure 2 2 6" xfId="6106"/>
    <cellStyle name="checkExposure 2 2 7" xfId="6107"/>
    <cellStyle name="checkExposure 2 2 8" xfId="6108"/>
    <cellStyle name="checkExposure 2 2 9" xfId="6109"/>
    <cellStyle name="checkExposure 2 2_2.1  NEW FTA passage prés BIS" xfId="6110"/>
    <cellStyle name="checkExposure 2 3" xfId="6111"/>
    <cellStyle name="checkExposure 2 3 10" xfId="6112"/>
    <cellStyle name="checkExposure 2 3 11" xfId="6113"/>
    <cellStyle name="checkExposure 2 3 12" xfId="6114"/>
    <cellStyle name="checkExposure 2 3 13" xfId="6115"/>
    <cellStyle name="checkExposure 2 3 14" xfId="6116"/>
    <cellStyle name="checkExposure 2 3 15" xfId="6117"/>
    <cellStyle name="checkExposure 2 3 16" xfId="6118"/>
    <cellStyle name="checkExposure 2 3 17" xfId="6119"/>
    <cellStyle name="checkExposure 2 3 18" xfId="6120"/>
    <cellStyle name="checkExposure 2 3 2" xfId="6121"/>
    <cellStyle name="checkExposure 2 3 2 2" xfId="6122"/>
    <cellStyle name="checkExposure 2 3 2_note 2_FTAResultat" xfId="6123"/>
    <cellStyle name="checkExposure 2 3 3" xfId="6124"/>
    <cellStyle name="checkExposure 2 3 3 2" xfId="6125"/>
    <cellStyle name="checkExposure 2 3 3_note 2_FTAResultat" xfId="6126"/>
    <cellStyle name="checkExposure 2 3 4" xfId="6127"/>
    <cellStyle name="checkExposure 2 3 4 2" xfId="6128"/>
    <cellStyle name="checkExposure 2 3 4_note 2_FTAResultat" xfId="6129"/>
    <cellStyle name="checkExposure 2 3 5" xfId="6130"/>
    <cellStyle name="checkExposure 2 3 5 2" xfId="6131"/>
    <cellStyle name="checkExposure 2 3 6" xfId="6132"/>
    <cellStyle name="checkExposure 2 3 7" xfId="6133"/>
    <cellStyle name="checkExposure 2 3 8" xfId="6134"/>
    <cellStyle name="checkExposure 2 3 9" xfId="6135"/>
    <cellStyle name="checkExposure 2 3_note 2_FTAResultat" xfId="6136"/>
    <cellStyle name="checkExposure 2 4" xfId="6137"/>
    <cellStyle name="checkExposure 2 4 10" xfId="6138"/>
    <cellStyle name="checkExposure 2 4 11" xfId="6139"/>
    <cellStyle name="checkExposure 2 4 12" xfId="6140"/>
    <cellStyle name="checkExposure 2 4 13" xfId="6141"/>
    <cellStyle name="checkExposure 2 4 14" xfId="6142"/>
    <cellStyle name="checkExposure 2 4 15" xfId="6143"/>
    <cellStyle name="checkExposure 2 4 16" xfId="6144"/>
    <cellStyle name="checkExposure 2 4 17" xfId="6145"/>
    <cellStyle name="checkExposure 2 4 18" xfId="6146"/>
    <cellStyle name="checkExposure 2 4 2" xfId="6147"/>
    <cellStyle name="checkExposure 2 4 2 2" xfId="6148"/>
    <cellStyle name="checkExposure 2 4 2_note 2_FTAResultat" xfId="6149"/>
    <cellStyle name="checkExposure 2 4 3" xfId="6150"/>
    <cellStyle name="checkExposure 2 4 3 2" xfId="6151"/>
    <cellStyle name="checkExposure 2 4 3_note 2_FTAResultat" xfId="6152"/>
    <cellStyle name="checkExposure 2 4 4" xfId="6153"/>
    <cellStyle name="checkExposure 2 4 4 2" xfId="6154"/>
    <cellStyle name="checkExposure 2 4 4_note 2_FTAResultat" xfId="6155"/>
    <cellStyle name="checkExposure 2 4 5" xfId="6156"/>
    <cellStyle name="checkExposure 2 4 5 2" xfId="6157"/>
    <cellStyle name="checkExposure 2 4 6" xfId="6158"/>
    <cellStyle name="checkExposure 2 4 7" xfId="6159"/>
    <cellStyle name="checkExposure 2 4 8" xfId="6160"/>
    <cellStyle name="checkExposure 2 4 9" xfId="6161"/>
    <cellStyle name="checkExposure 2 4_note 2_FTAResultat" xfId="6162"/>
    <cellStyle name="checkExposure 2 5" xfId="6163"/>
    <cellStyle name="checkExposure 2 5 10" xfId="6164"/>
    <cellStyle name="checkExposure 2 5 11" xfId="6165"/>
    <cellStyle name="checkExposure 2 5 12" xfId="6166"/>
    <cellStyle name="checkExposure 2 5 13" xfId="6167"/>
    <cellStyle name="checkExposure 2 5 14" xfId="6168"/>
    <cellStyle name="checkExposure 2 5 15" xfId="6169"/>
    <cellStyle name="checkExposure 2 5 16" xfId="6170"/>
    <cellStyle name="checkExposure 2 5 17" xfId="6171"/>
    <cellStyle name="checkExposure 2 5 18" xfId="6172"/>
    <cellStyle name="checkExposure 2 5 2" xfId="6173"/>
    <cellStyle name="checkExposure 2 5 2 2" xfId="6174"/>
    <cellStyle name="checkExposure 2 5 2_note 2_FTAResultat" xfId="6175"/>
    <cellStyle name="checkExposure 2 5 3" xfId="6176"/>
    <cellStyle name="checkExposure 2 5 3 2" xfId="6177"/>
    <cellStyle name="checkExposure 2 5 3_note 2_FTAResultat" xfId="6178"/>
    <cellStyle name="checkExposure 2 5 4" xfId="6179"/>
    <cellStyle name="checkExposure 2 5 4 2" xfId="6180"/>
    <cellStyle name="checkExposure 2 5 4_note 2_FTAResultat" xfId="6181"/>
    <cellStyle name="checkExposure 2 5 5" xfId="6182"/>
    <cellStyle name="checkExposure 2 5 5 2" xfId="6183"/>
    <cellStyle name="checkExposure 2 5 6" xfId="6184"/>
    <cellStyle name="checkExposure 2 5 7" xfId="6185"/>
    <cellStyle name="checkExposure 2 5 8" xfId="6186"/>
    <cellStyle name="checkExposure 2 5 9" xfId="6187"/>
    <cellStyle name="checkExposure 2 5_note 2_FTAResultat" xfId="6188"/>
    <cellStyle name="checkExposure 2 6" xfId="6189"/>
    <cellStyle name="checkExposure 2 6 2" xfId="6190"/>
    <cellStyle name="checkExposure 2 6 3" xfId="6191"/>
    <cellStyle name="checkExposure 2 6 4" xfId="6192"/>
    <cellStyle name="checkExposure 2 6 5" xfId="6193"/>
    <cellStyle name="checkExposure 2 6 6" xfId="6194"/>
    <cellStyle name="checkExposure 2 6_note 2_FTAResultat" xfId="6195"/>
    <cellStyle name="checkExposure 2 7" xfId="6196"/>
    <cellStyle name="checkExposure 2 7 2" xfId="6197"/>
    <cellStyle name="checkExposure 2 7_note 2_FTAResultat" xfId="6198"/>
    <cellStyle name="checkExposure 2 8" xfId="6199"/>
    <cellStyle name="checkExposure 2 8 2" xfId="6200"/>
    <cellStyle name="checkExposure 2 8_note 2_FTAResultat" xfId="6201"/>
    <cellStyle name="checkExposure 2 9" xfId="6202"/>
    <cellStyle name="checkExposure 2 9 2" xfId="6203"/>
    <cellStyle name="checkExposure 2 9_note 2_FTAResultat" xfId="6204"/>
    <cellStyle name="checkExposure 2_2.1  NEW FTA passage prés BIS" xfId="6205"/>
    <cellStyle name="checkExposure 3" xfId="6206"/>
    <cellStyle name="checkExposure 3 10" xfId="6207"/>
    <cellStyle name="checkExposure 3 10 2" xfId="6208"/>
    <cellStyle name="checkExposure 3 11" xfId="6209"/>
    <cellStyle name="checkExposure 3 12" xfId="6210"/>
    <cellStyle name="checkExposure 3 13" xfId="6211"/>
    <cellStyle name="checkExposure 3 14" xfId="6212"/>
    <cellStyle name="checkExposure 3 15" xfId="6213"/>
    <cellStyle name="checkExposure 3 16" xfId="6214"/>
    <cellStyle name="checkExposure 3 2" xfId="6215"/>
    <cellStyle name="checkExposure 3 2 10" xfId="6216"/>
    <cellStyle name="checkExposure 3 2 11" xfId="6217"/>
    <cellStyle name="checkExposure 3 2 12" xfId="6218"/>
    <cellStyle name="checkExposure 3 2 13" xfId="6219"/>
    <cellStyle name="checkExposure 3 2 14" xfId="6220"/>
    <cellStyle name="checkExposure 3 2 15" xfId="6221"/>
    <cellStyle name="checkExposure 3 2 16" xfId="6222"/>
    <cellStyle name="checkExposure 3 2 17" xfId="6223"/>
    <cellStyle name="checkExposure 3 2 18" xfId="6224"/>
    <cellStyle name="checkExposure 3 2 2" xfId="6225"/>
    <cellStyle name="checkExposure 3 2 2 2" xfId="6226"/>
    <cellStyle name="checkExposure 3 2 2_note 2_FTAResultat" xfId="6227"/>
    <cellStyle name="checkExposure 3 2 3" xfId="6228"/>
    <cellStyle name="checkExposure 3 2 3 2" xfId="6229"/>
    <cellStyle name="checkExposure 3 2 3_note 2_FTAResultat" xfId="6230"/>
    <cellStyle name="checkExposure 3 2 4" xfId="6231"/>
    <cellStyle name="checkExposure 3 2 4 2" xfId="6232"/>
    <cellStyle name="checkExposure 3 2 4_note 2_FTAResultat" xfId="6233"/>
    <cellStyle name="checkExposure 3 2 5" xfId="6234"/>
    <cellStyle name="checkExposure 3 2 5 2" xfId="6235"/>
    <cellStyle name="checkExposure 3 2 6" xfId="6236"/>
    <cellStyle name="checkExposure 3 2 7" xfId="6237"/>
    <cellStyle name="checkExposure 3 2 8" xfId="6238"/>
    <cellStyle name="checkExposure 3 2 9" xfId="6239"/>
    <cellStyle name="checkExposure 3 2_2.1  NEW FTA passage prés BIS" xfId="6240"/>
    <cellStyle name="checkExposure 3 3" xfId="6241"/>
    <cellStyle name="checkExposure 3 3 10" xfId="6242"/>
    <cellStyle name="checkExposure 3 3 11" xfId="6243"/>
    <cellStyle name="checkExposure 3 3 12" xfId="6244"/>
    <cellStyle name="checkExposure 3 3 13" xfId="6245"/>
    <cellStyle name="checkExposure 3 3 14" xfId="6246"/>
    <cellStyle name="checkExposure 3 3 15" xfId="6247"/>
    <cellStyle name="checkExposure 3 3 16" xfId="6248"/>
    <cellStyle name="checkExposure 3 3 17" xfId="6249"/>
    <cellStyle name="checkExposure 3 3 18" xfId="6250"/>
    <cellStyle name="checkExposure 3 3 2" xfId="6251"/>
    <cellStyle name="checkExposure 3 3 2 2" xfId="6252"/>
    <cellStyle name="checkExposure 3 3 2_note 2_FTAResultat" xfId="6253"/>
    <cellStyle name="checkExposure 3 3 3" xfId="6254"/>
    <cellStyle name="checkExposure 3 3 3 2" xfId="6255"/>
    <cellStyle name="checkExposure 3 3 3_note 2_FTAResultat" xfId="6256"/>
    <cellStyle name="checkExposure 3 3 4" xfId="6257"/>
    <cellStyle name="checkExposure 3 3 4 2" xfId="6258"/>
    <cellStyle name="checkExposure 3 3 4_note 2_FTAResultat" xfId="6259"/>
    <cellStyle name="checkExposure 3 3 5" xfId="6260"/>
    <cellStyle name="checkExposure 3 3 5 2" xfId="6261"/>
    <cellStyle name="checkExposure 3 3 6" xfId="6262"/>
    <cellStyle name="checkExposure 3 3 7" xfId="6263"/>
    <cellStyle name="checkExposure 3 3 8" xfId="6264"/>
    <cellStyle name="checkExposure 3 3 9" xfId="6265"/>
    <cellStyle name="checkExposure 3 3_note 2_FTAResultat" xfId="6266"/>
    <cellStyle name="checkExposure 3 4" xfId="6267"/>
    <cellStyle name="checkExposure 3 4 10" xfId="6268"/>
    <cellStyle name="checkExposure 3 4 11" xfId="6269"/>
    <cellStyle name="checkExposure 3 4 12" xfId="6270"/>
    <cellStyle name="checkExposure 3 4 13" xfId="6271"/>
    <cellStyle name="checkExposure 3 4 14" xfId="6272"/>
    <cellStyle name="checkExposure 3 4 15" xfId="6273"/>
    <cellStyle name="checkExposure 3 4 16" xfId="6274"/>
    <cellStyle name="checkExposure 3 4 17" xfId="6275"/>
    <cellStyle name="checkExposure 3 4 18" xfId="6276"/>
    <cellStyle name="checkExposure 3 4 2" xfId="6277"/>
    <cellStyle name="checkExposure 3 4 2 2" xfId="6278"/>
    <cellStyle name="checkExposure 3 4 2_note 2_FTAResultat" xfId="6279"/>
    <cellStyle name="checkExposure 3 4 3" xfId="6280"/>
    <cellStyle name="checkExposure 3 4 3 2" xfId="6281"/>
    <cellStyle name="checkExposure 3 4 3_note 2_FTAResultat" xfId="6282"/>
    <cellStyle name="checkExposure 3 4 4" xfId="6283"/>
    <cellStyle name="checkExposure 3 4 4 2" xfId="6284"/>
    <cellStyle name="checkExposure 3 4 4_note 2_FTAResultat" xfId="6285"/>
    <cellStyle name="checkExposure 3 4 5" xfId="6286"/>
    <cellStyle name="checkExposure 3 4 5 2" xfId="6287"/>
    <cellStyle name="checkExposure 3 4 6" xfId="6288"/>
    <cellStyle name="checkExposure 3 4 7" xfId="6289"/>
    <cellStyle name="checkExposure 3 4 8" xfId="6290"/>
    <cellStyle name="checkExposure 3 4 9" xfId="6291"/>
    <cellStyle name="checkExposure 3 4_note 2_FTAResultat" xfId="6292"/>
    <cellStyle name="checkExposure 3 5" xfId="6293"/>
    <cellStyle name="checkExposure 3 5 10" xfId="6294"/>
    <cellStyle name="checkExposure 3 5 11" xfId="6295"/>
    <cellStyle name="checkExposure 3 5 12" xfId="6296"/>
    <cellStyle name="checkExposure 3 5 13" xfId="6297"/>
    <cellStyle name="checkExposure 3 5 14" xfId="6298"/>
    <cellStyle name="checkExposure 3 5 15" xfId="6299"/>
    <cellStyle name="checkExposure 3 5 16" xfId="6300"/>
    <cellStyle name="checkExposure 3 5 17" xfId="6301"/>
    <cellStyle name="checkExposure 3 5 18" xfId="6302"/>
    <cellStyle name="checkExposure 3 5 2" xfId="6303"/>
    <cellStyle name="checkExposure 3 5 2 2" xfId="6304"/>
    <cellStyle name="checkExposure 3 5 2_note 2_FTAResultat" xfId="6305"/>
    <cellStyle name="checkExposure 3 5 3" xfId="6306"/>
    <cellStyle name="checkExposure 3 5 3 2" xfId="6307"/>
    <cellStyle name="checkExposure 3 5 3_note 2_FTAResultat" xfId="6308"/>
    <cellStyle name="checkExposure 3 5 4" xfId="6309"/>
    <cellStyle name="checkExposure 3 5 4 2" xfId="6310"/>
    <cellStyle name="checkExposure 3 5 4_note 2_FTAResultat" xfId="6311"/>
    <cellStyle name="checkExposure 3 5 5" xfId="6312"/>
    <cellStyle name="checkExposure 3 5 5 2" xfId="6313"/>
    <cellStyle name="checkExposure 3 5 6" xfId="6314"/>
    <cellStyle name="checkExposure 3 5 7" xfId="6315"/>
    <cellStyle name="checkExposure 3 5 8" xfId="6316"/>
    <cellStyle name="checkExposure 3 5 9" xfId="6317"/>
    <cellStyle name="checkExposure 3 5_note 2_FTAResultat" xfId="6318"/>
    <cellStyle name="checkExposure 3 6" xfId="6319"/>
    <cellStyle name="checkExposure 3 6 2" xfId="6320"/>
    <cellStyle name="checkExposure 3 6 3" xfId="6321"/>
    <cellStyle name="checkExposure 3 6 4" xfId="6322"/>
    <cellStyle name="checkExposure 3 6 5" xfId="6323"/>
    <cellStyle name="checkExposure 3 6 6" xfId="6324"/>
    <cellStyle name="checkExposure 3 6_note 2_FTAResultat" xfId="6325"/>
    <cellStyle name="checkExposure 3 7" xfId="6326"/>
    <cellStyle name="checkExposure 3 7 2" xfId="6327"/>
    <cellStyle name="checkExposure 3 7_note 2_FTAResultat" xfId="6328"/>
    <cellStyle name="checkExposure 3 8" xfId="6329"/>
    <cellStyle name="checkExposure 3 8 2" xfId="6330"/>
    <cellStyle name="checkExposure 3 8_note 2_FTAResultat" xfId="6331"/>
    <cellStyle name="checkExposure 3 9" xfId="6332"/>
    <cellStyle name="checkExposure 3 9 2" xfId="6333"/>
    <cellStyle name="checkExposure 3 9_note 2_FTAResultat" xfId="6334"/>
    <cellStyle name="checkExposure 3_2.1  NEW FTA passage prés BIS" xfId="6335"/>
    <cellStyle name="checkExposure 4" xfId="6336"/>
    <cellStyle name="checkExposure 4 10" xfId="6337"/>
    <cellStyle name="checkExposure 4 10 2" xfId="6338"/>
    <cellStyle name="checkExposure 4 11" xfId="6339"/>
    <cellStyle name="checkExposure 4 12" xfId="6340"/>
    <cellStyle name="checkExposure 4 13" xfId="6341"/>
    <cellStyle name="checkExposure 4 14" xfId="6342"/>
    <cellStyle name="checkExposure 4 15" xfId="6343"/>
    <cellStyle name="checkExposure 4 16" xfId="6344"/>
    <cellStyle name="checkExposure 4 2" xfId="6345"/>
    <cellStyle name="checkExposure 4 2 10" xfId="6346"/>
    <cellStyle name="checkExposure 4 2 11" xfId="6347"/>
    <cellStyle name="checkExposure 4 2 12" xfId="6348"/>
    <cellStyle name="checkExposure 4 2 13" xfId="6349"/>
    <cellStyle name="checkExposure 4 2 14" xfId="6350"/>
    <cellStyle name="checkExposure 4 2 15" xfId="6351"/>
    <cellStyle name="checkExposure 4 2 16" xfId="6352"/>
    <cellStyle name="checkExposure 4 2 17" xfId="6353"/>
    <cellStyle name="checkExposure 4 2 18" xfId="6354"/>
    <cellStyle name="checkExposure 4 2 2" xfId="6355"/>
    <cellStyle name="checkExposure 4 2 2 2" xfId="6356"/>
    <cellStyle name="checkExposure 4 2 2_note 2_FTAResultat" xfId="6357"/>
    <cellStyle name="checkExposure 4 2 3" xfId="6358"/>
    <cellStyle name="checkExposure 4 2 3 2" xfId="6359"/>
    <cellStyle name="checkExposure 4 2 3_note 2_FTAResultat" xfId="6360"/>
    <cellStyle name="checkExposure 4 2 4" xfId="6361"/>
    <cellStyle name="checkExposure 4 2 4 2" xfId="6362"/>
    <cellStyle name="checkExposure 4 2 4_note 2_FTAResultat" xfId="6363"/>
    <cellStyle name="checkExposure 4 2 5" xfId="6364"/>
    <cellStyle name="checkExposure 4 2 5 2" xfId="6365"/>
    <cellStyle name="checkExposure 4 2 6" xfId="6366"/>
    <cellStyle name="checkExposure 4 2 7" xfId="6367"/>
    <cellStyle name="checkExposure 4 2 8" xfId="6368"/>
    <cellStyle name="checkExposure 4 2 9" xfId="6369"/>
    <cellStyle name="checkExposure 4 2_note 2_FTAResultat" xfId="6370"/>
    <cellStyle name="checkExposure 4 3" xfId="6371"/>
    <cellStyle name="checkExposure 4 3 10" xfId="6372"/>
    <cellStyle name="checkExposure 4 3 11" xfId="6373"/>
    <cellStyle name="checkExposure 4 3 12" xfId="6374"/>
    <cellStyle name="checkExposure 4 3 13" xfId="6375"/>
    <cellStyle name="checkExposure 4 3 14" xfId="6376"/>
    <cellStyle name="checkExposure 4 3 15" xfId="6377"/>
    <cellStyle name="checkExposure 4 3 16" xfId="6378"/>
    <cellStyle name="checkExposure 4 3 17" xfId="6379"/>
    <cellStyle name="checkExposure 4 3 18" xfId="6380"/>
    <cellStyle name="checkExposure 4 3 2" xfId="6381"/>
    <cellStyle name="checkExposure 4 3 2 2" xfId="6382"/>
    <cellStyle name="checkExposure 4 3 2_note 2_FTAResultat" xfId="6383"/>
    <cellStyle name="checkExposure 4 3 3" xfId="6384"/>
    <cellStyle name="checkExposure 4 3 3 2" xfId="6385"/>
    <cellStyle name="checkExposure 4 3 3_note 2_FTAResultat" xfId="6386"/>
    <cellStyle name="checkExposure 4 3 4" xfId="6387"/>
    <cellStyle name="checkExposure 4 3 4 2" xfId="6388"/>
    <cellStyle name="checkExposure 4 3 4_note 2_FTAResultat" xfId="6389"/>
    <cellStyle name="checkExposure 4 3 5" xfId="6390"/>
    <cellStyle name="checkExposure 4 3 5 2" xfId="6391"/>
    <cellStyle name="checkExposure 4 3 6" xfId="6392"/>
    <cellStyle name="checkExposure 4 3 7" xfId="6393"/>
    <cellStyle name="checkExposure 4 3 8" xfId="6394"/>
    <cellStyle name="checkExposure 4 3 9" xfId="6395"/>
    <cellStyle name="checkExposure 4 3_note 2_FTAResultat" xfId="6396"/>
    <cellStyle name="checkExposure 4 4" xfId="6397"/>
    <cellStyle name="checkExposure 4 4 10" xfId="6398"/>
    <cellStyle name="checkExposure 4 4 11" xfId="6399"/>
    <cellStyle name="checkExposure 4 4 12" xfId="6400"/>
    <cellStyle name="checkExposure 4 4 13" xfId="6401"/>
    <cellStyle name="checkExposure 4 4 14" xfId="6402"/>
    <cellStyle name="checkExposure 4 4 15" xfId="6403"/>
    <cellStyle name="checkExposure 4 4 16" xfId="6404"/>
    <cellStyle name="checkExposure 4 4 17" xfId="6405"/>
    <cellStyle name="checkExposure 4 4 18" xfId="6406"/>
    <cellStyle name="checkExposure 4 4 2" xfId="6407"/>
    <cellStyle name="checkExposure 4 4 2 2" xfId="6408"/>
    <cellStyle name="checkExposure 4 4 2_note 2_FTAResultat" xfId="6409"/>
    <cellStyle name="checkExposure 4 4 3" xfId="6410"/>
    <cellStyle name="checkExposure 4 4 3 2" xfId="6411"/>
    <cellStyle name="checkExposure 4 4 3_note 2_FTAResultat" xfId="6412"/>
    <cellStyle name="checkExposure 4 4 4" xfId="6413"/>
    <cellStyle name="checkExposure 4 4 4 2" xfId="6414"/>
    <cellStyle name="checkExposure 4 4 5" xfId="6415"/>
    <cellStyle name="checkExposure 4 4 5 2" xfId="6416"/>
    <cellStyle name="checkExposure 4 4 6" xfId="6417"/>
    <cellStyle name="checkExposure 4 4 7" xfId="6418"/>
    <cellStyle name="checkExposure 4 4 8" xfId="6419"/>
    <cellStyle name="checkExposure 4 4 9" xfId="6420"/>
    <cellStyle name="checkExposure 4 4_note 2_FTAResultat" xfId="6421"/>
    <cellStyle name="checkExposure 4 5" xfId="6422"/>
    <cellStyle name="checkExposure 4 5 10" xfId="6423"/>
    <cellStyle name="checkExposure 4 5 11" xfId="6424"/>
    <cellStyle name="checkExposure 4 5 12" xfId="6425"/>
    <cellStyle name="checkExposure 4 5 13" xfId="6426"/>
    <cellStyle name="checkExposure 4 5 14" xfId="6427"/>
    <cellStyle name="checkExposure 4 5 15" xfId="6428"/>
    <cellStyle name="checkExposure 4 5 16" xfId="6429"/>
    <cellStyle name="checkExposure 4 5 17" xfId="6430"/>
    <cellStyle name="checkExposure 4 5 18" xfId="6431"/>
    <cellStyle name="checkExposure 4 5 2" xfId="6432"/>
    <cellStyle name="checkExposure 4 5 2 2" xfId="6433"/>
    <cellStyle name="checkExposure 4 5 2_note 2_FTAResultat" xfId="6434"/>
    <cellStyle name="checkExposure 4 5 3" xfId="6435"/>
    <cellStyle name="checkExposure 4 5 3 2" xfId="6436"/>
    <cellStyle name="checkExposure 4 5 3_note 2_FTAResultat" xfId="6437"/>
    <cellStyle name="checkExposure 4 5 4" xfId="6438"/>
    <cellStyle name="checkExposure 4 5 4 2" xfId="6439"/>
    <cellStyle name="checkExposure 4 5 4_note 2_FTAResultat" xfId="6440"/>
    <cellStyle name="checkExposure 4 5 5" xfId="6441"/>
    <cellStyle name="checkExposure 4 5 5 2" xfId="6442"/>
    <cellStyle name="checkExposure 4 5 6" xfId="6443"/>
    <cellStyle name="checkExposure 4 5 7" xfId="6444"/>
    <cellStyle name="checkExposure 4 5 8" xfId="6445"/>
    <cellStyle name="checkExposure 4 5 9" xfId="6446"/>
    <cellStyle name="checkExposure 4 5_note 2_FTAResultat" xfId="6447"/>
    <cellStyle name="checkExposure 4 6" xfId="6448"/>
    <cellStyle name="checkExposure 4 6 2" xfId="6449"/>
    <cellStyle name="checkExposure 4 6 3" xfId="6450"/>
    <cellStyle name="checkExposure 4 6 4" xfId="6451"/>
    <cellStyle name="checkExposure 4 6 5" xfId="6452"/>
    <cellStyle name="checkExposure 4 6 6" xfId="6453"/>
    <cellStyle name="checkExposure 4 6_note 2_FTAResultat" xfId="6454"/>
    <cellStyle name="checkExposure 4 7" xfId="6455"/>
    <cellStyle name="checkExposure 4 7 2" xfId="6456"/>
    <cellStyle name="checkExposure 4 7_note 2_FTAResultat" xfId="6457"/>
    <cellStyle name="checkExposure 4 8" xfId="6458"/>
    <cellStyle name="checkExposure 4 8 2" xfId="6459"/>
    <cellStyle name="checkExposure 4 8_note 2_FTAResultat" xfId="6460"/>
    <cellStyle name="checkExposure 4 9" xfId="6461"/>
    <cellStyle name="checkExposure 4 9 2" xfId="6462"/>
    <cellStyle name="checkExposure 4 9_note 2_FTAResultat" xfId="6463"/>
    <cellStyle name="checkExposure 4_2.1  NEW FTA passage prés BIS" xfId="6464"/>
    <cellStyle name="checkExposure 5" xfId="6465"/>
    <cellStyle name="checkExposure 5 2" xfId="6466"/>
    <cellStyle name="checkExposure 5 3" xfId="6467"/>
    <cellStyle name="checkExposure 5 4" xfId="6468"/>
    <cellStyle name="checkExposure 5 5" xfId="6469"/>
    <cellStyle name="checkExposure 5 6" xfId="6470"/>
    <cellStyle name="checkExposure 5_2.1  NEW FTA passage prés BIS" xfId="6471"/>
    <cellStyle name="checkExposure 6" xfId="6472"/>
    <cellStyle name="checkExposure 6 2" xfId="6473"/>
    <cellStyle name="checkExposure 6 3" xfId="6474"/>
    <cellStyle name="checkExposure 6 4" xfId="6475"/>
    <cellStyle name="checkExposure 6 5" xfId="6476"/>
    <cellStyle name="checkExposure 6 6" xfId="6477"/>
    <cellStyle name="checkExposure 6_2.1  NEW FTA passage prés BIS" xfId="6478"/>
    <cellStyle name="checkExposure 7" xfId="6479"/>
    <cellStyle name="checkExposure 8" xfId="6480"/>
    <cellStyle name="checkExposure 9" xfId="6481"/>
    <cellStyle name="checkExposure_2.1  NEW FTA passage prés BIS" xfId="6482"/>
    <cellStyle name="Chiffres %" xfId="6483"/>
    <cellStyle name="Chiffres milliers" xfId="6484"/>
    <cellStyle name="Colore 1" xfId="6485"/>
    <cellStyle name="Colore 1 10" xfId="6486"/>
    <cellStyle name="Colore 1 11" xfId="6487"/>
    <cellStyle name="Colore 1 12" xfId="6488"/>
    <cellStyle name="Colore 1 13" xfId="6489"/>
    <cellStyle name="Colore 1 14" xfId="6490"/>
    <cellStyle name="Colore 1 15" xfId="6491"/>
    <cellStyle name="Colore 1 2" xfId="6492"/>
    <cellStyle name="Colore 1 3" xfId="6493"/>
    <cellStyle name="Colore 1 4" xfId="6494"/>
    <cellStyle name="Colore 1 5" xfId="6495"/>
    <cellStyle name="Colore 1 6" xfId="6496"/>
    <cellStyle name="Colore 1 7" xfId="6497"/>
    <cellStyle name="Colore 1 8" xfId="6498"/>
    <cellStyle name="Colore 1 9" xfId="6499"/>
    <cellStyle name="Colore 1_2.1  NEW FTA passage prés BIS" xfId="6500"/>
    <cellStyle name="Colore 2" xfId="6501"/>
    <cellStyle name="Colore 2 10" xfId="6502"/>
    <cellStyle name="Colore 2 11" xfId="6503"/>
    <cellStyle name="Colore 2 12" xfId="6504"/>
    <cellStyle name="Colore 2 13" xfId="6505"/>
    <cellStyle name="Colore 2 14" xfId="6506"/>
    <cellStyle name="Colore 2 15" xfId="6507"/>
    <cellStyle name="Colore 2 2" xfId="6508"/>
    <cellStyle name="Colore 2 3" xfId="6509"/>
    <cellStyle name="Colore 2 4" xfId="6510"/>
    <cellStyle name="Colore 2 5" xfId="6511"/>
    <cellStyle name="Colore 2 6" xfId="6512"/>
    <cellStyle name="Colore 2 7" xfId="6513"/>
    <cellStyle name="Colore 2 8" xfId="6514"/>
    <cellStyle name="Colore 2 9" xfId="6515"/>
    <cellStyle name="Colore 2_2.1  NEW FTA passage prés BIS" xfId="6516"/>
    <cellStyle name="Colore 3" xfId="6517"/>
    <cellStyle name="Colore 3 10" xfId="6518"/>
    <cellStyle name="Colore 3 11" xfId="6519"/>
    <cellStyle name="Colore 3 12" xfId="6520"/>
    <cellStyle name="Colore 3 13" xfId="6521"/>
    <cellStyle name="Colore 3 14" xfId="6522"/>
    <cellStyle name="Colore 3 15" xfId="6523"/>
    <cellStyle name="Colore 3 2" xfId="6524"/>
    <cellStyle name="Colore 3 3" xfId="6525"/>
    <cellStyle name="Colore 3 4" xfId="6526"/>
    <cellStyle name="Colore 3 5" xfId="6527"/>
    <cellStyle name="Colore 3 6" xfId="6528"/>
    <cellStyle name="Colore 3 7" xfId="6529"/>
    <cellStyle name="Colore 3 8" xfId="6530"/>
    <cellStyle name="Colore 3 9" xfId="6531"/>
    <cellStyle name="Colore 3_2.1  NEW FTA passage prés BIS" xfId="6532"/>
    <cellStyle name="Colore 4" xfId="6533"/>
    <cellStyle name="Colore 4 10" xfId="6534"/>
    <cellStyle name="Colore 4 11" xfId="6535"/>
    <cellStyle name="Colore 4 12" xfId="6536"/>
    <cellStyle name="Colore 4 13" xfId="6537"/>
    <cellStyle name="Colore 4 14" xfId="6538"/>
    <cellStyle name="Colore 4 15" xfId="6539"/>
    <cellStyle name="Colore 4 2" xfId="6540"/>
    <cellStyle name="Colore 4 3" xfId="6541"/>
    <cellStyle name="Colore 4 4" xfId="6542"/>
    <cellStyle name="Colore 4 5" xfId="6543"/>
    <cellStyle name="Colore 4 6" xfId="6544"/>
    <cellStyle name="Colore 4 7" xfId="6545"/>
    <cellStyle name="Colore 4 8" xfId="6546"/>
    <cellStyle name="Colore 4 9" xfId="6547"/>
    <cellStyle name="Colore 4_2.1  NEW FTA passage prés BIS" xfId="6548"/>
    <cellStyle name="Colore 5" xfId="6549"/>
    <cellStyle name="Colore 5 10" xfId="6550"/>
    <cellStyle name="Colore 5 11" xfId="6551"/>
    <cellStyle name="Colore 5 12" xfId="6552"/>
    <cellStyle name="Colore 5 13" xfId="6553"/>
    <cellStyle name="Colore 5 14" xfId="6554"/>
    <cellStyle name="Colore 5 15" xfId="6555"/>
    <cellStyle name="Colore 5 2" xfId="6556"/>
    <cellStyle name="Colore 5 3" xfId="6557"/>
    <cellStyle name="Colore 5 4" xfId="6558"/>
    <cellStyle name="Colore 5 5" xfId="6559"/>
    <cellStyle name="Colore 5 6" xfId="6560"/>
    <cellStyle name="Colore 5 7" xfId="6561"/>
    <cellStyle name="Colore 5 8" xfId="6562"/>
    <cellStyle name="Colore 5 9" xfId="6563"/>
    <cellStyle name="Colore 5_2.1  NEW FTA passage prés BIS" xfId="6564"/>
    <cellStyle name="Colore 6" xfId="6565"/>
    <cellStyle name="Colore 6 10" xfId="6566"/>
    <cellStyle name="Colore 6 11" xfId="6567"/>
    <cellStyle name="Colore 6 12" xfId="6568"/>
    <cellStyle name="Colore 6 13" xfId="6569"/>
    <cellStyle name="Colore 6 14" xfId="6570"/>
    <cellStyle name="Colore 6 15" xfId="6571"/>
    <cellStyle name="Colore 6 2" xfId="6572"/>
    <cellStyle name="Colore 6 3" xfId="6573"/>
    <cellStyle name="Colore 6 4" xfId="6574"/>
    <cellStyle name="Colore 6 5" xfId="6575"/>
    <cellStyle name="Colore 6 6" xfId="6576"/>
    <cellStyle name="Colore 6 7" xfId="6577"/>
    <cellStyle name="Colore 6 8" xfId="6578"/>
    <cellStyle name="Colore 6 9" xfId="6579"/>
    <cellStyle name="Colore 6_2.1  NEW FTA passage prés BIS" xfId="6580"/>
    <cellStyle name="comic" xfId="6581"/>
    <cellStyle name="Comma" xfId="6582"/>
    <cellStyle name="Comma  - Style1" xfId="6583"/>
    <cellStyle name="Comma  - Style2" xfId="6584"/>
    <cellStyle name="Comma  - Style3" xfId="6585"/>
    <cellStyle name="Comma  - Style4" xfId="6586"/>
    <cellStyle name="Comma (1 dp)" xfId="6587"/>
    <cellStyle name="Comma [0]" xfId="6588"/>
    <cellStyle name="Comma [0] 2" xfId="6589"/>
    <cellStyle name="Comma [0] 2 2" xfId="6590"/>
    <cellStyle name="Comma [0] 2 2 2" xfId="6591"/>
    <cellStyle name="Comma [0] 2 2 2 2" xfId="6592"/>
    <cellStyle name="Comma [0] 2 2 3" xfId="6593"/>
    <cellStyle name="Comma [0] 2 2 4" xfId="6594"/>
    <cellStyle name="Comma [0] 2 3" xfId="6595"/>
    <cellStyle name="Comma [0] 2 3 2" xfId="6596"/>
    <cellStyle name="Comma [0] 2 3 2 2" xfId="6597"/>
    <cellStyle name="Comma [0] 2 3 3" xfId="6598"/>
    <cellStyle name="Comma [0] 2 3 4" xfId="6599"/>
    <cellStyle name="Comma [0] 2 4" xfId="6600"/>
    <cellStyle name="Comma [0] 2 4 2" xfId="6601"/>
    <cellStyle name="Comma [0] 2 4 3" xfId="6602"/>
    <cellStyle name="Comma [0] 2 5" xfId="6603"/>
    <cellStyle name="Comma [0] 2 6" xfId="6604"/>
    <cellStyle name="Comma [0] 2 7" xfId="6605"/>
    <cellStyle name="Comma [0] 2 8" xfId="6606"/>
    <cellStyle name="Comma [0] 3" xfId="6607"/>
    <cellStyle name="Comma [0] 3 2" xfId="6608"/>
    <cellStyle name="Comma [0] 3 2 2" xfId="6609"/>
    <cellStyle name="Comma [0] 3 2 2 2" xfId="6610"/>
    <cellStyle name="Comma [0] 3 2 3" xfId="6611"/>
    <cellStyle name="Comma [0] 3 2 4" xfId="6612"/>
    <cellStyle name="Comma [0] 3 3" xfId="6613"/>
    <cellStyle name="Comma [0] 3 3 2" xfId="6614"/>
    <cellStyle name="Comma [0] 3 3 2 2" xfId="6615"/>
    <cellStyle name="Comma [0] 3 3 3" xfId="6616"/>
    <cellStyle name="Comma [0] 3 3 4" xfId="6617"/>
    <cellStyle name="Comma [0] 3 4" xfId="6618"/>
    <cellStyle name="Comma [0] 3 4 2" xfId="6619"/>
    <cellStyle name="Comma [0] 3 4 3" xfId="6620"/>
    <cellStyle name="Comma [0] 3 5" xfId="6621"/>
    <cellStyle name="Comma [0] 3 6" xfId="6622"/>
    <cellStyle name="Comma [0] 3 7" xfId="6623"/>
    <cellStyle name="Comma [0] 3 8" xfId="6624"/>
    <cellStyle name="Comma [0] 4" xfId="6625"/>
    <cellStyle name="Comma [0] 4 2" xfId="6626"/>
    <cellStyle name="Comma [0] 4 2 2" xfId="6627"/>
    <cellStyle name="Comma [0] 4 2 3" xfId="6628"/>
    <cellStyle name="Comma [0] 4 3" xfId="6629"/>
    <cellStyle name="Comma [0] 4 4" xfId="6630"/>
    <cellStyle name="Comma [0] 4 5" xfId="6631"/>
    <cellStyle name="Comma [0] 5" xfId="6632"/>
    <cellStyle name="Comma [0] 5 2" xfId="6633"/>
    <cellStyle name="Comma [0] 5 2 2" xfId="6634"/>
    <cellStyle name="Comma [0] 5 2 3" xfId="6635"/>
    <cellStyle name="Comma [0] 5 3" xfId="6636"/>
    <cellStyle name="Comma [0] 5 4" xfId="6637"/>
    <cellStyle name="Comma [0] 6" xfId="6638"/>
    <cellStyle name="Comma [0] 6 2" xfId="6639"/>
    <cellStyle name="Comma [0] 6 3" xfId="6640"/>
    <cellStyle name="Comma [0] 7" xfId="6641"/>
    <cellStyle name="Comma [0] 7 2" xfId="6642"/>
    <cellStyle name="Comma [0] 7 3" xfId="6643"/>
    <cellStyle name="Comma [0] 8" xfId="6644"/>
    <cellStyle name="Comma [0] 8 2" xfId="6645"/>
    <cellStyle name="Comma [0] 9" xfId="6646"/>
    <cellStyle name="Comma [0]_2.1  NEW FTA passage prés BIS" xfId="6647"/>
    <cellStyle name="Comma [00]" xfId="6648"/>
    <cellStyle name="Comma [00] 10" xfId="6649"/>
    <cellStyle name="Comma [00] 11" xfId="6650"/>
    <cellStyle name="Comma [00] 12" xfId="6651"/>
    <cellStyle name="Comma [00] 13" xfId="6652"/>
    <cellStyle name="Comma [00] 14" xfId="6653"/>
    <cellStyle name="Comma [00] 15" xfId="6654"/>
    <cellStyle name="Comma [00] 2" xfId="6655"/>
    <cellStyle name="Comma [00] 3" xfId="6656"/>
    <cellStyle name="Comma [00] 4" xfId="6657"/>
    <cellStyle name="Comma [00] 5" xfId="6658"/>
    <cellStyle name="Comma [00] 6" xfId="6659"/>
    <cellStyle name="Comma [00] 7" xfId="6660"/>
    <cellStyle name="Comma [00] 8" xfId="6661"/>
    <cellStyle name="Comma [00] 9" xfId="6662"/>
    <cellStyle name="Comma [1]" xfId="6663"/>
    <cellStyle name="Comma [1] 10" xfId="6664"/>
    <cellStyle name="Comma [1] 11" xfId="6665"/>
    <cellStyle name="Comma [1] 12" xfId="6666"/>
    <cellStyle name="Comma [1] 13" xfId="6667"/>
    <cellStyle name="Comma [1] 14" xfId="6668"/>
    <cellStyle name="Comma [1] 15" xfId="6669"/>
    <cellStyle name="Comma [1] 2" xfId="6670"/>
    <cellStyle name="Comma [1] 2 2" xfId="6671"/>
    <cellStyle name="Comma [1] 2 3" xfId="6672"/>
    <cellStyle name="Comma [1] 2_Display" xfId="6673"/>
    <cellStyle name="Comma [1] 3" xfId="6674"/>
    <cellStyle name="Comma [1] 3 2" xfId="6675"/>
    <cellStyle name="Comma [1] 3 3" xfId="6676"/>
    <cellStyle name="Comma [1] 3_Display" xfId="6677"/>
    <cellStyle name="Comma [1] 4" xfId="6678"/>
    <cellStyle name="Comma [1] 4 2" xfId="6679"/>
    <cellStyle name="Comma [1] 4 3" xfId="6680"/>
    <cellStyle name="Comma [1] 5" xfId="6681"/>
    <cellStyle name="Comma [1] 5 2" xfId="6682"/>
    <cellStyle name="Comma [1] 5 3" xfId="6683"/>
    <cellStyle name="Comma [1] 6" xfId="6684"/>
    <cellStyle name="Comma [1] 6 2" xfId="6685"/>
    <cellStyle name="Comma [1] 6 3" xfId="6686"/>
    <cellStyle name="Comma [1] 7" xfId="6687"/>
    <cellStyle name="Comma [1] 7 2" xfId="6688"/>
    <cellStyle name="Comma [1] 7_2.1  NEW FTA passage prés BIS" xfId="6689"/>
    <cellStyle name="Comma [1] 8" xfId="6690"/>
    <cellStyle name="Comma [1] 8 2" xfId="6691"/>
    <cellStyle name="Comma [1] 8 3" xfId="6692"/>
    <cellStyle name="Comma [1] 8_2.1  NEW FTA passage prés BIS" xfId="6693"/>
    <cellStyle name="Comma [1] 9" xfId="6694"/>
    <cellStyle name="Comma [1]_2.1  NEW FTA passage prés BIS" xfId="6695"/>
    <cellStyle name="Comma [2]" xfId="6696"/>
    <cellStyle name="Comma [2] 2" xfId="6697"/>
    <cellStyle name="Comma [2] 2 2" xfId="6698"/>
    <cellStyle name="Comma [2] 3" xfId="6699"/>
    <cellStyle name="Comma [3]" xfId="6700"/>
    <cellStyle name="Comma [3] 2" xfId="6701"/>
    <cellStyle name="Comma 0" xfId="6702"/>
    <cellStyle name="Comma 0 10" xfId="6703"/>
    <cellStyle name="Comma 0 11" xfId="6704"/>
    <cellStyle name="Comma 0 12" xfId="6705"/>
    <cellStyle name="Comma 0 13" xfId="6706"/>
    <cellStyle name="Comma 0 14" xfId="6707"/>
    <cellStyle name="Comma 0 15" xfId="6708"/>
    <cellStyle name="Comma 0 2" xfId="6709"/>
    <cellStyle name="Comma 0 3" xfId="6710"/>
    <cellStyle name="Comma 0 4" xfId="6711"/>
    <cellStyle name="Comma 0 5" xfId="6712"/>
    <cellStyle name="Comma 0 6" xfId="6713"/>
    <cellStyle name="Comma 0 7" xfId="6714"/>
    <cellStyle name="Comma 0 8" xfId="6715"/>
    <cellStyle name="Comma 0 9" xfId="6716"/>
    <cellStyle name="Comma 0*" xfId="6717"/>
    <cellStyle name="Comma 0* 2" xfId="6718"/>
    <cellStyle name="Comma 0_2.1  NEW FTA passage prés BIS" xfId="6719"/>
    <cellStyle name="Comma 10" xfId="6720"/>
    <cellStyle name="Comma 10 2" xfId="6721"/>
    <cellStyle name="Comma 10 2 2" xfId="6722"/>
    <cellStyle name="Comma 10 3" xfId="6723"/>
    <cellStyle name="Comma 10 3 2" xfId="6724"/>
    <cellStyle name="Comma 10 4" xfId="6725"/>
    <cellStyle name="Comma 10 5" xfId="6726"/>
    <cellStyle name="Comma 10_CONFIGURATION" xfId="6727"/>
    <cellStyle name="Comma 11" xfId="6728"/>
    <cellStyle name="Comma 11 2" xfId="6729"/>
    <cellStyle name="Comma 11 2 2" xfId="6730"/>
    <cellStyle name="Comma 11 3" xfId="6731"/>
    <cellStyle name="Comma 11 3 2" xfId="6732"/>
    <cellStyle name="Comma 11 4" xfId="6733"/>
    <cellStyle name="Comma 11 5" xfId="6734"/>
    <cellStyle name="Comma 11_CONFIGURATION" xfId="6735"/>
    <cellStyle name="Comma 12" xfId="6736"/>
    <cellStyle name="Comma 12 2" xfId="6737"/>
    <cellStyle name="Comma 12 2 2" xfId="6738"/>
    <cellStyle name="Comma 12 3" xfId="6739"/>
    <cellStyle name="Comma 12 3 2" xfId="6740"/>
    <cellStyle name="Comma 12 4" xfId="6741"/>
    <cellStyle name="Comma 12 5" xfId="6742"/>
    <cellStyle name="Comma 12_CONFIGURATION" xfId="6743"/>
    <cellStyle name="Comma 13" xfId="6744"/>
    <cellStyle name="Comma 13 2" xfId="6745"/>
    <cellStyle name="Comma 13 2 2" xfId="6746"/>
    <cellStyle name="Comma 13 3" xfId="6747"/>
    <cellStyle name="Comma 13 3 2" xfId="6748"/>
    <cellStyle name="Comma 13 4" xfId="6749"/>
    <cellStyle name="Comma 13 5" xfId="6750"/>
    <cellStyle name="Comma 13_CONFIGURATION" xfId="6751"/>
    <cellStyle name="Comma 14" xfId="6752"/>
    <cellStyle name="Comma 14 2" xfId="6753"/>
    <cellStyle name="Comma 14 2 2" xfId="6754"/>
    <cellStyle name="Comma 14 2 2 2" xfId="6755"/>
    <cellStyle name="Comma 14 2 3" xfId="6756"/>
    <cellStyle name="Comma 14 2 4" xfId="6757"/>
    <cellStyle name="Comma 14 2 5" xfId="6758"/>
    <cellStyle name="Comma 14 3" xfId="6759"/>
    <cellStyle name="Comma 14 3 2" xfId="6760"/>
    <cellStyle name="Comma 14 4" xfId="6761"/>
    <cellStyle name="Comma 14 4 2" xfId="6762"/>
    <cellStyle name="Comma 14 5" xfId="6763"/>
    <cellStyle name="Comma 14 6" xfId="6764"/>
    <cellStyle name="Comma 14_CONFIGURATION" xfId="6765"/>
    <cellStyle name="Comma 15" xfId="6766"/>
    <cellStyle name="Comma 15 2" xfId="6767"/>
    <cellStyle name="Comma 15 2 2" xfId="6768"/>
    <cellStyle name="Comma 15 2 2 2" xfId="6769"/>
    <cellStyle name="Comma 15 2 3" xfId="6770"/>
    <cellStyle name="Comma 15 2 4" xfId="6771"/>
    <cellStyle name="Comma 15 2 5" xfId="6772"/>
    <cellStyle name="Comma 15 3" xfId="6773"/>
    <cellStyle name="Comma 15 3 2" xfId="6774"/>
    <cellStyle name="Comma 15 4" xfId="6775"/>
    <cellStyle name="Comma 15 4 2" xfId="6776"/>
    <cellStyle name="Comma 15 5" xfId="6777"/>
    <cellStyle name="Comma 15 6" xfId="6778"/>
    <cellStyle name="Comma 15_CONFIGURATION" xfId="6779"/>
    <cellStyle name="Comma 16" xfId="6780"/>
    <cellStyle name="Comma 16 2" xfId="6781"/>
    <cellStyle name="Comma 16 2 2" xfId="6782"/>
    <cellStyle name="Comma 16 2 2 2" xfId="6783"/>
    <cellStyle name="Comma 16 2 2 2 2" xfId="6784"/>
    <cellStyle name="Comma 16 2 2 3" xfId="6785"/>
    <cellStyle name="Comma 16 2 3" xfId="6786"/>
    <cellStyle name="Comma 16 2 3 2" xfId="6787"/>
    <cellStyle name="Comma 16 2 3 3" xfId="6788"/>
    <cellStyle name="Comma 16 2 4" xfId="6789"/>
    <cellStyle name="Comma 16 2 4 2" xfId="6790"/>
    <cellStyle name="Comma 16 2 5" xfId="6791"/>
    <cellStyle name="Comma 16 2 6" xfId="6792"/>
    <cellStyle name="Comma 16 2_2.1  NEW FTA passage prés BIS" xfId="6793"/>
    <cellStyle name="Comma 16 3" xfId="6794"/>
    <cellStyle name="Comma 16 3 2" xfId="6795"/>
    <cellStyle name="Comma 16 3 2 2" xfId="6796"/>
    <cellStyle name="Comma 16 3 3" xfId="6797"/>
    <cellStyle name="Comma 16 3 4" xfId="6798"/>
    <cellStyle name="Comma 16 3 5" xfId="6799"/>
    <cellStyle name="Comma 16 4" xfId="6800"/>
    <cellStyle name="Comma 16 4 2" xfId="6801"/>
    <cellStyle name="Comma 16 5" xfId="6802"/>
    <cellStyle name="Comma 16 5 2" xfId="6803"/>
    <cellStyle name="Comma 16 6" xfId="6804"/>
    <cellStyle name="Comma 16 7" xfId="6805"/>
    <cellStyle name="Comma 16_CONFIGURATION" xfId="6806"/>
    <cellStyle name="Comma 17" xfId="6807"/>
    <cellStyle name="Comma 17 2" xfId="6808"/>
    <cellStyle name="Comma 17 2 2" xfId="6809"/>
    <cellStyle name="Comma 17 2 2 2" xfId="6810"/>
    <cellStyle name="Comma 17 2 3" xfId="6811"/>
    <cellStyle name="Comma 17 2 3 2" xfId="6812"/>
    <cellStyle name="Comma 17 2 4" xfId="6813"/>
    <cellStyle name="Comma 17 2 5" xfId="6814"/>
    <cellStyle name="Comma 17 2 6" xfId="6815"/>
    <cellStyle name="Comma 17 3" xfId="6816"/>
    <cellStyle name="Comma 17 3 2" xfId="6817"/>
    <cellStyle name="Comma 17 3 2 2" xfId="6818"/>
    <cellStyle name="Comma 17 3 3" xfId="6819"/>
    <cellStyle name="Comma 17 3 4" xfId="6820"/>
    <cellStyle name="Comma 17 3 5" xfId="6821"/>
    <cellStyle name="Comma 17 4" xfId="6822"/>
    <cellStyle name="Comma 17 4 2" xfId="6823"/>
    <cellStyle name="Comma 17 5" xfId="6824"/>
    <cellStyle name="Comma 17 5 2" xfId="6825"/>
    <cellStyle name="Comma 17 6" xfId="6826"/>
    <cellStyle name="Comma 17 7" xfId="6827"/>
    <cellStyle name="Comma 17_CONFIGURATION" xfId="6828"/>
    <cellStyle name="Comma 18" xfId="6829"/>
    <cellStyle name="Comma 18 2" xfId="6830"/>
    <cellStyle name="Comma 18 2 2" xfId="6831"/>
    <cellStyle name="Comma 18 2 2 2" xfId="6832"/>
    <cellStyle name="Comma 18 2 3" xfId="6833"/>
    <cellStyle name="Comma 18 2 3 2" xfId="6834"/>
    <cellStyle name="Comma 18 2 4" xfId="6835"/>
    <cellStyle name="Comma 18 2 5" xfId="6836"/>
    <cellStyle name="Comma 18 2 6" xfId="6837"/>
    <cellStyle name="Comma 18 3" xfId="6838"/>
    <cellStyle name="Comma 18 3 2" xfId="6839"/>
    <cellStyle name="Comma 18 3 2 2" xfId="6840"/>
    <cellStyle name="Comma 18 3 3" xfId="6841"/>
    <cellStyle name="Comma 18 3 4" xfId="6842"/>
    <cellStyle name="Comma 18 3 5" xfId="6843"/>
    <cellStyle name="Comma 18 4" xfId="6844"/>
    <cellStyle name="Comma 18 4 2" xfId="6845"/>
    <cellStyle name="Comma 18_CONFIGURATION" xfId="6846"/>
    <cellStyle name="Comma 19" xfId="6847"/>
    <cellStyle name="Comma 19 2" xfId="6848"/>
    <cellStyle name="Comma 19 2 2" xfId="6849"/>
    <cellStyle name="Comma 19 2 2 2" xfId="6850"/>
    <cellStyle name="Comma 19 2 2 3" xfId="6851"/>
    <cellStyle name="Comma 19 2 3" xfId="6852"/>
    <cellStyle name="Comma 19 2 3 2" xfId="6853"/>
    <cellStyle name="Comma 19 2 3 3" xfId="6854"/>
    <cellStyle name="Comma 19 2 4" xfId="6855"/>
    <cellStyle name="Comma 19 2 5" xfId="6856"/>
    <cellStyle name="Comma 19 2 6" xfId="6857"/>
    <cellStyle name="Comma 19 2_2.1  NEW FTA passage prés BIS" xfId="6858"/>
    <cellStyle name="Comma 19 3" xfId="6859"/>
    <cellStyle name="Comma 19 3 2" xfId="6860"/>
    <cellStyle name="Comma 19 3 2 2" xfId="6861"/>
    <cellStyle name="Comma 19 3 3" xfId="6862"/>
    <cellStyle name="Comma 19 3 4" xfId="6863"/>
    <cellStyle name="Comma 19 3 5" xfId="6864"/>
    <cellStyle name="Comma 19 4" xfId="6865"/>
    <cellStyle name="Comma 19 4 2" xfId="6866"/>
    <cellStyle name="Comma 19 4 3" xfId="6867"/>
    <cellStyle name="Comma 19 5" xfId="6868"/>
    <cellStyle name="Comma 19 5 2" xfId="6869"/>
    <cellStyle name="Comma 19 6" xfId="6870"/>
    <cellStyle name="Comma 19 7" xfId="6871"/>
    <cellStyle name="Comma 19 8" xfId="6872"/>
    <cellStyle name="Comma 19_CONFIGURATION" xfId="6873"/>
    <cellStyle name="Comma 2" xfId="3"/>
    <cellStyle name="Comma 2 10" xfId="6874"/>
    <cellStyle name="Comma 2 11" xfId="6875"/>
    <cellStyle name="Comma 2 11 2" xfId="6876"/>
    <cellStyle name="Comma 2 11 3" xfId="6877"/>
    <cellStyle name="Comma 2 11 4" xfId="6878"/>
    <cellStyle name="Comma 2 11_2.1  NEW FTA passage prés BIS" xfId="6879"/>
    <cellStyle name="Comma 2 12" xfId="6880"/>
    <cellStyle name="Comma 2 12 2" xfId="6881"/>
    <cellStyle name="Comma 2 13" xfId="6882"/>
    <cellStyle name="Comma 2 13 2" xfId="6883"/>
    <cellStyle name="Comma 2 14" xfId="6884"/>
    <cellStyle name="Comma 2 14 2" xfId="6885"/>
    <cellStyle name="Comma 2 15" xfId="6886"/>
    <cellStyle name="Comma 2 16" xfId="6887"/>
    <cellStyle name="Comma 2 17" xfId="6888"/>
    <cellStyle name="Comma 2 18" xfId="6889"/>
    <cellStyle name="Comma 2 19" xfId="6890"/>
    <cellStyle name="Comma 2 2" xfId="6891"/>
    <cellStyle name="Comma 2 20" xfId="6892"/>
    <cellStyle name="Comma 2 21" xfId="6893"/>
    <cellStyle name="Comma 2 22" xfId="6894"/>
    <cellStyle name="Comma 2 3" xfId="6895"/>
    <cellStyle name="Comma 2 4" xfId="6896"/>
    <cellStyle name="Comma 2 4 2" xfId="6897"/>
    <cellStyle name="Comma 2 5" xfId="6898"/>
    <cellStyle name="Comma 2 5 2" xfId="6899"/>
    <cellStyle name="Comma 2 5 3" xfId="6900"/>
    <cellStyle name="Comma 2 6" xfId="6901"/>
    <cellStyle name="Comma 2 7" xfId="6902"/>
    <cellStyle name="Comma 2 8" xfId="6903"/>
    <cellStyle name="Comma 2 8 2" xfId="6904"/>
    <cellStyle name="Comma 2 8 2 2" xfId="6905"/>
    <cellStyle name="Comma 2 8 2 3" xfId="6906"/>
    <cellStyle name="Comma 2 8 3" xfId="6907"/>
    <cellStyle name="Comma 2 8 4" xfId="6908"/>
    <cellStyle name="Comma 2 8 5" xfId="6909"/>
    <cellStyle name="Comma 2 8_CONFIGURATION" xfId="6910"/>
    <cellStyle name="Comma 2 9" xfId="6911"/>
    <cellStyle name="Comma 2 9 2" xfId="6912"/>
    <cellStyle name="Comma 2 9 2 2" xfId="6913"/>
    <cellStyle name="Comma 2 9 3" xfId="6914"/>
    <cellStyle name="Comma 2 9 4" xfId="6915"/>
    <cellStyle name="Comma 2 9 5" xfId="6916"/>
    <cellStyle name="Comma 2 9_2.1  NEW FTA passage prés BIS" xfId="6917"/>
    <cellStyle name="Comma 2_2.1  NEW FTA passage prés BIS" xfId="6918"/>
    <cellStyle name="Comma 20" xfId="6919"/>
    <cellStyle name="Comma 20 2" xfId="6920"/>
    <cellStyle name="Comma 20 2 2" xfId="6921"/>
    <cellStyle name="Comma 20 2 2 2" xfId="6922"/>
    <cellStyle name="Comma 20 2 3" xfId="6923"/>
    <cellStyle name="Comma 20 2 4" xfId="6924"/>
    <cellStyle name="Comma 20 3" xfId="6925"/>
    <cellStyle name="Comma 20 3 2" xfId="6926"/>
    <cellStyle name="Comma 20 3 3" xfId="6927"/>
    <cellStyle name="Comma 20 4" xfId="6928"/>
    <cellStyle name="Comma 20 5" xfId="6929"/>
    <cellStyle name="Comma 20 6" xfId="6930"/>
    <cellStyle name="Comma 20_CONFIGURATION" xfId="6931"/>
    <cellStyle name="Comma 21" xfId="6932"/>
    <cellStyle name="Comma 21 2" xfId="6933"/>
    <cellStyle name="Comma 21 2 2" xfId="6934"/>
    <cellStyle name="Comma 21 3" xfId="6935"/>
    <cellStyle name="Comma 21 3 2" xfId="6936"/>
    <cellStyle name="Comma 21 3 3" xfId="6937"/>
    <cellStyle name="Comma 21 4" xfId="6938"/>
    <cellStyle name="Comma 21 5" xfId="6939"/>
    <cellStyle name="Comma 21 6" xfId="6940"/>
    <cellStyle name="Comma 21_CONFIGURATION" xfId="6941"/>
    <cellStyle name="Comma 22" xfId="6942"/>
    <cellStyle name="Comma 22 2" xfId="6943"/>
    <cellStyle name="Comma 22 2 2" xfId="6944"/>
    <cellStyle name="Comma 22 3" xfId="6945"/>
    <cellStyle name="Comma 22 3 2" xfId="6946"/>
    <cellStyle name="Comma 22 3 3" xfId="6947"/>
    <cellStyle name="Comma 22 4" xfId="6948"/>
    <cellStyle name="Comma 22 5" xfId="6949"/>
    <cellStyle name="Comma 22 6" xfId="6950"/>
    <cellStyle name="Comma 22_CONFIGURATION" xfId="6951"/>
    <cellStyle name="Comma 23" xfId="6952"/>
    <cellStyle name="Comma 23 2" xfId="6953"/>
    <cellStyle name="Comma 23 2 2" xfId="6954"/>
    <cellStyle name="Comma 23 2 2 2" xfId="6955"/>
    <cellStyle name="Comma 23 2 3" xfId="6956"/>
    <cellStyle name="Comma 23 2 4" xfId="6957"/>
    <cellStyle name="Comma 23 3" xfId="6958"/>
    <cellStyle name="Comma 23 3 2" xfId="6959"/>
    <cellStyle name="Comma 23 3 3" xfId="6960"/>
    <cellStyle name="Comma 23 4" xfId="6961"/>
    <cellStyle name="Comma 23_CONFIGURATION" xfId="6962"/>
    <cellStyle name="Comma 24" xfId="6963"/>
    <cellStyle name="Comma 24 2" xfId="6964"/>
    <cellStyle name="Comma 24 2 2" xfId="6965"/>
    <cellStyle name="Comma 24 2 3" xfId="6966"/>
    <cellStyle name="Comma 24 3" xfId="6967"/>
    <cellStyle name="Comma 24 3 2" xfId="6968"/>
    <cellStyle name="Comma 24 4" xfId="6969"/>
    <cellStyle name="Comma 24 5" xfId="6970"/>
    <cellStyle name="Comma 24 6" xfId="6971"/>
    <cellStyle name="Comma 24_CONFIGURATION" xfId="6972"/>
    <cellStyle name="Comma 25" xfId="6973"/>
    <cellStyle name="Comma 25 2" xfId="6974"/>
    <cellStyle name="Comma 25 2 2" xfId="6975"/>
    <cellStyle name="Comma 25 2 3" xfId="6976"/>
    <cellStyle name="Comma 25 3" xfId="6977"/>
    <cellStyle name="Comma 25 3 2" xfId="6978"/>
    <cellStyle name="Comma 25 4" xfId="6979"/>
    <cellStyle name="Comma 25 5" xfId="6980"/>
    <cellStyle name="Comma 25 6" xfId="6981"/>
    <cellStyle name="Comma 25_CONFIGURATION" xfId="6982"/>
    <cellStyle name="Comma 26" xfId="6983"/>
    <cellStyle name="Comma 26 2" xfId="6984"/>
    <cellStyle name="Comma 26 2 2" xfId="6985"/>
    <cellStyle name="Comma 26 2 3" xfId="6986"/>
    <cellStyle name="Comma 26 3" xfId="6987"/>
    <cellStyle name="Comma 26 3 2" xfId="6988"/>
    <cellStyle name="Comma 26 4" xfId="6989"/>
    <cellStyle name="Comma 26 4 2" xfId="6990"/>
    <cellStyle name="Comma 26 5" xfId="6991"/>
    <cellStyle name="Comma 26 6" xfId="6992"/>
    <cellStyle name="Comma 26_2.1  NEW FTA passage prés BIS" xfId="6993"/>
    <cellStyle name="Comma 27" xfId="6994"/>
    <cellStyle name="Comma 27 2" xfId="6995"/>
    <cellStyle name="Comma 27 3" xfId="6996"/>
    <cellStyle name="Comma 27 4" xfId="6997"/>
    <cellStyle name="Comma 27 5" xfId="6998"/>
    <cellStyle name="Comma 28" xfId="6999"/>
    <cellStyle name="Comma 28 2" xfId="7000"/>
    <cellStyle name="Comma 28 2 2" xfId="7001"/>
    <cellStyle name="Comma 28 2 3" xfId="7002"/>
    <cellStyle name="Comma 28 3" xfId="7003"/>
    <cellStyle name="Comma 28 3 2" xfId="7004"/>
    <cellStyle name="Comma 28 4" xfId="7005"/>
    <cellStyle name="Comma 28 4 2" xfId="7006"/>
    <cellStyle name="Comma 28 5" xfId="7007"/>
    <cellStyle name="Comma 28 6" xfId="7008"/>
    <cellStyle name="Comma 28_2.1  NEW FTA passage prés BIS" xfId="7009"/>
    <cellStyle name="Comma 29" xfId="7010"/>
    <cellStyle name="Comma 29 2" xfId="7011"/>
    <cellStyle name="Comma 29 2 2" xfId="7012"/>
    <cellStyle name="Comma 29 2 3" xfId="7013"/>
    <cellStyle name="Comma 29 3" xfId="7014"/>
    <cellStyle name="Comma 29 3 2" xfId="7015"/>
    <cellStyle name="Comma 29 4" xfId="7016"/>
    <cellStyle name="Comma 29 5" xfId="7017"/>
    <cellStyle name="Comma 29 6" xfId="7018"/>
    <cellStyle name="Comma 29_CONFIGURATION" xfId="7019"/>
    <cellStyle name="Comma 3" xfId="7020"/>
    <cellStyle name="Comma 3 2" xfId="7021"/>
    <cellStyle name="Comma 3 2 2" xfId="7022"/>
    <cellStyle name="Comma 3 2 2 2" xfId="7023"/>
    <cellStyle name="Comma 3 2 2 3" xfId="7024"/>
    <cellStyle name="Comma 3 2 3" xfId="7025"/>
    <cellStyle name="Comma 3 2 4" xfId="7026"/>
    <cellStyle name="Comma 3 3" xfId="7027"/>
    <cellStyle name="Comma 3 3 2" xfId="7028"/>
    <cellStyle name="Comma 3 3 2 2" xfId="7029"/>
    <cellStyle name="Comma 3 3 3" xfId="7030"/>
    <cellStyle name="Comma 3 3 4" xfId="7031"/>
    <cellStyle name="Comma 3 4" xfId="7032"/>
    <cellStyle name="Comma 3 4 2" xfId="7033"/>
    <cellStyle name="Comma 3 4 3" xfId="7034"/>
    <cellStyle name="Comma 3 4 4" xfId="7035"/>
    <cellStyle name="Comma 3 5" xfId="7036"/>
    <cellStyle name="Comma 3 5 2" xfId="7037"/>
    <cellStyle name="Comma 3 5 3" xfId="7038"/>
    <cellStyle name="Comma 3 6" xfId="7039"/>
    <cellStyle name="Comma 3 6 2" xfId="7040"/>
    <cellStyle name="Comma 3 7" xfId="7041"/>
    <cellStyle name="Comma 3 7 2" xfId="7042"/>
    <cellStyle name="Comma 3 8" xfId="7043"/>
    <cellStyle name="Comma 3*" xfId="7044"/>
    <cellStyle name="Comma 3_Bilan NDS" xfId="7045"/>
    <cellStyle name="Comma 30" xfId="7046"/>
    <cellStyle name="Comma 30 2" xfId="7047"/>
    <cellStyle name="Comma 30 2 2" xfId="7048"/>
    <cellStyle name="Comma 30 3" xfId="7049"/>
    <cellStyle name="Comma 30 3 2" xfId="7050"/>
    <cellStyle name="Comma 30 4" xfId="7051"/>
    <cellStyle name="Comma 30 5" xfId="7052"/>
    <cellStyle name="Comma 31" xfId="7053"/>
    <cellStyle name="Comma 31 2" xfId="7054"/>
    <cellStyle name="Comma 31 2 2" xfId="7055"/>
    <cellStyle name="Comma 31 3" xfId="7056"/>
    <cellStyle name="Comma 31 3 2" xfId="7057"/>
    <cellStyle name="Comma 31 4" xfId="7058"/>
    <cellStyle name="Comma 31 5" xfId="7059"/>
    <cellStyle name="Comma 32" xfId="7060"/>
    <cellStyle name="Comma 32 2" xfId="7061"/>
    <cellStyle name="Comma 33" xfId="7062"/>
    <cellStyle name="Comma 33 2" xfId="7063"/>
    <cellStyle name="Comma 33 2 2" xfId="7064"/>
    <cellStyle name="Comma 34" xfId="7065"/>
    <cellStyle name="Comma 34 2" xfId="7066"/>
    <cellStyle name="Comma 34 3" xfId="7067"/>
    <cellStyle name="Comma 34 3 2" xfId="7068"/>
    <cellStyle name="Comma 34 4" xfId="7069"/>
    <cellStyle name="Comma 34 5" xfId="7070"/>
    <cellStyle name="Comma 35" xfId="7071"/>
    <cellStyle name="Comma 35 2" xfId="7072"/>
    <cellStyle name="Comma 35 2 2" xfId="7073"/>
    <cellStyle name="Comma 35 3" xfId="7074"/>
    <cellStyle name="Comma 35 4" xfId="7075"/>
    <cellStyle name="Comma 36" xfId="7076"/>
    <cellStyle name="Comma 36 2" xfId="7077"/>
    <cellStyle name="Comma 36 2 2" xfId="7078"/>
    <cellStyle name="Comma 36 3" xfId="7079"/>
    <cellStyle name="Comma 36 4" xfId="7080"/>
    <cellStyle name="Comma 37" xfId="7081"/>
    <cellStyle name="Comma 37 2" xfId="7082"/>
    <cellStyle name="Comma 38" xfId="7083"/>
    <cellStyle name="Comma 38 2" xfId="7084"/>
    <cellStyle name="Comma 38 3" xfId="7085"/>
    <cellStyle name="Comma 39" xfId="7086"/>
    <cellStyle name="Comma 39 2" xfId="7087"/>
    <cellStyle name="Comma 4" xfId="7088"/>
    <cellStyle name="Comma 4 2" xfId="7089"/>
    <cellStyle name="Comma 4 2 2" xfId="7090"/>
    <cellStyle name="Comma 4 2 2 2" xfId="7091"/>
    <cellStyle name="Comma 4 2 2 3" xfId="7092"/>
    <cellStyle name="Comma 4 2 3" xfId="7093"/>
    <cellStyle name="Comma 4 2 4" xfId="7094"/>
    <cellStyle name="Comma 4 3" xfId="7095"/>
    <cellStyle name="Comma 4 3 2" xfId="7096"/>
    <cellStyle name="Comma 4 3 2 2" xfId="7097"/>
    <cellStyle name="Comma 4 3 3" xfId="7098"/>
    <cellStyle name="Comma 4 3 4" xfId="7099"/>
    <cellStyle name="Comma 4 4" xfId="7100"/>
    <cellStyle name="Comma 4 4 2" xfId="7101"/>
    <cellStyle name="Comma 4 4 3" xfId="7102"/>
    <cellStyle name="Comma 4 4 4" xfId="7103"/>
    <cellStyle name="Comma 4 5" xfId="7104"/>
    <cellStyle name="Comma 4 5 2" xfId="7105"/>
    <cellStyle name="Comma 4 5 3" xfId="7106"/>
    <cellStyle name="Comma 4 6" xfId="7107"/>
    <cellStyle name="Comma 4 6 2" xfId="7108"/>
    <cellStyle name="Comma 4 7" xfId="7109"/>
    <cellStyle name="Comma 4 7 2" xfId="7110"/>
    <cellStyle name="Comma 4 8" xfId="7111"/>
    <cellStyle name="Comma 4_CONFIGURATION" xfId="7112"/>
    <cellStyle name="Comma 40" xfId="7113"/>
    <cellStyle name="Comma 41" xfId="7114"/>
    <cellStyle name="Comma 42" xfId="7115"/>
    <cellStyle name="Comma 43" xfId="7116"/>
    <cellStyle name="Comma 5" xfId="7117"/>
    <cellStyle name="Comma 5 2" xfId="7118"/>
    <cellStyle name="Comma 5 2 2" xfId="7119"/>
    <cellStyle name="Comma 5 3" xfId="7120"/>
    <cellStyle name="Comma 5 3 2" xfId="7121"/>
    <cellStyle name="Comma 5 4" xfId="7122"/>
    <cellStyle name="Comma 5 5" xfId="7123"/>
    <cellStyle name="Comma 5_CONFIGURATION" xfId="7124"/>
    <cellStyle name="Comma 6" xfId="7125"/>
    <cellStyle name="Comma 6 2" xfId="7126"/>
    <cellStyle name="Comma 6 2 2" xfId="7127"/>
    <cellStyle name="Comma 6 2 2 2" xfId="7128"/>
    <cellStyle name="Comma 6 2 3" xfId="7129"/>
    <cellStyle name="Comma 6 2 4" xfId="7130"/>
    <cellStyle name="Comma 6 3" xfId="7131"/>
    <cellStyle name="Comma 6 3 2" xfId="7132"/>
    <cellStyle name="Comma 6 3 2 2" xfId="7133"/>
    <cellStyle name="Comma 6 3 3" xfId="7134"/>
    <cellStyle name="Comma 6 3 4" xfId="7135"/>
    <cellStyle name="Comma 6 4" xfId="7136"/>
    <cellStyle name="Comma 6 4 2" xfId="7137"/>
    <cellStyle name="Comma 6 4 3" xfId="7138"/>
    <cellStyle name="Comma 6 5" xfId="7139"/>
    <cellStyle name="Comma 6 6" xfId="7140"/>
    <cellStyle name="Comma 6 7" xfId="7141"/>
    <cellStyle name="Comma 6 8" xfId="7142"/>
    <cellStyle name="Comma 6_CONFIGURATION" xfId="7143"/>
    <cellStyle name="Comma 7" xfId="7144"/>
    <cellStyle name="Comma 7 2" xfId="7145"/>
    <cellStyle name="Comma 7 2 2" xfId="7146"/>
    <cellStyle name="Comma 7 3" xfId="7147"/>
    <cellStyle name="Comma 7 3 2" xfId="7148"/>
    <cellStyle name="Comma 7 4" xfId="7149"/>
    <cellStyle name="Comma 7 5" xfId="7150"/>
    <cellStyle name="Comma 7_CONFIGURATION" xfId="7151"/>
    <cellStyle name="Comma 8" xfId="7152"/>
    <cellStyle name="Comma 8 2" xfId="7153"/>
    <cellStyle name="Comma 8 2 2" xfId="7154"/>
    <cellStyle name="Comma 8 3" xfId="7155"/>
    <cellStyle name="Comma 8 3 2" xfId="7156"/>
    <cellStyle name="Comma 8 4" xfId="7157"/>
    <cellStyle name="Comma 8 5" xfId="7158"/>
    <cellStyle name="Comma 8_CONFIGURATION" xfId="7159"/>
    <cellStyle name="Comma 9" xfId="7160"/>
    <cellStyle name="Comma 9 2" xfId="7161"/>
    <cellStyle name="Comma 9 2 2" xfId="7162"/>
    <cellStyle name="Comma 9 3" xfId="7163"/>
    <cellStyle name="Comma 9 3 2" xfId="7164"/>
    <cellStyle name="Comma 9 4" xfId="7165"/>
    <cellStyle name="Comma 9 5" xfId="7166"/>
    <cellStyle name="Comma 9_CONFIGURATION" xfId="7167"/>
    <cellStyle name="Comma.0" xfId="7168"/>
    <cellStyle name="Comma.00" xfId="7169"/>
    <cellStyle name="Comma.00 2" xfId="7170"/>
    <cellStyle name="Comma.00 2 2" xfId="7171"/>
    <cellStyle name="Comma.00 3" xfId="7172"/>
    <cellStyle name="Comma_2.1  NEW FTA passage prés BIS" xfId="7173"/>
    <cellStyle name="Comma0" xfId="7174"/>
    <cellStyle name="Comma0 2" xfId="7175"/>
    <cellStyle name="Commentaire 2" xfId="7176"/>
    <cellStyle name="Commentaire 2 10" xfId="7177"/>
    <cellStyle name="Commentaire 2 11" xfId="7178"/>
    <cellStyle name="Commentaire 2 12" xfId="7179"/>
    <cellStyle name="Commentaire 2 13" xfId="7180"/>
    <cellStyle name="Commentaire 2 14" xfId="7181"/>
    <cellStyle name="Commentaire 2 15" xfId="7182"/>
    <cellStyle name="Commentaire 2 16" xfId="7183"/>
    <cellStyle name="Commentaire 2 17" xfId="7184"/>
    <cellStyle name="Commentaire 2 18" xfId="7185"/>
    <cellStyle name="Commentaire 2 19" xfId="7186"/>
    <cellStyle name="Commentaire 2 2" xfId="7187"/>
    <cellStyle name="Commentaire 2 2 2" xfId="7188"/>
    <cellStyle name="Commentaire 2 2 3" xfId="7189"/>
    <cellStyle name="Commentaire 2 20" xfId="7190"/>
    <cellStyle name="Commentaire 2 3" xfId="7191"/>
    <cellStyle name="Commentaire 2 3 2" xfId="7192"/>
    <cellStyle name="Commentaire 2 3 3" xfId="7193"/>
    <cellStyle name="Commentaire 2 3 4" xfId="7194"/>
    <cellStyle name="Commentaire 2 3 5" xfId="7195"/>
    <cellStyle name="Commentaire 2 3 6" xfId="7196"/>
    <cellStyle name="Commentaire 2 3 7" xfId="7197"/>
    <cellStyle name="Commentaire 2 4" xfId="7198"/>
    <cellStyle name="Commentaire 2 5" xfId="7199"/>
    <cellStyle name="Commentaire 2 6" xfId="7200"/>
    <cellStyle name="Commentaire 2 7" xfId="7201"/>
    <cellStyle name="Commentaire 2 8" xfId="7202"/>
    <cellStyle name="Commentaire 2 9" xfId="7203"/>
    <cellStyle name="Commentaire 2_note 2_FTAResultat" xfId="7204"/>
    <cellStyle name="Commentaire 3" xfId="7205"/>
    <cellStyle name="Commentaire 3 2" xfId="7206"/>
    <cellStyle name="Commentaire 3 2 2" xfId="7207"/>
    <cellStyle name="Commentaire 3 2 3" xfId="7208"/>
    <cellStyle name="Commentaire 3 3" xfId="7209"/>
    <cellStyle name="Commentaire 3 3 2" xfId="7210"/>
    <cellStyle name="Commentaire 3 3 3" xfId="7211"/>
    <cellStyle name="Commentaire 3 3 4" xfId="7212"/>
    <cellStyle name="Commentaire 3 3 5" xfId="7213"/>
    <cellStyle name="Commentaire 3 3 6" xfId="7214"/>
    <cellStyle name="Commentaire 3 3 7" xfId="7215"/>
    <cellStyle name="Commentaire 3 4" xfId="7216"/>
    <cellStyle name="Commentaire 3 5" xfId="7217"/>
    <cellStyle name="Commentaire 3 6" xfId="7218"/>
    <cellStyle name="Commentaire 3 7" xfId="7219"/>
    <cellStyle name="Commentaire 3 8" xfId="7220"/>
    <cellStyle name="Commentaire 3 9" xfId="7221"/>
    <cellStyle name="Commentaire 4" xfId="7222"/>
    <cellStyle name="Commentaire 4 2" xfId="7223"/>
    <cellStyle name="Commentaire 4 2 2" xfId="7224"/>
    <cellStyle name="Commentaire 4 2 3" xfId="7225"/>
    <cellStyle name="Commentaire 4 3" xfId="7226"/>
    <cellStyle name="Commentaire 4 3 2" xfId="7227"/>
    <cellStyle name="Commentaire 4 3 3" xfId="7228"/>
    <cellStyle name="Commentaire 4 3 4" xfId="7229"/>
    <cellStyle name="Commentaire 4 3 5" xfId="7230"/>
    <cellStyle name="Commentaire 4 3 6" xfId="7231"/>
    <cellStyle name="Commentaire 4 3 7" xfId="7232"/>
    <cellStyle name="Commentaire 4 4" xfId="7233"/>
    <cellStyle name="Commentaire 4 4 2" xfId="7234"/>
    <cellStyle name="Commentaire 4 4 3" xfId="7235"/>
    <cellStyle name="Commentaire 4 4 4" xfId="7236"/>
    <cellStyle name="Commentaire 4 4 5" xfId="7237"/>
    <cellStyle name="Commentaire 4 4 6" xfId="7238"/>
    <cellStyle name="Commentaire 4 4 7" xfId="7239"/>
    <cellStyle name="Commentaire 4 5" xfId="7240"/>
    <cellStyle name="Commentaire 5" xfId="7241"/>
    <cellStyle name="Commentaire 5 2" xfId="7242"/>
    <cellStyle name="Commentaire 5 2 2" xfId="7243"/>
    <cellStyle name="Commentaire 5 2 3" xfId="7244"/>
    <cellStyle name="Commentaire 5 2 4" xfId="7245"/>
    <cellStyle name="Commentaire 5 2 5" xfId="7246"/>
    <cellStyle name="Commentaire 5 2 6" xfId="7247"/>
    <cellStyle name="Commentaire 5 2 7" xfId="7248"/>
    <cellStyle name="Commentaire 5 3" xfId="7249"/>
    <cellStyle name="Commentaire 5 4" xfId="7250"/>
    <cellStyle name="Commentaire 5 5" xfId="7251"/>
    <cellStyle name="Commentaire 6" xfId="7252"/>
    <cellStyle name="Convergence" xfId="7253"/>
    <cellStyle name="Convergence 2" xfId="7254"/>
    <cellStyle name="Correlat" xfId="7255"/>
    <cellStyle name="Correlat 10" xfId="7256"/>
    <cellStyle name="Correlat 10 2" xfId="7257"/>
    <cellStyle name="Correlat 10 3" xfId="7258"/>
    <cellStyle name="Correlat 10 4" xfId="7259"/>
    <cellStyle name="Correlat 10 5" xfId="7260"/>
    <cellStyle name="Correlat 11" xfId="7261"/>
    <cellStyle name="Correlat 11 2" xfId="7262"/>
    <cellStyle name="Correlat 11 3" xfId="7263"/>
    <cellStyle name="Correlat 11 4" xfId="7264"/>
    <cellStyle name="Correlat 11 5" xfId="7265"/>
    <cellStyle name="Correlat 12" xfId="7266"/>
    <cellStyle name="Correlat 13" xfId="7267"/>
    <cellStyle name="Correlat 14" xfId="7268"/>
    <cellStyle name="Correlat 15" xfId="7269"/>
    <cellStyle name="Correlat 2" xfId="7270"/>
    <cellStyle name="Correlat 2 10" xfId="7271"/>
    <cellStyle name="Correlat 2 10 10" xfId="7272"/>
    <cellStyle name="Correlat 2 10 11" xfId="7273"/>
    <cellStyle name="Correlat 2 10 12" xfId="7274"/>
    <cellStyle name="Correlat 2 10 13" xfId="7275"/>
    <cellStyle name="Correlat 2 10 14" xfId="7276"/>
    <cellStyle name="Correlat 2 10 15" xfId="7277"/>
    <cellStyle name="Correlat 2 10 16" xfId="7278"/>
    <cellStyle name="Correlat 2 10 17" xfId="7279"/>
    <cellStyle name="Correlat 2 10 18" xfId="7280"/>
    <cellStyle name="Correlat 2 10 2" xfId="7281"/>
    <cellStyle name="Correlat 2 10 2 2" xfId="7282"/>
    <cellStyle name="Correlat 2 10 3" xfId="7283"/>
    <cellStyle name="Correlat 2 10 3 2" xfId="7284"/>
    <cellStyle name="Correlat 2 10 4" xfId="7285"/>
    <cellStyle name="Correlat 2 10 4 2" xfId="7286"/>
    <cellStyle name="Correlat 2 10 5" xfId="7287"/>
    <cellStyle name="Correlat 2 10 5 2" xfId="7288"/>
    <cellStyle name="Correlat 2 10 6" xfId="7289"/>
    <cellStyle name="Correlat 2 10 7" xfId="7290"/>
    <cellStyle name="Correlat 2 10 8" xfId="7291"/>
    <cellStyle name="Correlat 2 10 9" xfId="7292"/>
    <cellStyle name="Correlat 2 11" xfId="7293"/>
    <cellStyle name="Correlat 2 11 10" xfId="7294"/>
    <cellStyle name="Correlat 2 11 11" xfId="7295"/>
    <cellStyle name="Correlat 2 11 12" xfId="7296"/>
    <cellStyle name="Correlat 2 11 13" xfId="7297"/>
    <cellStyle name="Correlat 2 11 14" xfId="7298"/>
    <cellStyle name="Correlat 2 11 15" xfId="7299"/>
    <cellStyle name="Correlat 2 11 16" xfId="7300"/>
    <cellStyle name="Correlat 2 11 17" xfId="7301"/>
    <cellStyle name="Correlat 2 11 18" xfId="7302"/>
    <cellStyle name="Correlat 2 11 2" xfId="7303"/>
    <cellStyle name="Correlat 2 11 2 2" xfId="7304"/>
    <cellStyle name="Correlat 2 11 3" xfId="7305"/>
    <cellStyle name="Correlat 2 11 3 2" xfId="7306"/>
    <cellStyle name="Correlat 2 11 4" xfId="7307"/>
    <cellStyle name="Correlat 2 11 4 2" xfId="7308"/>
    <cellStyle name="Correlat 2 11 5" xfId="7309"/>
    <cellStyle name="Correlat 2 11 5 2" xfId="7310"/>
    <cellStyle name="Correlat 2 11 6" xfId="7311"/>
    <cellStyle name="Correlat 2 11 7" xfId="7312"/>
    <cellStyle name="Correlat 2 11 8" xfId="7313"/>
    <cellStyle name="Correlat 2 11 9" xfId="7314"/>
    <cellStyle name="Correlat 2 12" xfId="7315"/>
    <cellStyle name="Correlat 2 12 10" xfId="7316"/>
    <cellStyle name="Correlat 2 12 11" xfId="7317"/>
    <cellStyle name="Correlat 2 12 12" xfId="7318"/>
    <cellStyle name="Correlat 2 12 13" xfId="7319"/>
    <cellStyle name="Correlat 2 12 14" xfId="7320"/>
    <cellStyle name="Correlat 2 12 15" xfId="7321"/>
    <cellStyle name="Correlat 2 12 16" xfId="7322"/>
    <cellStyle name="Correlat 2 12 17" xfId="7323"/>
    <cellStyle name="Correlat 2 12 18" xfId="7324"/>
    <cellStyle name="Correlat 2 12 2" xfId="7325"/>
    <cellStyle name="Correlat 2 12 2 2" xfId="7326"/>
    <cellStyle name="Correlat 2 12 3" xfId="7327"/>
    <cellStyle name="Correlat 2 12 3 2" xfId="7328"/>
    <cellStyle name="Correlat 2 12 4" xfId="7329"/>
    <cellStyle name="Correlat 2 12 4 2" xfId="7330"/>
    <cellStyle name="Correlat 2 12 5" xfId="7331"/>
    <cellStyle name="Correlat 2 12 5 2" xfId="7332"/>
    <cellStyle name="Correlat 2 12 6" xfId="7333"/>
    <cellStyle name="Correlat 2 12 7" xfId="7334"/>
    <cellStyle name="Correlat 2 12 8" xfId="7335"/>
    <cellStyle name="Correlat 2 12 9" xfId="7336"/>
    <cellStyle name="Correlat 2 13" xfId="7337"/>
    <cellStyle name="Correlat 2 13 2" xfId="7338"/>
    <cellStyle name="Correlat 2 13 3" xfId="7339"/>
    <cellStyle name="Correlat 2 13 4" xfId="7340"/>
    <cellStyle name="Correlat 2 13 5" xfId="7341"/>
    <cellStyle name="Correlat 2 13 6" xfId="7342"/>
    <cellStyle name="Correlat 2 14" xfId="7343"/>
    <cellStyle name="Correlat 2 14 2" xfId="7344"/>
    <cellStyle name="Correlat 2 15" xfId="7345"/>
    <cellStyle name="Correlat 2 15 2" xfId="7346"/>
    <cellStyle name="Correlat 2 16" xfId="7347"/>
    <cellStyle name="Correlat 2 16 2" xfId="7348"/>
    <cellStyle name="Correlat 2 17" xfId="7349"/>
    <cellStyle name="Correlat 2 17 2" xfId="7350"/>
    <cellStyle name="Correlat 2 18" xfId="7351"/>
    <cellStyle name="Correlat 2 19" xfId="7352"/>
    <cellStyle name="Correlat 2 2" xfId="7353"/>
    <cellStyle name="Correlat 2 2 10" xfId="7354"/>
    <cellStyle name="Correlat 2 2 11" xfId="7355"/>
    <cellStyle name="Correlat 2 2 12" xfId="7356"/>
    <cellStyle name="Correlat 2 2 13" xfId="7357"/>
    <cellStyle name="Correlat 2 2 14" xfId="7358"/>
    <cellStyle name="Correlat 2 2 15" xfId="7359"/>
    <cellStyle name="Correlat 2 2 2" xfId="7360"/>
    <cellStyle name="Correlat 2 2 2 10" xfId="7361"/>
    <cellStyle name="Correlat 2 2 2 11" xfId="7362"/>
    <cellStyle name="Correlat 2 2 2 12" xfId="7363"/>
    <cellStyle name="Correlat 2 2 2 13" xfId="7364"/>
    <cellStyle name="Correlat 2 2 2 14" xfId="7365"/>
    <cellStyle name="Correlat 2 2 2 15" xfId="7366"/>
    <cellStyle name="Correlat 2 2 2 16" xfId="7367"/>
    <cellStyle name="Correlat 2 2 2 17" xfId="7368"/>
    <cellStyle name="Correlat 2 2 2 18" xfId="7369"/>
    <cellStyle name="Correlat 2 2 2 2" xfId="7370"/>
    <cellStyle name="Correlat 2 2 2 2 2" xfId="7371"/>
    <cellStyle name="Correlat 2 2 2 3" xfId="7372"/>
    <cellStyle name="Correlat 2 2 2 3 2" xfId="7373"/>
    <cellStyle name="Correlat 2 2 2 4" xfId="7374"/>
    <cellStyle name="Correlat 2 2 2 4 2" xfId="7375"/>
    <cellStyle name="Correlat 2 2 2 5" xfId="7376"/>
    <cellStyle name="Correlat 2 2 2 5 2" xfId="7377"/>
    <cellStyle name="Correlat 2 2 2 6" xfId="7378"/>
    <cellStyle name="Correlat 2 2 2 7" xfId="7379"/>
    <cellStyle name="Correlat 2 2 2 8" xfId="7380"/>
    <cellStyle name="Correlat 2 2 2 9" xfId="7381"/>
    <cellStyle name="Correlat 2 2 3" xfId="7382"/>
    <cellStyle name="Correlat 2 2 3 10" xfId="7383"/>
    <cellStyle name="Correlat 2 2 3 11" xfId="7384"/>
    <cellStyle name="Correlat 2 2 3 12" xfId="7385"/>
    <cellStyle name="Correlat 2 2 3 13" xfId="7386"/>
    <cellStyle name="Correlat 2 2 3 14" xfId="7387"/>
    <cellStyle name="Correlat 2 2 3 15" xfId="7388"/>
    <cellStyle name="Correlat 2 2 3 16" xfId="7389"/>
    <cellStyle name="Correlat 2 2 3 17" xfId="7390"/>
    <cellStyle name="Correlat 2 2 3 18" xfId="7391"/>
    <cellStyle name="Correlat 2 2 3 2" xfId="7392"/>
    <cellStyle name="Correlat 2 2 3 2 2" xfId="7393"/>
    <cellStyle name="Correlat 2 2 3 3" xfId="7394"/>
    <cellStyle name="Correlat 2 2 3 3 2" xfId="7395"/>
    <cellStyle name="Correlat 2 2 3 4" xfId="7396"/>
    <cellStyle name="Correlat 2 2 3 4 2" xfId="7397"/>
    <cellStyle name="Correlat 2 2 3 5" xfId="7398"/>
    <cellStyle name="Correlat 2 2 3 5 2" xfId="7399"/>
    <cellStyle name="Correlat 2 2 3 6" xfId="7400"/>
    <cellStyle name="Correlat 2 2 3 7" xfId="7401"/>
    <cellStyle name="Correlat 2 2 3 8" xfId="7402"/>
    <cellStyle name="Correlat 2 2 3 9" xfId="7403"/>
    <cellStyle name="Correlat 2 2 4" xfId="7404"/>
    <cellStyle name="Correlat 2 2 4 10" xfId="7405"/>
    <cellStyle name="Correlat 2 2 4 11" xfId="7406"/>
    <cellStyle name="Correlat 2 2 4 12" xfId="7407"/>
    <cellStyle name="Correlat 2 2 4 13" xfId="7408"/>
    <cellStyle name="Correlat 2 2 4 14" xfId="7409"/>
    <cellStyle name="Correlat 2 2 4 15" xfId="7410"/>
    <cellStyle name="Correlat 2 2 4 16" xfId="7411"/>
    <cellStyle name="Correlat 2 2 4 17" xfId="7412"/>
    <cellStyle name="Correlat 2 2 4 18" xfId="7413"/>
    <cellStyle name="Correlat 2 2 4 2" xfId="7414"/>
    <cellStyle name="Correlat 2 2 4 2 2" xfId="7415"/>
    <cellStyle name="Correlat 2 2 4 3" xfId="7416"/>
    <cellStyle name="Correlat 2 2 4 3 2" xfId="7417"/>
    <cellStyle name="Correlat 2 2 4 4" xfId="7418"/>
    <cellStyle name="Correlat 2 2 4 4 2" xfId="7419"/>
    <cellStyle name="Correlat 2 2 4 5" xfId="7420"/>
    <cellStyle name="Correlat 2 2 4 5 2" xfId="7421"/>
    <cellStyle name="Correlat 2 2 4 6" xfId="7422"/>
    <cellStyle name="Correlat 2 2 4 7" xfId="7423"/>
    <cellStyle name="Correlat 2 2 4 8" xfId="7424"/>
    <cellStyle name="Correlat 2 2 4 9" xfId="7425"/>
    <cellStyle name="Correlat 2 2 5" xfId="7426"/>
    <cellStyle name="Correlat 2 2 5 10" xfId="7427"/>
    <cellStyle name="Correlat 2 2 5 11" xfId="7428"/>
    <cellStyle name="Correlat 2 2 5 12" xfId="7429"/>
    <cellStyle name="Correlat 2 2 5 13" xfId="7430"/>
    <cellStyle name="Correlat 2 2 5 14" xfId="7431"/>
    <cellStyle name="Correlat 2 2 5 15" xfId="7432"/>
    <cellStyle name="Correlat 2 2 5 16" xfId="7433"/>
    <cellStyle name="Correlat 2 2 5 17" xfId="7434"/>
    <cellStyle name="Correlat 2 2 5 18" xfId="7435"/>
    <cellStyle name="Correlat 2 2 5 2" xfId="7436"/>
    <cellStyle name="Correlat 2 2 5 2 2" xfId="7437"/>
    <cellStyle name="Correlat 2 2 5 3" xfId="7438"/>
    <cellStyle name="Correlat 2 2 5 3 2" xfId="7439"/>
    <cellStyle name="Correlat 2 2 5 4" xfId="7440"/>
    <cellStyle name="Correlat 2 2 5 4 2" xfId="7441"/>
    <cellStyle name="Correlat 2 2 5 5" xfId="7442"/>
    <cellStyle name="Correlat 2 2 5 5 2" xfId="7443"/>
    <cellStyle name="Correlat 2 2 5 6" xfId="7444"/>
    <cellStyle name="Correlat 2 2 5 7" xfId="7445"/>
    <cellStyle name="Correlat 2 2 5 8" xfId="7446"/>
    <cellStyle name="Correlat 2 2 5 9" xfId="7447"/>
    <cellStyle name="Correlat 2 2 6" xfId="7448"/>
    <cellStyle name="Correlat 2 2 6 2" xfId="7449"/>
    <cellStyle name="Correlat 2 2 7" xfId="7450"/>
    <cellStyle name="Correlat 2 2 7 2" xfId="7451"/>
    <cellStyle name="Correlat 2 2 8" xfId="7452"/>
    <cellStyle name="Correlat 2 2 8 2" xfId="7453"/>
    <cellStyle name="Correlat 2 2 9" xfId="7454"/>
    <cellStyle name="Correlat 2 2 9 2" xfId="7455"/>
    <cellStyle name="Correlat 2 2_2.1  NEW FTA passage prés BIS" xfId="7456"/>
    <cellStyle name="Correlat 2 20" xfId="7457"/>
    <cellStyle name="Correlat 2 3" xfId="7458"/>
    <cellStyle name="Correlat 2 3 10" xfId="7459"/>
    <cellStyle name="Correlat 2 3 11" xfId="7460"/>
    <cellStyle name="Correlat 2 3 12" xfId="7461"/>
    <cellStyle name="Correlat 2 3 13" xfId="7462"/>
    <cellStyle name="Correlat 2 3 14" xfId="7463"/>
    <cellStyle name="Correlat 2 3 15" xfId="7464"/>
    <cellStyle name="Correlat 2 3 2" xfId="7465"/>
    <cellStyle name="Correlat 2 3 2 10" xfId="7466"/>
    <cellStyle name="Correlat 2 3 2 11" xfId="7467"/>
    <cellStyle name="Correlat 2 3 2 12" xfId="7468"/>
    <cellStyle name="Correlat 2 3 2 13" xfId="7469"/>
    <cellStyle name="Correlat 2 3 2 14" xfId="7470"/>
    <cellStyle name="Correlat 2 3 2 15" xfId="7471"/>
    <cellStyle name="Correlat 2 3 2 16" xfId="7472"/>
    <cellStyle name="Correlat 2 3 2 17" xfId="7473"/>
    <cellStyle name="Correlat 2 3 2 18" xfId="7474"/>
    <cellStyle name="Correlat 2 3 2 2" xfId="7475"/>
    <cellStyle name="Correlat 2 3 2 2 2" xfId="7476"/>
    <cellStyle name="Correlat 2 3 2 3" xfId="7477"/>
    <cellStyle name="Correlat 2 3 2 3 2" xfId="7478"/>
    <cellStyle name="Correlat 2 3 2 4" xfId="7479"/>
    <cellStyle name="Correlat 2 3 2 4 2" xfId="7480"/>
    <cellStyle name="Correlat 2 3 2 5" xfId="7481"/>
    <cellStyle name="Correlat 2 3 2 5 2" xfId="7482"/>
    <cellStyle name="Correlat 2 3 2 6" xfId="7483"/>
    <cellStyle name="Correlat 2 3 2 7" xfId="7484"/>
    <cellStyle name="Correlat 2 3 2 8" xfId="7485"/>
    <cellStyle name="Correlat 2 3 2 9" xfId="7486"/>
    <cellStyle name="Correlat 2 3 3" xfId="7487"/>
    <cellStyle name="Correlat 2 3 3 10" xfId="7488"/>
    <cellStyle name="Correlat 2 3 3 11" xfId="7489"/>
    <cellStyle name="Correlat 2 3 3 12" xfId="7490"/>
    <cellStyle name="Correlat 2 3 3 13" xfId="7491"/>
    <cellStyle name="Correlat 2 3 3 14" xfId="7492"/>
    <cellStyle name="Correlat 2 3 3 15" xfId="7493"/>
    <cellStyle name="Correlat 2 3 3 16" xfId="7494"/>
    <cellStyle name="Correlat 2 3 3 17" xfId="7495"/>
    <cellStyle name="Correlat 2 3 3 18" xfId="7496"/>
    <cellStyle name="Correlat 2 3 3 2" xfId="7497"/>
    <cellStyle name="Correlat 2 3 3 2 2" xfId="7498"/>
    <cellStyle name="Correlat 2 3 3 3" xfId="7499"/>
    <cellStyle name="Correlat 2 3 3 3 2" xfId="7500"/>
    <cellStyle name="Correlat 2 3 3 4" xfId="7501"/>
    <cellStyle name="Correlat 2 3 3 4 2" xfId="7502"/>
    <cellStyle name="Correlat 2 3 3 5" xfId="7503"/>
    <cellStyle name="Correlat 2 3 3 5 2" xfId="7504"/>
    <cellStyle name="Correlat 2 3 3 6" xfId="7505"/>
    <cellStyle name="Correlat 2 3 3 7" xfId="7506"/>
    <cellStyle name="Correlat 2 3 3 8" xfId="7507"/>
    <cellStyle name="Correlat 2 3 3 9" xfId="7508"/>
    <cellStyle name="Correlat 2 3 4" xfId="7509"/>
    <cellStyle name="Correlat 2 3 4 10" xfId="7510"/>
    <cellStyle name="Correlat 2 3 4 11" xfId="7511"/>
    <cellStyle name="Correlat 2 3 4 12" xfId="7512"/>
    <cellStyle name="Correlat 2 3 4 13" xfId="7513"/>
    <cellStyle name="Correlat 2 3 4 14" xfId="7514"/>
    <cellStyle name="Correlat 2 3 4 15" xfId="7515"/>
    <cellStyle name="Correlat 2 3 4 16" xfId="7516"/>
    <cellStyle name="Correlat 2 3 4 17" xfId="7517"/>
    <cellStyle name="Correlat 2 3 4 18" xfId="7518"/>
    <cellStyle name="Correlat 2 3 4 2" xfId="7519"/>
    <cellStyle name="Correlat 2 3 4 2 2" xfId="7520"/>
    <cellStyle name="Correlat 2 3 4 3" xfId="7521"/>
    <cellStyle name="Correlat 2 3 4 3 2" xfId="7522"/>
    <cellStyle name="Correlat 2 3 4 4" xfId="7523"/>
    <cellStyle name="Correlat 2 3 4 4 2" xfId="7524"/>
    <cellStyle name="Correlat 2 3 4 5" xfId="7525"/>
    <cellStyle name="Correlat 2 3 4 5 2" xfId="7526"/>
    <cellStyle name="Correlat 2 3 4 6" xfId="7527"/>
    <cellStyle name="Correlat 2 3 4 7" xfId="7528"/>
    <cellStyle name="Correlat 2 3 4 8" xfId="7529"/>
    <cellStyle name="Correlat 2 3 4 9" xfId="7530"/>
    <cellStyle name="Correlat 2 3 5" xfId="7531"/>
    <cellStyle name="Correlat 2 3 5 10" xfId="7532"/>
    <cellStyle name="Correlat 2 3 5 11" xfId="7533"/>
    <cellStyle name="Correlat 2 3 5 12" xfId="7534"/>
    <cellStyle name="Correlat 2 3 5 13" xfId="7535"/>
    <cellStyle name="Correlat 2 3 5 14" xfId="7536"/>
    <cellStyle name="Correlat 2 3 5 15" xfId="7537"/>
    <cellStyle name="Correlat 2 3 5 16" xfId="7538"/>
    <cellStyle name="Correlat 2 3 5 17" xfId="7539"/>
    <cellStyle name="Correlat 2 3 5 18" xfId="7540"/>
    <cellStyle name="Correlat 2 3 5 2" xfId="7541"/>
    <cellStyle name="Correlat 2 3 5 2 2" xfId="7542"/>
    <cellStyle name="Correlat 2 3 5 3" xfId="7543"/>
    <cellStyle name="Correlat 2 3 5 3 2" xfId="7544"/>
    <cellStyle name="Correlat 2 3 5 4" xfId="7545"/>
    <cellStyle name="Correlat 2 3 5 4 2" xfId="7546"/>
    <cellStyle name="Correlat 2 3 5 5" xfId="7547"/>
    <cellStyle name="Correlat 2 3 5 5 2" xfId="7548"/>
    <cellStyle name="Correlat 2 3 5 6" xfId="7549"/>
    <cellStyle name="Correlat 2 3 5 7" xfId="7550"/>
    <cellStyle name="Correlat 2 3 5 8" xfId="7551"/>
    <cellStyle name="Correlat 2 3 5 9" xfId="7552"/>
    <cellStyle name="Correlat 2 3 6" xfId="7553"/>
    <cellStyle name="Correlat 2 3 6 2" xfId="7554"/>
    <cellStyle name="Correlat 2 3 7" xfId="7555"/>
    <cellStyle name="Correlat 2 3 7 2" xfId="7556"/>
    <cellStyle name="Correlat 2 3 8" xfId="7557"/>
    <cellStyle name="Correlat 2 3 8 2" xfId="7558"/>
    <cellStyle name="Correlat 2 3 9" xfId="7559"/>
    <cellStyle name="Correlat 2 3 9 2" xfId="7560"/>
    <cellStyle name="Correlat 2 4" xfId="7561"/>
    <cellStyle name="Correlat 2 4 10" xfId="7562"/>
    <cellStyle name="Correlat 2 4 11" xfId="7563"/>
    <cellStyle name="Correlat 2 4 12" xfId="7564"/>
    <cellStyle name="Correlat 2 4 13" xfId="7565"/>
    <cellStyle name="Correlat 2 4 14" xfId="7566"/>
    <cellStyle name="Correlat 2 4 15" xfId="7567"/>
    <cellStyle name="Correlat 2 4 2" xfId="7568"/>
    <cellStyle name="Correlat 2 4 2 10" xfId="7569"/>
    <cellStyle name="Correlat 2 4 2 11" xfId="7570"/>
    <cellStyle name="Correlat 2 4 2 12" xfId="7571"/>
    <cellStyle name="Correlat 2 4 2 13" xfId="7572"/>
    <cellStyle name="Correlat 2 4 2 14" xfId="7573"/>
    <cellStyle name="Correlat 2 4 2 15" xfId="7574"/>
    <cellStyle name="Correlat 2 4 2 16" xfId="7575"/>
    <cellStyle name="Correlat 2 4 2 17" xfId="7576"/>
    <cellStyle name="Correlat 2 4 2 18" xfId="7577"/>
    <cellStyle name="Correlat 2 4 2 2" xfId="7578"/>
    <cellStyle name="Correlat 2 4 2 2 2" xfId="7579"/>
    <cellStyle name="Correlat 2 4 2 3" xfId="7580"/>
    <cellStyle name="Correlat 2 4 2 3 2" xfId="7581"/>
    <cellStyle name="Correlat 2 4 2 4" xfId="7582"/>
    <cellStyle name="Correlat 2 4 2 4 2" xfId="7583"/>
    <cellStyle name="Correlat 2 4 2 5" xfId="7584"/>
    <cellStyle name="Correlat 2 4 2 5 2" xfId="7585"/>
    <cellStyle name="Correlat 2 4 2 6" xfId="7586"/>
    <cellStyle name="Correlat 2 4 2 7" xfId="7587"/>
    <cellStyle name="Correlat 2 4 2 8" xfId="7588"/>
    <cellStyle name="Correlat 2 4 2 9" xfId="7589"/>
    <cellStyle name="Correlat 2 4 3" xfId="7590"/>
    <cellStyle name="Correlat 2 4 3 10" xfId="7591"/>
    <cellStyle name="Correlat 2 4 3 11" xfId="7592"/>
    <cellStyle name="Correlat 2 4 3 12" xfId="7593"/>
    <cellStyle name="Correlat 2 4 3 13" xfId="7594"/>
    <cellStyle name="Correlat 2 4 3 14" xfId="7595"/>
    <cellStyle name="Correlat 2 4 3 15" xfId="7596"/>
    <cellStyle name="Correlat 2 4 3 16" xfId="7597"/>
    <cellStyle name="Correlat 2 4 3 17" xfId="7598"/>
    <cellStyle name="Correlat 2 4 3 18" xfId="7599"/>
    <cellStyle name="Correlat 2 4 3 2" xfId="7600"/>
    <cellStyle name="Correlat 2 4 3 2 2" xfId="7601"/>
    <cellStyle name="Correlat 2 4 3 3" xfId="7602"/>
    <cellStyle name="Correlat 2 4 3 3 2" xfId="7603"/>
    <cellStyle name="Correlat 2 4 3 4" xfId="7604"/>
    <cellStyle name="Correlat 2 4 3 4 2" xfId="7605"/>
    <cellStyle name="Correlat 2 4 3 5" xfId="7606"/>
    <cellStyle name="Correlat 2 4 3 5 2" xfId="7607"/>
    <cellStyle name="Correlat 2 4 3 6" xfId="7608"/>
    <cellStyle name="Correlat 2 4 3 7" xfId="7609"/>
    <cellStyle name="Correlat 2 4 3 8" xfId="7610"/>
    <cellStyle name="Correlat 2 4 3 9" xfId="7611"/>
    <cellStyle name="Correlat 2 4 4" xfId="7612"/>
    <cellStyle name="Correlat 2 4 4 10" xfId="7613"/>
    <cellStyle name="Correlat 2 4 4 11" xfId="7614"/>
    <cellStyle name="Correlat 2 4 4 12" xfId="7615"/>
    <cellStyle name="Correlat 2 4 4 13" xfId="7616"/>
    <cellStyle name="Correlat 2 4 4 14" xfId="7617"/>
    <cellStyle name="Correlat 2 4 4 15" xfId="7618"/>
    <cellStyle name="Correlat 2 4 4 16" xfId="7619"/>
    <cellStyle name="Correlat 2 4 4 17" xfId="7620"/>
    <cellStyle name="Correlat 2 4 4 18" xfId="7621"/>
    <cellStyle name="Correlat 2 4 4 2" xfId="7622"/>
    <cellStyle name="Correlat 2 4 4 2 2" xfId="7623"/>
    <cellStyle name="Correlat 2 4 4 3" xfId="7624"/>
    <cellStyle name="Correlat 2 4 4 3 2" xfId="7625"/>
    <cellStyle name="Correlat 2 4 4 4" xfId="7626"/>
    <cellStyle name="Correlat 2 4 4 4 2" xfId="7627"/>
    <cellStyle name="Correlat 2 4 4 5" xfId="7628"/>
    <cellStyle name="Correlat 2 4 4 5 2" xfId="7629"/>
    <cellStyle name="Correlat 2 4 4 6" xfId="7630"/>
    <cellStyle name="Correlat 2 4 4 7" xfId="7631"/>
    <cellStyle name="Correlat 2 4 4 8" xfId="7632"/>
    <cellStyle name="Correlat 2 4 4 9" xfId="7633"/>
    <cellStyle name="Correlat 2 4 5" xfId="7634"/>
    <cellStyle name="Correlat 2 4 5 10" xfId="7635"/>
    <cellStyle name="Correlat 2 4 5 11" xfId="7636"/>
    <cellStyle name="Correlat 2 4 5 12" xfId="7637"/>
    <cellStyle name="Correlat 2 4 5 13" xfId="7638"/>
    <cellStyle name="Correlat 2 4 5 14" xfId="7639"/>
    <cellStyle name="Correlat 2 4 5 15" xfId="7640"/>
    <cellStyle name="Correlat 2 4 5 16" xfId="7641"/>
    <cellStyle name="Correlat 2 4 5 17" xfId="7642"/>
    <cellStyle name="Correlat 2 4 5 18" xfId="7643"/>
    <cellStyle name="Correlat 2 4 5 2" xfId="7644"/>
    <cellStyle name="Correlat 2 4 5 2 2" xfId="7645"/>
    <cellStyle name="Correlat 2 4 5 3" xfId="7646"/>
    <cellStyle name="Correlat 2 4 5 3 2" xfId="7647"/>
    <cellStyle name="Correlat 2 4 5 4" xfId="7648"/>
    <cellStyle name="Correlat 2 4 5 4 2" xfId="7649"/>
    <cellStyle name="Correlat 2 4 5 5" xfId="7650"/>
    <cellStyle name="Correlat 2 4 5 5 2" xfId="7651"/>
    <cellStyle name="Correlat 2 4 5 6" xfId="7652"/>
    <cellStyle name="Correlat 2 4 5 7" xfId="7653"/>
    <cellStyle name="Correlat 2 4 5 8" xfId="7654"/>
    <cellStyle name="Correlat 2 4 5 9" xfId="7655"/>
    <cellStyle name="Correlat 2 4 6" xfId="7656"/>
    <cellStyle name="Correlat 2 4 6 2" xfId="7657"/>
    <cellStyle name="Correlat 2 4 7" xfId="7658"/>
    <cellStyle name="Correlat 2 4 7 2" xfId="7659"/>
    <cellStyle name="Correlat 2 4 8" xfId="7660"/>
    <cellStyle name="Correlat 2 4 8 2" xfId="7661"/>
    <cellStyle name="Correlat 2 4 9" xfId="7662"/>
    <cellStyle name="Correlat 2 4 9 2" xfId="7663"/>
    <cellStyle name="Correlat 2 5" xfId="7664"/>
    <cellStyle name="Correlat 2 5 10" xfId="7665"/>
    <cellStyle name="Correlat 2 5 11" xfId="7666"/>
    <cellStyle name="Correlat 2 5 12" xfId="7667"/>
    <cellStyle name="Correlat 2 5 13" xfId="7668"/>
    <cellStyle name="Correlat 2 5 14" xfId="7669"/>
    <cellStyle name="Correlat 2 5 15" xfId="7670"/>
    <cellStyle name="Correlat 2 5 2" xfId="7671"/>
    <cellStyle name="Correlat 2 5 2 10" xfId="7672"/>
    <cellStyle name="Correlat 2 5 2 11" xfId="7673"/>
    <cellStyle name="Correlat 2 5 2 12" xfId="7674"/>
    <cellStyle name="Correlat 2 5 2 13" xfId="7675"/>
    <cellStyle name="Correlat 2 5 2 14" xfId="7676"/>
    <cellStyle name="Correlat 2 5 2 15" xfId="7677"/>
    <cellStyle name="Correlat 2 5 2 16" xfId="7678"/>
    <cellStyle name="Correlat 2 5 2 17" xfId="7679"/>
    <cellStyle name="Correlat 2 5 2 18" xfId="7680"/>
    <cellStyle name="Correlat 2 5 2 2" xfId="7681"/>
    <cellStyle name="Correlat 2 5 2 2 2" xfId="7682"/>
    <cellStyle name="Correlat 2 5 2 3" xfId="7683"/>
    <cellStyle name="Correlat 2 5 2 3 2" xfId="7684"/>
    <cellStyle name="Correlat 2 5 2 4" xfId="7685"/>
    <cellStyle name="Correlat 2 5 2 4 2" xfId="7686"/>
    <cellStyle name="Correlat 2 5 2 5" xfId="7687"/>
    <cellStyle name="Correlat 2 5 2 5 2" xfId="7688"/>
    <cellStyle name="Correlat 2 5 2 6" xfId="7689"/>
    <cellStyle name="Correlat 2 5 2 7" xfId="7690"/>
    <cellStyle name="Correlat 2 5 2 8" xfId="7691"/>
    <cellStyle name="Correlat 2 5 2 9" xfId="7692"/>
    <cellStyle name="Correlat 2 5 3" xfId="7693"/>
    <cellStyle name="Correlat 2 5 3 10" xfId="7694"/>
    <cellStyle name="Correlat 2 5 3 11" xfId="7695"/>
    <cellStyle name="Correlat 2 5 3 12" xfId="7696"/>
    <cellStyle name="Correlat 2 5 3 13" xfId="7697"/>
    <cellStyle name="Correlat 2 5 3 14" xfId="7698"/>
    <cellStyle name="Correlat 2 5 3 15" xfId="7699"/>
    <cellStyle name="Correlat 2 5 3 16" xfId="7700"/>
    <cellStyle name="Correlat 2 5 3 17" xfId="7701"/>
    <cellStyle name="Correlat 2 5 3 18" xfId="7702"/>
    <cellStyle name="Correlat 2 5 3 2" xfId="7703"/>
    <cellStyle name="Correlat 2 5 3 2 2" xfId="7704"/>
    <cellStyle name="Correlat 2 5 3 3" xfId="7705"/>
    <cellStyle name="Correlat 2 5 3 3 2" xfId="7706"/>
    <cellStyle name="Correlat 2 5 3 4" xfId="7707"/>
    <cellStyle name="Correlat 2 5 3 4 2" xfId="7708"/>
    <cellStyle name="Correlat 2 5 3 5" xfId="7709"/>
    <cellStyle name="Correlat 2 5 3 5 2" xfId="7710"/>
    <cellStyle name="Correlat 2 5 3 6" xfId="7711"/>
    <cellStyle name="Correlat 2 5 3 7" xfId="7712"/>
    <cellStyle name="Correlat 2 5 3 8" xfId="7713"/>
    <cellStyle name="Correlat 2 5 3 9" xfId="7714"/>
    <cellStyle name="Correlat 2 5 4" xfId="7715"/>
    <cellStyle name="Correlat 2 5 4 10" xfId="7716"/>
    <cellStyle name="Correlat 2 5 4 11" xfId="7717"/>
    <cellStyle name="Correlat 2 5 4 12" xfId="7718"/>
    <cellStyle name="Correlat 2 5 4 13" xfId="7719"/>
    <cellStyle name="Correlat 2 5 4 14" xfId="7720"/>
    <cellStyle name="Correlat 2 5 4 15" xfId="7721"/>
    <cellStyle name="Correlat 2 5 4 16" xfId="7722"/>
    <cellStyle name="Correlat 2 5 4 17" xfId="7723"/>
    <cellStyle name="Correlat 2 5 4 18" xfId="7724"/>
    <cellStyle name="Correlat 2 5 4 2" xfId="7725"/>
    <cellStyle name="Correlat 2 5 4 2 2" xfId="7726"/>
    <cellStyle name="Correlat 2 5 4 3" xfId="7727"/>
    <cellStyle name="Correlat 2 5 4 3 2" xfId="7728"/>
    <cellStyle name="Correlat 2 5 4 4" xfId="7729"/>
    <cellStyle name="Correlat 2 5 4 4 2" xfId="7730"/>
    <cellStyle name="Correlat 2 5 4 5" xfId="7731"/>
    <cellStyle name="Correlat 2 5 4 5 2" xfId="7732"/>
    <cellStyle name="Correlat 2 5 4 6" xfId="7733"/>
    <cellStyle name="Correlat 2 5 4 7" xfId="7734"/>
    <cellStyle name="Correlat 2 5 4 8" xfId="7735"/>
    <cellStyle name="Correlat 2 5 4 9" xfId="7736"/>
    <cellStyle name="Correlat 2 5 5" xfId="7737"/>
    <cellStyle name="Correlat 2 5 5 10" xfId="7738"/>
    <cellStyle name="Correlat 2 5 5 11" xfId="7739"/>
    <cellStyle name="Correlat 2 5 5 12" xfId="7740"/>
    <cellStyle name="Correlat 2 5 5 13" xfId="7741"/>
    <cellStyle name="Correlat 2 5 5 14" xfId="7742"/>
    <cellStyle name="Correlat 2 5 5 15" xfId="7743"/>
    <cellStyle name="Correlat 2 5 5 16" xfId="7744"/>
    <cellStyle name="Correlat 2 5 5 17" xfId="7745"/>
    <cellStyle name="Correlat 2 5 5 18" xfId="7746"/>
    <cellStyle name="Correlat 2 5 5 2" xfId="7747"/>
    <cellStyle name="Correlat 2 5 5 2 2" xfId="7748"/>
    <cellStyle name="Correlat 2 5 5 3" xfId="7749"/>
    <cellStyle name="Correlat 2 5 5 3 2" xfId="7750"/>
    <cellStyle name="Correlat 2 5 5 4" xfId="7751"/>
    <cellStyle name="Correlat 2 5 5 4 2" xfId="7752"/>
    <cellStyle name="Correlat 2 5 5 5" xfId="7753"/>
    <cellStyle name="Correlat 2 5 5 5 2" xfId="7754"/>
    <cellStyle name="Correlat 2 5 5 6" xfId="7755"/>
    <cellStyle name="Correlat 2 5 5 7" xfId="7756"/>
    <cellStyle name="Correlat 2 5 5 8" xfId="7757"/>
    <cellStyle name="Correlat 2 5 5 9" xfId="7758"/>
    <cellStyle name="Correlat 2 5 6" xfId="7759"/>
    <cellStyle name="Correlat 2 5 6 2" xfId="7760"/>
    <cellStyle name="Correlat 2 5 7" xfId="7761"/>
    <cellStyle name="Correlat 2 5 7 2" xfId="7762"/>
    <cellStyle name="Correlat 2 5 8" xfId="7763"/>
    <cellStyle name="Correlat 2 5 8 2" xfId="7764"/>
    <cellStyle name="Correlat 2 5 9" xfId="7765"/>
    <cellStyle name="Correlat 2 5 9 2" xfId="7766"/>
    <cellStyle name="Correlat 2 6" xfId="7767"/>
    <cellStyle name="Correlat 2 6 10" xfId="7768"/>
    <cellStyle name="Correlat 2 6 11" xfId="7769"/>
    <cellStyle name="Correlat 2 6 12" xfId="7770"/>
    <cellStyle name="Correlat 2 6 13" xfId="7771"/>
    <cellStyle name="Correlat 2 6 14" xfId="7772"/>
    <cellStyle name="Correlat 2 6 15" xfId="7773"/>
    <cellStyle name="Correlat 2 6 2" xfId="7774"/>
    <cellStyle name="Correlat 2 6 2 10" xfId="7775"/>
    <cellStyle name="Correlat 2 6 2 11" xfId="7776"/>
    <cellStyle name="Correlat 2 6 2 12" xfId="7777"/>
    <cellStyle name="Correlat 2 6 2 13" xfId="7778"/>
    <cellStyle name="Correlat 2 6 2 14" xfId="7779"/>
    <cellStyle name="Correlat 2 6 2 15" xfId="7780"/>
    <cellStyle name="Correlat 2 6 2 16" xfId="7781"/>
    <cellStyle name="Correlat 2 6 2 17" xfId="7782"/>
    <cellStyle name="Correlat 2 6 2 18" xfId="7783"/>
    <cellStyle name="Correlat 2 6 2 2" xfId="7784"/>
    <cellStyle name="Correlat 2 6 2 2 2" xfId="7785"/>
    <cellStyle name="Correlat 2 6 2 3" xfId="7786"/>
    <cellStyle name="Correlat 2 6 2 3 2" xfId="7787"/>
    <cellStyle name="Correlat 2 6 2 4" xfId="7788"/>
    <cellStyle name="Correlat 2 6 2 4 2" xfId="7789"/>
    <cellStyle name="Correlat 2 6 2 5" xfId="7790"/>
    <cellStyle name="Correlat 2 6 2 5 2" xfId="7791"/>
    <cellStyle name="Correlat 2 6 2 6" xfId="7792"/>
    <cellStyle name="Correlat 2 6 2 7" xfId="7793"/>
    <cellStyle name="Correlat 2 6 2 8" xfId="7794"/>
    <cellStyle name="Correlat 2 6 2 9" xfId="7795"/>
    <cellStyle name="Correlat 2 6 3" xfId="7796"/>
    <cellStyle name="Correlat 2 6 3 10" xfId="7797"/>
    <cellStyle name="Correlat 2 6 3 11" xfId="7798"/>
    <cellStyle name="Correlat 2 6 3 12" xfId="7799"/>
    <cellStyle name="Correlat 2 6 3 13" xfId="7800"/>
    <cellStyle name="Correlat 2 6 3 14" xfId="7801"/>
    <cellStyle name="Correlat 2 6 3 15" xfId="7802"/>
    <cellStyle name="Correlat 2 6 3 16" xfId="7803"/>
    <cellStyle name="Correlat 2 6 3 17" xfId="7804"/>
    <cellStyle name="Correlat 2 6 3 18" xfId="7805"/>
    <cellStyle name="Correlat 2 6 3 2" xfId="7806"/>
    <cellStyle name="Correlat 2 6 3 2 2" xfId="7807"/>
    <cellStyle name="Correlat 2 6 3 3" xfId="7808"/>
    <cellStyle name="Correlat 2 6 3 3 2" xfId="7809"/>
    <cellStyle name="Correlat 2 6 3 4" xfId="7810"/>
    <cellStyle name="Correlat 2 6 3 4 2" xfId="7811"/>
    <cellStyle name="Correlat 2 6 3 5" xfId="7812"/>
    <cellStyle name="Correlat 2 6 3 5 2" xfId="7813"/>
    <cellStyle name="Correlat 2 6 3 6" xfId="7814"/>
    <cellStyle name="Correlat 2 6 3 7" xfId="7815"/>
    <cellStyle name="Correlat 2 6 3 8" xfId="7816"/>
    <cellStyle name="Correlat 2 6 3 9" xfId="7817"/>
    <cellStyle name="Correlat 2 6 4" xfId="7818"/>
    <cellStyle name="Correlat 2 6 4 10" xfId="7819"/>
    <cellStyle name="Correlat 2 6 4 11" xfId="7820"/>
    <cellStyle name="Correlat 2 6 4 12" xfId="7821"/>
    <cellStyle name="Correlat 2 6 4 13" xfId="7822"/>
    <cellStyle name="Correlat 2 6 4 14" xfId="7823"/>
    <cellStyle name="Correlat 2 6 4 15" xfId="7824"/>
    <cellStyle name="Correlat 2 6 4 16" xfId="7825"/>
    <cellStyle name="Correlat 2 6 4 17" xfId="7826"/>
    <cellStyle name="Correlat 2 6 4 18" xfId="7827"/>
    <cellStyle name="Correlat 2 6 4 2" xfId="7828"/>
    <cellStyle name="Correlat 2 6 4 2 2" xfId="7829"/>
    <cellStyle name="Correlat 2 6 4 3" xfId="7830"/>
    <cellStyle name="Correlat 2 6 4 3 2" xfId="7831"/>
    <cellStyle name="Correlat 2 6 4 4" xfId="7832"/>
    <cellStyle name="Correlat 2 6 4 4 2" xfId="7833"/>
    <cellStyle name="Correlat 2 6 4 5" xfId="7834"/>
    <cellStyle name="Correlat 2 6 4 5 2" xfId="7835"/>
    <cellStyle name="Correlat 2 6 4 6" xfId="7836"/>
    <cellStyle name="Correlat 2 6 4 7" xfId="7837"/>
    <cellStyle name="Correlat 2 6 4 8" xfId="7838"/>
    <cellStyle name="Correlat 2 6 4 9" xfId="7839"/>
    <cellStyle name="Correlat 2 6 5" xfId="7840"/>
    <cellStyle name="Correlat 2 6 5 10" xfId="7841"/>
    <cellStyle name="Correlat 2 6 5 11" xfId="7842"/>
    <cellStyle name="Correlat 2 6 5 12" xfId="7843"/>
    <cellStyle name="Correlat 2 6 5 13" xfId="7844"/>
    <cellStyle name="Correlat 2 6 5 14" xfId="7845"/>
    <cellStyle name="Correlat 2 6 5 15" xfId="7846"/>
    <cellStyle name="Correlat 2 6 5 16" xfId="7847"/>
    <cellStyle name="Correlat 2 6 5 17" xfId="7848"/>
    <cellStyle name="Correlat 2 6 5 18" xfId="7849"/>
    <cellStyle name="Correlat 2 6 5 2" xfId="7850"/>
    <cellStyle name="Correlat 2 6 5 2 2" xfId="7851"/>
    <cellStyle name="Correlat 2 6 5 3" xfId="7852"/>
    <cellStyle name="Correlat 2 6 5 3 2" xfId="7853"/>
    <cellStyle name="Correlat 2 6 5 4" xfId="7854"/>
    <cellStyle name="Correlat 2 6 5 4 2" xfId="7855"/>
    <cellStyle name="Correlat 2 6 5 5" xfId="7856"/>
    <cellStyle name="Correlat 2 6 5 5 2" xfId="7857"/>
    <cellStyle name="Correlat 2 6 5 6" xfId="7858"/>
    <cellStyle name="Correlat 2 6 5 7" xfId="7859"/>
    <cellStyle name="Correlat 2 6 5 8" xfId="7860"/>
    <cellStyle name="Correlat 2 6 5 9" xfId="7861"/>
    <cellStyle name="Correlat 2 6 6" xfId="7862"/>
    <cellStyle name="Correlat 2 6 6 2" xfId="7863"/>
    <cellStyle name="Correlat 2 6 7" xfId="7864"/>
    <cellStyle name="Correlat 2 6 7 2" xfId="7865"/>
    <cellStyle name="Correlat 2 6 8" xfId="7866"/>
    <cellStyle name="Correlat 2 6 8 2" xfId="7867"/>
    <cellStyle name="Correlat 2 6 9" xfId="7868"/>
    <cellStyle name="Correlat 2 6 9 2" xfId="7869"/>
    <cellStyle name="Correlat 2 7" xfId="7870"/>
    <cellStyle name="Correlat 2 7 10" xfId="7871"/>
    <cellStyle name="Correlat 2 7 11" xfId="7872"/>
    <cellStyle name="Correlat 2 7 12" xfId="7873"/>
    <cellStyle name="Correlat 2 7 13" xfId="7874"/>
    <cellStyle name="Correlat 2 7 14" xfId="7875"/>
    <cellStyle name="Correlat 2 7 2" xfId="7876"/>
    <cellStyle name="Correlat 2 7 2 10" xfId="7877"/>
    <cellStyle name="Correlat 2 7 2 11" xfId="7878"/>
    <cellStyle name="Correlat 2 7 2 12" xfId="7879"/>
    <cellStyle name="Correlat 2 7 2 13" xfId="7880"/>
    <cellStyle name="Correlat 2 7 2 14" xfId="7881"/>
    <cellStyle name="Correlat 2 7 2 15" xfId="7882"/>
    <cellStyle name="Correlat 2 7 2 16" xfId="7883"/>
    <cellStyle name="Correlat 2 7 2 17" xfId="7884"/>
    <cellStyle name="Correlat 2 7 2 18" xfId="7885"/>
    <cellStyle name="Correlat 2 7 2 2" xfId="7886"/>
    <cellStyle name="Correlat 2 7 2 2 2" xfId="7887"/>
    <cellStyle name="Correlat 2 7 2 3" xfId="7888"/>
    <cellStyle name="Correlat 2 7 2 3 2" xfId="7889"/>
    <cellStyle name="Correlat 2 7 2 4" xfId="7890"/>
    <cellStyle name="Correlat 2 7 2 4 2" xfId="7891"/>
    <cellStyle name="Correlat 2 7 2 5" xfId="7892"/>
    <cellStyle name="Correlat 2 7 2 5 2" xfId="7893"/>
    <cellStyle name="Correlat 2 7 2 6" xfId="7894"/>
    <cellStyle name="Correlat 2 7 2 7" xfId="7895"/>
    <cellStyle name="Correlat 2 7 2 8" xfId="7896"/>
    <cellStyle name="Correlat 2 7 2 9" xfId="7897"/>
    <cellStyle name="Correlat 2 7 3" xfId="7898"/>
    <cellStyle name="Correlat 2 7 3 10" xfId="7899"/>
    <cellStyle name="Correlat 2 7 3 11" xfId="7900"/>
    <cellStyle name="Correlat 2 7 3 12" xfId="7901"/>
    <cellStyle name="Correlat 2 7 3 13" xfId="7902"/>
    <cellStyle name="Correlat 2 7 3 14" xfId="7903"/>
    <cellStyle name="Correlat 2 7 3 15" xfId="7904"/>
    <cellStyle name="Correlat 2 7 3 16" xfId="7905"/>
    <cellStyle name="Correlat 2 7 3 17" xfId="7906"/>
    <cellStyle name="Correlat 2 7 3 18" xfId="7907"/>
    <cellStyle name="Correlat 2 7 3 2" xfId="7908"/>
    <cellStyle name="Correlat 2 7 3 2 2" xfId="7909"/>
    <cellStyle name="Correlat 2 7 3 3" xfId="7910"/>
    <cellStyle name="Correlat 2 7 3 3 2" xfId="7911"/>
    <cellStyle name="Correlat 2 7 3 4" xfId="7912"/>
    <cellStyle name="Correlat 2 7 3 4 2" xfId="7913"/>
    <cellStyle name="Correlat 2 7 3 5" xfId="7914"/>
    <cellStyle name="Correlat 2 7 3 5 2" xfId="7915"/>
    <cellStyle name="Correlat 2 7 3 6" xfId="7916"/>
    <cellStyle name="Correlat 2 7 3 7" xfId="7917"/>
    <cellStyle name="Correlat 2 7 3 8" xfId="7918"/>
    <cellStyle name="Correlat 2 7 3 9" xfId="7919"/>
    <cellStyle name="Correlat 2 7 4" xfId="7920"/>
    <cellStyle name="Correlat 2 7 4 10" xfId="7921"/>
    <cellStyle name="Correlat 2 7 4 11" xfId="7922"/>
    <cellStyle name="Correlat 2 7 4 12" xfId="7923"/>
    <cellStyle name="Correlat 2 7 4 13" xfId="7924"/>
    <cellStyle name="Correlat 2 7 4 14" xfId="7925"/>
    <cellStyle name="Correlat 2 7 4 15" xfId="7926"/>
    <cellStyle name="Correlat 2 7 4 16" xfId="7927"/>
    <cellStyle name="Correlat 2 7 4 17" xfId="7928"/>
    <cellStyle name="Correlat 2 7 4 18" xfId="7929"/>
    <cellStyle name="Correlat 2 7 4 2" xfId="7930"/>
    <cellStyle name="Correlat 2 7 4 2 2" xfId="7931"/>
    <cellStyle name="Correlat 2 7 4 3" xfId="7932"/>
    <cellStyle name="Correlat 2 7 4 3 2" xfId="7933"/>
    <cellStyle name="Correlat 2 7 4 4" xfId="7934"/>
    <cellStyle name="Correlat 2 7 4 4 2" xfId="7935"/>
    <cellStyle name="Correlat 2 7 4 5" xfId="7936"/>
    <cellStyle name="Correlat 2 7 4 5 2" xfId="7937"/>
    <cellStyle name="Correlat 2 7 4 6" xfId="7938"/>
    <cellStyle name="Correlat 2 7 4 7" xfId="7939"/>
    <cellStyle name="Correlat 2 7 4 8" xfId="7940"/>
    <cellStyle name="Correlat 2 7 4 9" xfId="7941"/>
    <cellStyle name="Correlat 2 7 5" xfId="7942"/>
    <cellStyle name="Correlat 2 7 5 10" xfId="7943"/>
    <cellStyle name="Correlat 2 7 5 11" xfId="7944"/>
    <cellStyle name="Correlat 2 7 5 12" xfId="7945"/>
    <cellStyle name="Correlat 2 7 5 13" xfId="7946"/>
    <cellStyle name="Correlat 2 7 5 14" xfId="7947"/>
    <cellStyle name="Correlat 2 7 5 15" xfId="7948"/>
    <cellStyle name="Correlat 2 7 5 16" xfId="7949"/>
    <cellStyle name="Correlat 2 7 5 17" xfId="7950"/>
    <cellStyle name="Correlat 2 7 5 18" xfId="7951"/>
    <cellStyle name="Correlat 2 7 5 2" xfId="7952"/>
    <cellStyle name="Correlat 2 7 5 2 2" xfId="7953"/>
    <cellStyle name="Correlat 2 7 5 3" xfId="7954"/>
    <cellStyle name="Correlat 2 7 5 3 2" xfId="7955"/>
    <cellStyle name="Correlat 2 7 5 4" xfId="7956"/>
    <cellStyle name="Correlat 2 7 5 4 2" xfId="7957"/>
    <cellStyle name="Correlat 2 7 5 5" xfId="7958"/>
    <cellStyle name="Correlat 2 7 5 5 2" xfId="7959"/>
    <cellStyle name="Correlat 2 7 5 6" xfId="7960"/>
    <cellStyle name="Correlat 2 7 5 7" xfId="7961"/>
    <cellStyle name="Correlat 2 7 5 8" xfId="7962"/>
    <cellStyle name="Correlat 2 7 5 9" xfId="7963"/>
    <cellStyle name="Correlat 2 7 6" xfId="7964"/>
    <cellStyle name="Correlat 2 7 6 2" xfId="7965"/>
    <cellStyle name="Correlat 2 7 7" xfId="7966"/>
    <cellStyle name="Correlat 2 7 7 2" xfId="7967"/>
    <cellStyle name="Correlat 2 7 8" xfId="7968"/>
    <cellStyle name="Correlat 2 7 8 2" xfId="7969"/>
    <cellStyle name="Correlat 2 7 9" xfId="7970"/>
    <cellStyle name="Correlat 2 7 9 2" xfId="7971"/>
    <cellStyle name="Correlat 2 8" xfId="7972"/>
    <cellStyle name="Correlat 2 8 10" xfId="7973"/>
    <cellStyle name="Correlat 2 8 11" xfId="7974"/>
    <cellStyle name="Correlat 2 8 12" xfId="7975"/>
    <cellStyle name="Correlat 2 8 13" xfId="7976"/>
    <cellStyle name="Correlat 2 8 14" xfId="7977"/>
    <cellStyle name="Correlat 2 8 15" xfId="7978"/>
    <cellStyle name="Correlat 2 8 2" xfId="7979"/>
    <cellStyle name="Correlat 2 8 2 10" xfId="7980"/>
    <cellStyle name="Correlat 2 8 2 11" xfId="7981"/>
    <cellStyle name="Correlat 2 8 2 12" xfId="7982"/>
    <cellStyle name="Correlat 2 8 2 13" xfId="7983"/>
    <cellStyle name="Correlat 2 8 2 14" xfId="7984"/>
    <cellStyle name="Correlat 2 8 2 15" xfId="7985"/>
    <cellStyle name="Correlat 2 8 2 16" xfId="7986"/>
    <cellStyle name="Correlat 2 8 2 17" xfId="7987"/>
    <cellStyle name="Correlat 2 8 2 18" xfId="7988"/>
    <cellStyle name="Correlat 2 8 2 2" xfId="7989"/>
    <cellStyle name="Correlat 2 8 2 2 2" xfId="7990"/>
    <cellStyle name="Correlat 2 8 2 3" xfId="7991"/>
    <cellStyle name="Correlat 2 8 2 3 2" xfId="7992"/>
    <cellStyle name="Correlat 2 8 2 4" xfId="7993"/>
    <cellStyle name="Correlat 2 8 2 4 2" xfId="7994"/>
    <cellStyle name="Correlat 2 8 2 5" xfId="7995"/>
    <cellStyle name="Correlat 2 8 2 5 2" xfId="7996"/>
    <cellStyle name="Correlat 2 8 2 6" xfId="7997"/>
    <cellStyle name="Correlat 2 8 2 7" xfId="7998"/>
    <cellStyle name="Correlat 2 8 2 8" xfId="7999"/>
    <cellStyle name="Correlat 2 8 2 9" xfId="8000"/>
    <cellStyle name="Correlat 2 8 3" xfId="8001"/>
    <cellStyle name="Correlat 2 8 3 10" xfId="8002"/>
    <cellStyle name="Correlat 2 8 3 11" xfId="8003"/>
    <cellStyle name="Correlat 2 8 3 12" xfId="8004"/>
    <cellStyle name="Correlat 2 8 3 13" xfId="8005"/>
    <cellStyle name="Correlat 2 8 3 14" xfId="8006"/>
    <cellStyle name="Correlat 2 8 3 15" xfId="8007"/>
    <cellStyle name="Correlat 2 8 3 16" xfId="8008"/>
    <cellStyle name="Correlat 2 8 3 17" xfId="8009"/>
    <cellStyle name="Correlat 2 8 3 18" xfId="8010"/>
    <cellStyle name="Correlat 2 8 3 2" xfId="8011"/>
    <cellStyle name="Correlat 2 8 3 2 2" xfId="8012"/>
    <cellStyle name="Correlat 2 8 3 3" xfId="8013"/>
    <cellStyle name="Correlat 2 8 3 3 2" xfId="8014"/>
    <cellStyle name="Correlat 2 8 3 4" xfId="8015"/>
    <cellStyle name="Correlat 2 8 3 4 2" xfId="8016"/>
    <cellStyle name="Correlat 2 8 3 5" xfId="8017"/>
    <cellStyle name="Correlat 2 8 3 5 2" xfId="8018"/>
    <cellStyle name="Correlat 2 8 3 6" xfId="8019"/>
    <cellStyle name="Correlat 2 8 3 7" xfId="8020"/>
    <cellStyle name="Correlat 2 8 3 8" xfId="8021"/>
    <cellStyle name="Correlat 2 8 3 9" xfId="8022"/>
    <cellStyle name="Correlat 2 8 4" xfId="8023"/>
    <cellStyle name="Correlat 2 8 4 10" xfId="8024"/>
    <cellStyle name="Correlat 2 8 4 11" xfId="8025"/>
    <cellStyle name="Correlat 2 8 4 12" xfId="8026"/>
    <cellStyle name="Correlat 2 8 4 13" xfId="8027"/>
    <cellStyle name="Correlat 2 8 4 14" xfId="8028"/>
    <cellStyle name="Correlat 2 8 4 15" xfId="8029"/>
    <cellStyle name="Correlat 2 8 4 16" xfId="8030"/>
    <cellStyle name="Correlat 2 8 4 17" xfId="8031"/>
    <cellStyle name="Correlat 2 8 4 18" xfId="8032"/>
    <cellStyle name="Correlat 2 8 4 2" xfId="8033"/>
    <cellStyle name="Correlat 2 8 4 2 2" xfId="8034"/>
    <cellStyle name="Correlat 2 8 4 3" xfId="8035"/>
    <cellStyle name="Correlat 2 8 4 3 2" xfId="8036"/>
    <cellStyle name="Correlat 2 8 4 4" xfId="8037"/>
    <cellStyle name="Correlat 2 8 4 4 2" xfId="8038"/>
    <cellStyle name="Correlat 2 8 4 5" xfId="8039"/>
    <cellStyle name="Correlat 2 8 4 5 2" xfId="8040"/>
    <cellStyle name="Correlat 2 8 4 6" xfId="8041"/>
    <cellStyle name="Correlat 2 8 4 7" xfId="8042"/>
    <cellStyle name="Correlat 2 8 4 8" xfId="8043"/>
    <cellStyle name="Correlat 2 8 4 9" xfId="8044"/>
    <cellStyle name="Correlat 2 8 5" xfId="8045"/>
    <cellStyle name="Correlat 2 8 5 10" xfId="8046"/>
    <cellStyle name="Correlat 2 8 5 11" xfId="8047"/>
    <cellStyle name="Correlat 2 8 5 12" xfId="8048"/>
    <cellStyle name="Correlat 2 8 5 13" xfId="8049"/>
    <cellStyle name="Correlat 2 8 5 14" xfId="8050"/>
    <cellStyle name="Correlat 2 8 5 15" xfId="8051"/>
    <cellStyle name="Correlat 2 8 5 16" xfId="8052"/>
    <cellStyle name="Correlat 2 8 5 17" xfId="8053"/>
    <cellStyle name="Correlat 2 8 5 18" xfId="8054"/>
    <cellStyle name="Correlat 2 8 5 2" xfId="8055"/>
    <cellStyle name="Correlat 2 8 5 2 2" xfId="8056"/>
    <cellStyle name="Correlat 2 8 5 3" xfId="8057"/>
    <cellStyle name="Correlat 2 8 5 3 2" xfId="8058"/>
    <cellStyle name="Correlat 2 8 5 4" xfId="8059"/>
    <cellStyle name="Correlat 2 8 5 4 2" xfId="8060"/>
    <cellStyle name="Correlat 2 8 5 5" xfId="8061"/>
    <cellStyle name="Correlat 2 8 5 5 2" xfId="8062"/>
    <cellStyle name="Correlat 2 8 5 6" xfId="8063"/>
    <cellStyle name="Correlat 2 8 5 7" xfId="8064"/>
    <cellStyle name="Correlat 2 8 5 8" xfId="8065"/>
    <cellStyle name="Correlat 2 8 5 9" xfId="8066"/>
    <cellStyle name="Correlat 2 8 6" xfId="8067"/>
    <cellStyle name="Correlat 2 8 6 2" xfId="8068"/>
    <cellStyle name="Correlat 2 8 7" xfId="8069"/>
    <cellStyle name="Correlat 2 8 7 2" xfId="8070"/>
    <cellStyle name="Correlat 2 8 8" xfId="8071"/>
    <cellStyle name="Correlat 2 8 8 2" xfId="8072"/>
    <cellStyle name="Correlat 2 8 9" xfId="8073"/>
    <cellStyle name="Correlat 2 8 9 2" xfId="8074"/>
    <cellStyle name="Correlat 2 9" xfId="8075"/>
    <cellStyle name="Correlat 2 9 10" xfId="8076"/>
    <cellStyle name="Correlat 2 9 11" xfId="8077"/>
    <cellStyle name="Correlat 2 9 12" xfId="8078"/>
    <cellStyle name="Correlat 2 9 13" xfId="8079"/>
    <cellStyle name="Correlat 2 9 14" xfId="8080"/>
    <cellStyle name="Correlat 2 9 15" xfId="8081"/>
    <cellStyle name="Correlat 2 9 16" xfId="8082"/>
    <cellStyle name="Correlat 2 9 17" xfId="8083"/>
    <cellStyle name="Correlat 2 9 18" xfId="8084"/>
    <cellStyle name="Correlat 2 9 2" xfId="8085"/>
    <cellStyle name="Correlat 2 9 2 2" xfId="8086"/>
    <cellStyle name="Correlat 2 9 3" xfId="8087"/>
    <cellStyle name="Correlat 2 9 3 2" xfId="8088"/>
    <cellStyle name="Correlat 2 9 4" xfId="8089"/>
    <cellStyle name="Correlat 2 9 4 2" xfId="8090"/>
    <cellStyle name="Correlat 2 9 5" xfId="8091"/>
    <cellStyle name="Correlat 2 9 5 2" xfId="8092"/>
    <cellStyle name="Correlat 2 9 6" xfId="8093"/>
    <cellStyle name="Correlat 2 9 7" xfId="8094"/>
    <cellStyle name="Correlat 2 9 8" xfId="8095"/>
    <cellStyle name="Correlat 2 9 9" xfId="8096"/>
    <cellStyle name="Correlat 2_restit R9LAG37" xfId="8097"/>
    <cellStyle name="Correlat 3" xfId="8098"/>
    <cellStyle name="Correlat 3 2" xfId="8099"/>
    <cellStyle name="Correlat 3 3" xfId="8100"/>
    <cellStyle name="Correlat 3 4" xfId="8101"/>
    <cellStyle name="Correlat 3 5" xfId="8102"/>
    <cellStyle name="Correlat 3 6" xfId="8103"/>
    <cellStyle name="Correlat 4" xfId="8104"/>
    <cellStyle name="Correlat 4 2" xfId="8105"/>
    <cellStyle name="Correlat 4 3" xfId="8106"/>
    <cellStyle name="Correlat 4 4" xfId="8107"/>
    <cellStyle name="Correlat 4 5" xfId="8108"/>
    <cellStyle name="Correlat 4 6" xfId="8109"/>
    <cellStyle name="Correlat 5" xfId="8110"/>
    <cellStyle name="Correlat 5 2" xfId="8111"/>
    <cellStyle name="Correlat 5 3" xfId="8112"/>
    <cellStyle name="Correlat 5 4" xfId="8113"/>
    <cellStyle name="Correlat 5 5" xfId="8114"/>
    <cellStyle name="Correlat 6" xfId="8115"/>
    <cellStyle name="Correlat 6 2" xfId="8116"/>
    <cellStyle name="Correlat 6 3" xfId="8117"/>
    <cellStyle name="Correlat 6 4" xfId="8118"/>
    <cellStyle name="Correlat 6 5" xfId="8119"/>
    <cellStyle name="Correlat 7" xfId="8120"/>
    <cellStyle name="Correlat 7 2" xfId="8121"/>
    <cellStyle name="Correlat 7 3" xfId="8122"/>
    <cellStyle name="Correlat 7 4" xfId="8123"/>
    <cellStyle name="Correlat 7 5" xfId="8124"/>
    <cellStyle name="Correlat 8" xfId="8125"/>
    <cellStyle name="Correlat 8 2" xfId="8126"/>
    <cellStyle name="Correlat 8 3" xfId="8127"/>
    <cellStyle name="Correlat 8 4" xfId="8128"/>
    <cellStyle name="Correlat 8 5" xfId="8129"/>
    <cellStyle name="Correlat 9" xfId="8130"/>
    <cellStyle name="Correlat 9 2" xfId="8131"/>
    <cellStyle name="Correlat 9 3" xfId="8132"/>
    <cellStyle name="Correlat 9 4" xfId="8133"/>
    <cellStyle name="Correlat 9 5" xfId="8134"/>
    <cellStyle name="Correlat_2.1  NEW FTA passage prés BIS" xfId="8135"/>
    <cellStyle name="CS" xfId="8136"/>
    <cellStyle name="CS 10" xfId="8137"/>
    <cellStyle name="CS 11" xfId="8138"/>
    <cellStyle name="CS 12" xfId="8139"/>
    <cellStyle name="CS 13" xfId="8140"/>
    <cellStyle name="CS 14" xfId="8141"/>
    <cellStyle name="CS 15" xfId="8142"/>
    <cellStyle name="CS 2" xfId="8143"/>
    <cellStyle name="CS 3" xfId="8144"/>
    <cellStyle name="CS 4" xfId="8145"/>
    <cellStyle name="CS 5" xfId="8146"/>
    <cellStyle name="CS 6" xfId="8147"/>
    <cellStyle name="CS 7" xfId="8148"/>
    <cellStyle name="CS 8" xfId="8149"/>
    <cellStyle name="CS 9" xfId="8150"/>
    <cellStyle name="CS_2.1  NEW FTA passage prés BIS" xfId="8151"/>
    <cellStyle name="Currency" xfId="8152"/>
    <cellStyle name="Currency [0]" xfId="8153"/>
    <cellStyle name="Currency [0] 2" xfId="8154"/>
    <cellStyle name="Currency [0] 2 2" xfId="8155"/>
    <cellStyle name="Currency [0] 2 2 2" xfId="8156"/>
    <cellStyle name="Currency [0] 2 2 2 2" xfId="8157"/>
    <cellStyle name="Currency [0] 2 2 3" xfId="8158"/>
    <cellStyle name="Currency [0] 2 2 4" xfId="8159"/>
    <cellStyle name="Currency [0] 2 3" xfId="8160"/>
    <cellStyle name="Currency [0] 2 3 2" xfId="8161"/>
    <cellStyle name="Currency [0] 2 3 2 2" xfId="8162"/>
    <cellStyle name="Currency [0] 2 3 3" xfId="8163"/>
    <cellStyle name="Currency [0] 2 3 4" xfId="8164"/>
    <cellStyle name="Currency [0] 2 4" xfId="8165"/>
    <cellStyle name="Currency [0] 2 4 2" xfId="8166"/>
    <cellStyle name="Currency [0] 2 4 3" xfId="8167"/>
    <cellStyle name="Currency [0] 2 5" xfId="8168"/>
    <cellStyle name="Currency [0] 2 6" xfId="8169"/>
    <cellStyle name="Currency [0] 2 7" xfId="8170"/>
    <cellStyle name="Currency [0] 2 8" xfId="8171"/>
    <cellStyle name="Currency [0] 3" xfId="8172"/>
    <cellStyle name="Currency [0] 3 2" xfId="8173"/>
    <cellStyle name="Currency [0] 3 2 2" xfId="8174"/>
    <cellStyle name="Currency [0] 3 2 2 2" xfId="8175"/>
    <cellStyle name="Currency [0] 3 2 3" xfId="8176"/>
    <cellStyle name="Currency [0] 3 2 4" xfId="8177"/>
    <cellStyle name="Currency [0] 3 3" xfId="8178"/>
    <cellStyle name="Currency [0] 3 3 2" xfId="8179"/>
    <cellStyle name="Currency [0] 3 3 2 2" xfId="8180"/>
    <cellStyle name="Currency [0] 3 3 3" xfId="8181"/>
    <cellStyle name="Currency [0] 3 3 4" xfId="8182"/>
    <cellStyle name="Currency [0] 3 4" xfId="8183"/>
    <cellStyle name="Currency [0] 3 4 2" xfId="8184"/>
    <cellStyle name="Currency [0] 3 4 3" xfId="8185"/>
    <cellStyle name="Currency [0] 3 5" xfId="8186"/>
    <cellStyle name="Currency [0] 3 6" xfId="8187"/>
    <cellStyle name="Currency [0] 3 7" xfId="8188"/>
    <cellStyle name="Currency [0] 3 8" xfId="8189"/>
    <cellStyle name="Currency [0] 4" xfId="8190"/>
    <cellStyle name="Currency [0] 4 2" xfId="8191"/>
    <cellStyle name="Currency [0] 4 2 2" xfId="8192"/>
    <cellStyle name="Currency [0] 4 2 3" xfId="8193"/>
    <cellStyle name="Currency [0] 4 3" xfId="8194"/>
    <cellStyle name="Currency [0] 4 4" xfId="8195"/>
    <cellStyle name="Currency [0] 4 5" xfId="8196"/>
    <cellStyle name="Currency [0] 5" xfId="8197"/>
    <cellStyle name="Currency [0] 5 2" xfId="8198"/>
    <cellStyle name="Currency [0] 5 2 2" xfId="8199"/>
    <cellStyle name="Currency [0] 5 2 3" xfId="8200"/>
    <cellStyle name="Currency [0] 5 3" xfId="8201"/>
    <cellStyle name="Currency [0] 5 4" xfId="8202"/>
    <cellStyle name="Currency [0] 6" xfId="8203"/>
    <cellStyle name="Currency [0] 6 2" xfId="8204"/>
    <cellStyle name="Currency [0] 6 3" xfId="8205"/>
    <cellStyle name="Currency [0] 7" xfId="8206"/>
    <cellStyle name="Currency [0] 7 2" xfId="8207"/>
    <cellStyle name="Currency [0] 7 3" xfId="8208"/>
    <cellStyle name="Currency [0] 7_note 2_FTAResultat" xfId="8209"/>
    <cellStyle name="Currency [0] 8" xfId="8210"/>
    <cellStyle name="Currency [0] 8 2" xfId="8211"/>
    <cellStyle name="Currency [0] 8_note 2_FTAResultat" xfId="8212"/>
    <cellStyle name="Currency [0] 9" xfId="8213"/>
    <cellStyle name="Currency [0]_2.1  NEW FTA passage prés BIS" xfId="8214"/>
    <cellStyle name="Currency [0]OCMS1" xfId="8215"/>
    <cellStyle name="Currency [00]" xfId="8216"/>
    <cellStyle name="Currency [00] 10" xfId="8217"/>
    <cellStyle name="Currency [00] 11" xfId="8218"/>
    <cellStyle name="Currency [00] 12" xfId="8219"/>
    <cellStyle name="Currency [00] 13" xfId="8220"/>
    <cellStyle name="Currency [00] 14" xfId="8221"/>
    <cellStyle name="Currency [00] 15" xfId="8222"/>
    <cellStyle name="Currency [00] 2" xfId="8223"/>
    <cellStyle name="Currency [00] 3" xfId="8224"/>
    <cellStyle name="Currency [00] 4" xfId="8225"/>
    <cellStyle name="Currency [00] 5" xfId="8226"/>
    <cellStyle name="Currency [00] 6" xfId="8227"/>
    <cellStyle name="Currency [00] 7" xfId="8228"/>
    <cellStyle name="Currency [00] 8" xfId="8229"/>
    <cellStyle name="Currency [00] 9" xfId="8230"/>
    <cellStyle name="Currency [00]_note 2_FTAResultat" xfId="8231"/>
    <cellStyle name="Currency [1]" xfId="8232"/>
    <cellStyle name="Currency [1] 2" xfId="8233"/>
    <cellStyle name="Currency [1]_note 2_FTAResultat" xfId="8234"/>
    <cellStyle name="Currency [2]" xfId="8235"/>
    <cellStyle name="Currency [2] 2" xfId="8236"/>
    <cellStyle name="Currency [2]_note 2_FTAResultat" xfId="8237"/>
    <cellStyle name="Currency [3]" xfId="8238"/>
    <cellStyle name="Currency [3] 2" xfId="8239"/>
    <cellStyle name="Currency [3]_note 2_FTAResultat" xfId="8240"/>
    <cellStyle name="Currency 0" xfId="8241"/>
    <cellStyle name="Currency 0 10" xfId="8242"/>
    <cellStyle name="Currency 0 11" xfId="8243"/>
    <cellStyle name="Currency 0 12" xfId="8244"/>
    <cellStyle name="Currency 0 13" xfId="8245"/>
    <cellStyle name="Currency 0 14" xfId="8246"/>
    <cellStyle name="Currency 0 15" xfId="8247"/>
    <cellStyle name="Currency 0 2" xfId="8248"/>
    <cellStyle name="Currency 0 3" xfId="8249"/>
    <cellStyle name="Currency 0 4" xfId="8250"/>
    <cellStyle name="Currency 0 5" xfId="8251"/>
    <cellStyle name="Currency 0 6" xfId="8252"/>
    <cellStyle name="Currency 0 7" xfId="8253"/>
    <cellStyle name="Currency 0 8" xfId="8254"/>
    <cellStyle name="Currency 0 9" xfId="8255"/>
    <cellStyle name="Currency 0_2.1  NEW FTA passage prés BIS" xfId="8256"/>
    <cellStyle name="Currency 10" xfId="8257"/>
    <cellStyle name="Currency 10 2" xfId="8258"/>
    <cellStyle name="Currency 10 3" xfId="8259"/>
    <cellStyle name="Currency 10_note 2_FTAResultat" xfId="8260"/>
    <cellStyle name="Currency 11" xfId="8261"/>
    <cellStyle name="Currency 11 2" xfId="8262"/>
    <cellStyle name="Currency 11_note 2_FTAResultat" xfId="8263"/>
    <cellStyle name="Currency 12" xfId="8264"/>
    <cellStyle name="Currency 12 2" xfId="8265"/>
    <cellStyle name="Currency 12_note 2_FTAResultat" xfId="8266"/>
    <cellStyle name="Currency 13" xfId="8267"/>
    <cellStyle name="Currency 14" xfId="8268"/>
    <cellStyle name="Currency 15" xfId="8269"/>
    <cellStyle name="Currency 16" xfId="8270"/>
    <cellStyle name="Currency 2" xfId="8271"/>
    <cellStyle name="Currency 2 10" xfId="8272"/>
    <cellStyle name="Currency 2 11" xfId="8273"/>
    <cellStyle name="Currency 2 11 2" xfId="8274"/>
    <cellStyle name="Currency 2 11 3" xfId="8275"/>
    <cellStyle name="Currency 2 11 4" xfId="8276"/>
    <cellStyle name="Currency 2 11_2.1  NEW FTA passage prés BIS" xfId="8277"/>
    <cellStyle name="Currency 2 12" xfId="8278"/>
    <cellStyle name="Currency 2 12 2" xfId="8279"/>
    <cellStyle name="Currency 2 12_note 2_FTAResultat" xfId="8280"/>
    <cellStyle name="Currency 2 13" xfId="8281"/>
    <cellStyle name="Currency 2 13 2" xfId="8282"/>
    <cellStyle name="Currency 2 13_note 2_FTAResultat" xfId="8283"/>
    <cellStyle name="Currency 2 14" xfId="8284"/>
    <cellStyle name="Currency 2 14 2" xfId="8285"/>
    <cellStyle name="Currency 2 14_note 2_FTAResultat" xfId="8286"/>
    <cellStyle name="Currency 2 15" xfId="8287"/>
    <cellStyle name="Currency 2 16" xfId="8288"/>
    <cellStyle name="Currency 2 17" xfId="8289"/>
    <cellStyle name="Currency 2 18" xfId="8290"/>
    <cellStyle name="Currency 2 19" xfId="8291"/>
    <cellStyle name="Currency 2 2" xfId="8292"/>
    <cellStyle name="Currency 2 20" xfId="8293"/>
    <cellStyle name="Currency 2 21" xfId="8294"/>
    <cellStyle name="Currency 2 22" xfId="8295"/>
    <cellStyle name="Currency 2 3" xfId="8296"/>
    <cellStyle name="Currency 2 4" xfId="8297"/>
    <cellStyle name="Currency 2 4 2" xfId="8298"/>
    <cellStyle name="Currency 2 4_note 2_FTAResultat" xfId="8299"/>
    <cellStyle name="Currency 2 5" xfId="8300"/>
    <cellStyle name="Currency 2 5 2" xfId="8301"/>
    <cellStyle name="Currency 2 5 3" xfId="8302"/>
    <cellStyle name="Currency 2 5_note 2_FTAResultat" xfId="8303"/>
    <cellStyle name="Currency 2 6" xfId="8304"/>
    <cellStyle name="Currency 2 7" xfId="8305"/>
    <cellStyle name="Currency 2 8" xfId="8306"/>
    <cellStyle name="Currency 2 8 2" xfId="8307"/>
    <cellStyle name="Currency 2 8 2 2" xfId="8308"/>
    <cellStyle name="Currency 2 8 2 3" xfId="8309"/>
    <cellStyle name="Currency 2 8 2_note 2_FTAResultat" xfId="8310"/>
    <cellStyle name="Currency 2 8 3" xfId="8311"/>
    <cellStyle name="Currency 2 8 4" xfId="8312"/>
    <cellStyle name="Currency 2 8 5" xfId="8313"/>
    <cellStyle name="Currency 2 8_CONFIGURATION" xfId="8314"/>
    <cellStyle name="Currency 2 9" xfId="8315"/>
    <cellStyle name="Currency 2 9 2" xfId="8316"/>
    <cellStyle name="Currency 2 9 2 2" xfId="8317"/>
    <cellStyle name="Currency 2 9 2_note 2_FTAResultat" xfId="8318"/>
    <cellStyle name="Currency 2 9 3" xfId="8319"/>
    <cellStyle name="Currency 2 9 4" xfId="8320"/>
    <cellStyle name="Currency 2 9 5" xfId="8321"/>
    <cellStyle name="Currency 2 9_2.1  NEW FTA passage prés BIS" xfId="8322"/>
    <cellStyle name="Currency 2_2.1  NEW FTA passage prés BIS" xfId="8323"/>
    <cellStyle name="Currency 3" xfId="8324"/>
    <cellStyle name="Currency 3 2" xfId="8325"/>
    <cellStyle name="Currency 3 2 2" xfId="8326"/>
    <cellStyle name="Currency 3 2 2 2" xfId="8327"/>
    <cellStyle name="Currency 3 2 2_note 2_FTAResultat" xfId="8328"/>
    <cellStyle name="Currency 3 2 3" xfId="8329"/>
    <cellStyle name="Currency 3 2 4" xfId="8330"/>
    <cellStyle name="Currency 3 2_note 2_FTAResultat" xfId="8331"/>
    <cellStyle name="Currency 3 3" xfId="8332"/>
    <cellStyle name="Currency 3 3 2" xfId="8333"/>
    <cellStyle name="Currency 3 3 2 2" xfId="8334"/>
    <cellStyle name="Currency 3 3 2_note 2_FTAResultat" xfId="8335"/>
    <cellStyle name="Currency 3 3 3" xfId="8336"/>
    <cellStyle name="Currency 3 3 4" xfId="8337"/>
    <cellStyle name="Currency 3 3_note 2_FTAResultat" xfId="8338"/>
    <cellStyle name="Currency 3 4" xfId="8339"/>
    <cellStyle name="Currency 3 4 2" xfId="8340"/>
    <cellStyle name="Currency 3 4 3" xfId="8341"/>
    <cellStyle name="Currency 3 4_note 2_FTAResultat" xfId="8342"/>
    <cellStyle name="Currency 3 5" xfId="8343"/>
    <cellStyle name="Currency 3 6" xfId="8344"/>
    <cellStyle name="Currency 3 7" xfId="8345"/>
    <cellStyle name="Currency 3 8" xfId="8346"/>
    <cellStyle name="Currency 3_note 2_FTAResultat" xfId="8347"/>
    <cellStyle name="Currency 4" xfId="8348"/>
    <cellStyle name="Currency 4 2" xfId="8349"/>
    <cellStyle name="Currency 4 2 2" xfId="8350"/>
    <cellStyle name="Currency 4 2 2 2" xfId="8351"/>
    <cellStyle name="Currency 4 2 2_note 2_FTAResultat" xfId="8352"/>
    <cellStyle name="Currency 4 2 3" xfId="8353"/>
    <cellStyle name="Currency 4 2 4" xfId="8354"/>
    <cellStyle name="Currency 4 2_note 2_FTAResultat" xfId="8355"/>
    <cellStyle name="Currency 4 3" xfId="8356"/>
    <cellStyle name="Currency 4 3 2" xfId="8357"/>
    <cellStyle name="Currency 4 3 2 2" xfId="8358"/>
    <cellStyle name="Currency 4 3 2_note 2_FTAResultat" xfId="8359"/>
    <cellStyle name="Currency 4 3 3" xfId="8360"/>
    <cellStyle name="Currency 4 3 4" xfId="8361"/>
    <cellStyle name="Currency 4 3_note 2_FTAResultat" xfId="8362"/>
    <cellStyle name="Currency 4 4" xfId="8363"/>
    <cellStyle name="Currency 4 4 2" xfId="8364"/>
    <cellStyle name="Currency 4 4 3" xfId="8365"/>
    <cellStyle name="Currency 4 4_note 2_FTAResultat" xfId="8366"/>
    <cellStyle name="Currency 4 5" xfId="8367"/>
    <cellStyle name="Currency 4 6" xfId="8368"/>
    <cellStyle name="Currency 4 7" xfId="8369"/>
    <cellStyle name="Currency 4 8" xfId="8370"/>
    <cellStyle name="Currency 4_note 2_FTAResultat" xfId="8371"/>
    <cellStyle name="Currency 5" xfId="8372"/>
    <cellStyle name="Currency 5 2" xfId="8373"/>
    <cellStyle name="Currency 5 2 2" xfId="8374"/>
    <cellStyle name="Currency 5 2 2 2" xfId="8375"/>
    <cellStyle name="Currency 5 2 2_note 2_FTAResultat" xfId="8376"/>
    <cellStyle name="Currency 5 2 3" xfId="8377"/>
    <cellStyle name="Currency 5 2 4" xfId="8378"/>
    <cellStyle name="Currency 5 2_note 2_FTAResultat" xfId="8379"/>
    <cellStyle name="Currency 5 3" xfId="8380"/>
    <cellStyle name="Currency 5 3 2" xfId="8381"/>
    <cellStyle name="Currency 5 3 2 2" xfId="8382"/>
    <cellStyle name="Currency 5 3 2_note 2_FTAResultat" xfId="8383"/>
    <cellStyle name="Currency 5 3 3" xfId="8384"/>
    <cellStyle name="Currency 5 3 4" xfId="8385"/>
    <cellStyle name="Currency 5 3_note 2_FTAResultat" xfId="8386"/>
    <cellStyle name="Currency 5 4" xfId="8387"/>
    <cellStyle name="Currency 5 4 2" xfId="8388"/>
    <cellStyle name="Currency 5 4 3" xfId="8389"/>
    <cellStyle name="Currency 5 4_note 2_FTAResultat" xfId="8390"/>
    <cellStyle name="Currency 5 5" xfId="8391"/>
    <cellStyle name="Currency 5 6" xfId="8392"/>
    <cellStyle name="Currency 5 7" xfId="8393"/>
    <cellStyle name="Currency 5 8" xfId="8394"/>
    <cellStyle name="Currency 5_note 2_FTAResultat" xfId="8395"/>
    <cellStyle name="Currency 6" xfId="8396"/>
    <cellStyle name="Currency 6 2" xfId="8397"/>
    <cellStyle name="Currency 6 2 2" xfId="8398"/>
    <cellStyle name="Currency 6 2 3" xfId="8399"/>
    <cellStyle name="Currency 6 2_note 2_FTAResultat" xfId="8400"/>
    <cellStyle name="Currency 6 3" xfId="8401"/>
    <cellStyle name="Currency 6 4" xfId="8402"/>
    <cellStyle name="Currency 6 5" xfId="8403"/>
    <cellStyle name="Currency 6_note 2_FTAResultat" xfId="8404"/>
    <cellStyle name="Currency 7" xfId="8405"/>
    <cellStyle name="Currency 7 2" xfId="8406"/>
    <cellStyle name="Currency 7 2 2" xfId="8407"/>
    <cellStyle name="Currency 7 2 3" xfId="8408"/>
    <cellStyle name="Currency 7 2_note 2_FTAResultat" xfId="8409"/>
    <cellStyle name="Currency 7 3" xfId="8410"/>
    <cellStyle name="Currency 7 4" xfId="8411"/>
    <cellStyle name="Currency 7 5" xfId="8412"/>
    <cellStyle name="Currency 7_note 2_FTAResultat" xfId="8413"/>
    <cellStyle name="Currency 8" xfId="8414"/>
    <cellStyle name="Currency 8 2" xfId="8415"/>
    <cellStyle name="Currency 8 2 2" xfId="8416"/>
    <cellStyle name="Currency 8 2_note 2_FTAResultat" xfId="8417"/>
    <cellStyle name="Currency 8 3" xfId="8418"/>
    <cellStyle name="Currency 8 4" xfId="8419"/>
    <cellStyle name="Currency 8 5" xfId="8420"/>
    <cellStyle name="Currency 8_note 2_FTAResultat" xfId="8421"/>
    <cellStyle name="Currency 9" xfId="8422"/>
    <cellStyle name="Currency 9 2" xfId="8423"/>
    <cellStyle name="Currency 9 3" xfId="8424"/>
    <cellStyle name="Currency 9_note 2_FTAResultat" xfId="8425"/>
    <cellStyle name="Currency.[0]_Futures_104_&lt;&lt;&gt;&gt;_PLATO " xfId="8426"/>
    <cellStyle name="Currency_2.1  NEW FTA passage prés BIS" xfId="8427"/>
    <cellStyle name="Currency0" xfId="8428"/>
    <cellStyle name="Currency0 2" xfId="8429"/>
    <cellStyle name="Currency0_note 2_FTAResultat" xfId="8430"/>
    <cellStyle name="Cux8_x000c_" xfId="8431"/>
    <cellStyle name="Cux8_x000c_.cy [0]_x000c_.heet1" xfId="8432"/>
    <cellStyle name="Cux8_x000c__note 2_FTAResultat" xfId="8433"/>
    <cellStyle name="D" xfId="8434"/>
    <cellStyle name="D_graph synthèse des valos Circuit A" xfId="8435"/>
    <cellStyle name="D_graph synthèse des valos Circuit A_note 2_FTAResultat" xfId="8436"/>
    <cellStyle name="D_graph synthèse des valos Circuit A_note 4 à insérer" xfId="8437"/>
    <cellStyle name="D_graph synthèse des valos Circuit A_note 4 à insérer 2" xfId="8438"/>
    <cellStyle name="D_graph synthèse des valos Circuit A_note 4 à insérer 2_note 2_FTAResultat" xfId="8439"/>
    <cellStyle name="D_graph synthèse des valos Circuit A_note 4 à insérer_note 2_FTAResultat" xfId="8440"/>
    <cellStyle name="D_note 2_FTAResultat" xfId="8441"/>
    <cellStyle name="D_note 4 à insérer" xfId="8442"/>
    <cellStyle name="D_note 4 à insérer 2" xfId="8443"/>
    <cellStyle name="D_note 4 à insérer 2_note 2_FTAResultat" xfId="8444"/>
    <cellStyle name="D_note 4 à insérer_note 2_FTAResultat" xfId="8445"/>
    <cellStyle name="D_shadow publication 2010.12" xfId="8446"/>
    <cellStyle name="D_shadow publication 2010.12_note 2_FTAResultat" xfId="8447"/>
    <cellStyle name="D_shadow publication 2010.12_note 4 à insérer" xfId="8448"/>
    <cellStyle name="D_shadow publication 2010.12_note 4 à insérer 2" xfId="8449"/>
    <cellStyle name="D_shadow publication 2010.12_note 4 à insérer 2_note 2_FTAResultat" xfId="8450"/>
    <cellStyle name="D_shadow publication 2010.12_note 4 à insérer_note 2_FTAResultat" xfId="8451"/>
    <cellStyle name="D_Synthese cumul 300910" xfId="8452"/>
    <cellStyle name="D_Synthese cumul 300910_note 2_FTAResultat" xfId="8453"/>
    <cellStyle name="D_Synthese cumul 300910_note 4 à insérer" xfId="8454"/>
    <cellStyle name="D_Synthese cumul 300910_note 4 à insérer 2" xfId="8455"/>
    <cellStyle name="D_Synthese cumul 300910_note 4 à insérer 2_note 2_FTAResultat" xfId="8456"/>
    <cellStyle name="D_Synthese cumul 300910_note 4 à insérer_note 2_FTAResultat" xfId="8457"/>
    <cellStyle name="Daily11" xfId="8458"/>
    <cellStyle name="Daily12" xfId="8459"/>
    <cellStyle name="Dash" xfId="8460"/>
    <cellStyle name="Dash 2" xfId="8461"/>
    <cellStyle name="Dash_note 2_FTAResultat" xfId="8462"/>
    <cellStyle name="Data" xfId="8463"/>
    <cellStyle name="Data 10" xfId="8464"/>
    <cellStyle name="Data 10 2" xfId="8465"/>
    <cellStyle name="Data 10 3" xfId="8466"/>
    <cellStyle name="Data 10 4" xfId="8467"/>
    <cellStyle name="Data 10_note 2_FTAResultat" xfId="8468"/>
    <cellStyle name="Data 11" xfId="8469"/>
    <cellStyle name="Data 11 2" xfId="8470"/>
    <cellStyle name="Data 11 3" xfId="8471"/>
    <cellStyle name="Data 11 4" xfId="8472"/>
    <cellStyle name="Data 11_note 2_FTAResultat" xfId="8473"/>
    <cellStyle name="Data 12" xfId="8474"/>
    <cellStyle name="Data 12 2" xfId="8475"/>
    <cellStyle name="Data 12 3" xfId="8476"/>
    <cellStyle name="Data 12 4" xfId="8477"/>
    <cellStyle name="Data 12_note 2_FTAResultat" xfId="8478"/>
    <cellStyle name="Data 13" xfId="8479"/>
    <cellStyle name="Data 14" xfId="8480"/>
    <cellStyle name="Data 15" xfId="8481"/>
    <cellStyle name="Data 16" xfId="8482"/>
    <cellStyle name="Data 2" xfId="8483"/>
    <cellStyle name="Data 2 2" xfId="8484"/>
    <cellStyle name="Data 2 2 2" xfId="8485"/>
    <cellStyle name="Data 2 2 3" xfId="8486"/>
    <cellStyle name="Data 2 2 4" xfId="8487"/>
    <cellStyle name="Data 2 2_2.1  NEW FTA passage prés BIS" xfId="8488"/>
    <cellStyle name="Data 2 3" xfId="8489"/>
    <cellStyle name="Data 2 3 2" xfId="8490"/>
    <cellStyle name="Data 2 3 3" xfId="8491"/>
    <cellStyle name="Data 2 3 4" xfId="8492"/>
    <cellStyle name="Data 2 3_note 2_FTAResultat" xfId="8493"/>
    <cellStyle name="Data 2 4" xfId="8494"/>
    <cellStyle name="Data 2 4 2" xfId="8495"/>
    <cellStyle name="Data 2 4 3" xfId="8496"/>
    <cellStyle name="Data 2 4_note 2_FTAResultat" xfId="8497"/>
    <cellStyle name="Data 2 5" xfId="8498"/>
    <cellStyle name="Data 2 6" xfId="8499"/>
    <cellStyle name="Data 2 7" xfId="8500"/>
    <cellStyle name="Data 2 8" xfId="8501"/>
    <cellStyle name="Data 2_note 2_FTAResultat" xfId="8502"/>
    <cellStyle name="Data 3" xfId="8503"/>
    <cellStyle name="Data 3 2" xfId="8504"/>
    <cellStyle name="Data 3 2 2" xfId="8505"/>
    <cellStyle name="Data 3 2_2.1  NEW FTA passage prés BIS" xfId="8506"/>
    <cellStyle name="Data 3 3" xfId="8507"/>
    <cellStyle name="Data 3 3 2" xfId="8508"/>
    <cellStyle name="Data 3 3 3" xfId="8509"/>
    <cellStyle name="Data 3 3_note 2_FTAResultat" xfId="8510"/>
    <cellStyle name="Data 3 4" xfId="8511"/>
    <cellStyle name="Data 3 5" xfId="8512"/>
    <cellStyle name="Data 3_note 2_FTAResultat" xfId="8513"/>
    <cellStyle name="Data 4" xfId="8514"/>
    <cellStyle name="Data 4 2" xfId="8515"/>
    <cellStyle name="Data 4 3" xfId="8516"/>
    <cellStyle name="Data 4 4" xfId="8517"/>
    <cellStyle name="Data 4_note 2_FTAResultat" xfId="8518"/>
    <cellStyle name="Data 5" xfId="8519"/>
    <cellStyle name="Data 5 2" xfId="8520"/>
    <cellStyle name="Data 5 3" xfId="8521"/>
    <cellStyle name="Data 5 4" xfId="8522"/>
    <cellStyle name="Data 5_note 2_FTAResultat" xfId="8523"/>
    <cellStyle name="Data 6" xfId="8524"/>
    <cellStyle name="Data 6 2" xfId="8525"/>
    <cellStyle name="Data 6 3" xfId="8526"/>
    <cellStyle name="Data 6 4" xfId="8527"/>
    <cellStyle name="Data 6_note 2_FTAResultat" xfId="8528"/>
    <cellStyle name="Data 7" xfId="8529"/>
    <cellStyle name="Data 7 2" xfId="8530"/>
    <cellStyle name="Data 7 3" xfId="8531"/>
    <cellStyle name="Data 7 4" xfId="8532"/>
    <cellStyle name="Data 7_note 2_FTAResultat" xfId="8533"/>
    <cellStyle name="Data 8" xfId="8534"/>
    <cellStyle name="Data 8 2" xfId="8535"/>
    <cellStyle name="Data 8 3" xfId="8536"/>
    <cellStyle name="Data 8 4" xfId="8537"/>
    <cellStyle name="Data 8_note 2_FTAResultat" xfId="8538"/>
    <cellStyle name="Data 9" xfId="8539"/>
    <cellStyle name="Data 9 2" xfId="8540"/>
    <cellStyle name="Data 9 3" xfId="8541"/>
    <cellStyle name="Data 9 4" xfId="8542"/>
    <cellStyle name="Data 9_note 2_FTAResultat" xfId="8543"/>
    <cellStyle name="Data_2.1  NEW FTA passage prés BIS" xfId="8544"/>
    <cellStyle name="DataFeed" xfId="8545"/>
    <cellStyle name="DataInput" xfId="8546"/>
    <cellStyle name="DataInput 10" xfId="8547"/>
    <cellStyle name="DataInput 10 2" xfId="8548"/>
    <cellStyle name="DataInput 10 3" xfId="8549"/>
    <cellStyle name="DataInput 10 4" xfId="8550"/>
    <cellStyle name="DataInput 10 5" xfId="8551"/>
    <cellStyle name="DataInput 10_note 2_FTAResultat" xfId="8552"/>
    <cellStyle name="DataInput 11" xfId="8553"/>
    <cellStyle name="DataInput 12" xfId="8554"/>
    <cellStyle name="DataInput 13" xfId="8555"/>
    <cellStyle name="DataInput 14" xfId="8556"/>
    <cellStyle name="DataInput 2" xfId="8557"/>
    <cellStyle name="DataInput 2 10" xfId="8558"/>
    <cellStyle name="DataInput 2 10 10" xfId="8559"/>
    <cellStyle name="DataInput 2 10 11" xfId="8560"/>
    <cellStyle name="DataInput 2 10 12" xfId="8561"/>
    <cellStyle name="DataInput 2 10 13" xfId="8562"/>
    <cellStyle name="DataInput 2 10 14" xfId="8563"/>
    <cellStyle name="DataInput 2 10 15" xfId="8564"/>
    <cellStyle name="DataInput 2 10 16" xfId="8565"/>
    <cellStyle name="DataInput 2 10 17" xfId="8566"/>
    <cellStyle name="DataInput 2 10 18" xfId="8567"/>
    <cellStyle name="DataInput 2 10 19" xfId="8568"/>
    <cellStyle name="DataInput 2 10 2" xfId="8569"/>
    <cellStyle name="DataInput 2 10 2 2" xfId="8570"/>
    <cellStyle name="DataInput 2 10 2_note 2_FTAResultat" xfId="8571"/>
    <cellStyle name="DataInput 2 10 3" xfId="8572"/>
    <cellStyle name="DataInput 2 10 3 2" xfId="8573"/>
    <cellStyle name="DataInput 2 10 3_note 2_FTAResultat" xfId="8574"/>
    <cellStyle name="DataInput 2 10 4" xfId="8575"/>
    <cellStyle name="DataInput 2 10 4 2" xfId="8576"/>
    <cellStyle name="DataInput 2 10 4_note 2_FTAResultat" xfId="8577"/>
    <cellStyle name="DataInput 2 10 5" xfId="8578"/>
    <cellStyle name="DataInput 2 10 5 2" xfId="8579"/>
    <cellStyle name="DataInput 2 10 6" xfId="8580"/>
    <cellStyle name="DataInput 2 10 7" xfId="8581"/>
    <cellStyle name="DataInput 2 10 8" xfId="8582"/>
    <cellStyle name="DataInput 2 10 9" xfId="8583"/>
    <cellStyle name="DataInput 2 10_note 2_FTAResultat" xfId="8584"/>
    <cellStyle name="DataInput 2 11" xfId="8585"/>
    <cellStyle name="DataInput 2 11 10" xfId="8586"/>
    <cellStyle name="DataInput 2 11 11" xfId="8587"/>
    <cellStyle name="DataInput 2 11 12" xfId="8588"/>
    <cellStyle name="DataInput 2 11 13" xfId="8589"/>
    <cellStyle name="DataInput 2 11 14" xfId="8590"/>
    <cellStyle name="DataInput 2 11 15" xfId="8591"/>
    <cellStyle name="DataInput 2 11 16" xfId="8592"/>
    <cellStyle name="DataInput 2 11 17" xfId="8593"/>
    <cellStyle name="DataInput 2 11 18" xfId="8594"/>
    <cellStyle name="DataInput 2 11 19" xfId="8595"/>
    <cellStyle name="DataInput 2 11 2" xfId="8596"/>
    <cellStyle name="DataInput 2 11 2 2" xfId="8597"/>
    <cellStyle name="DataInput 2 11 2_note 2_FTAResultat" xfId="8598"/>
    <cellStyle name="DataInput 2 11 3" xfId="8599"/>
    <cellStyle name="DataInput 2 11 3 2" xfId="8600"/>
    <cellStyle name="DataInput 2 11 3_note 2_FTAResultat" xfId="8601"/>
    <cellStyle name="DataInput 2 11 4" xfId="8602"/>
    <cellStyle name="DataInput 2 11 4 2" xfId="8603"/>
    <cellStyle name="DataInput 2 11 4_note 2_FTAResultat" xfId="8604"/>
    <cellStyle name="DataInput 2 11 5" xfId="8605"/>
    <cellStyle name="DataInput 2 11 5 2" xfId="8606"/>
    <cellStyle name="DataInput 2 11 6" xfId="8607"/>
    <cellStyle name="DataInput 2 11 7" xfId="8608"/>
    <cellStyle name="DataInput 2 11 8" xfId="8609"/>
    <cellStyle name="DataInput 2 11 9" xfId="8610"/>
    <cellStyle name="DataInput 2 11_note 2_FTAResultat" xfId="8611"/>
    <cellStyle name="DataInput 2 12" xfId="8612"/>
    <cellStyle name="DataInput 2 12 10" xfId="8613"/>
    <cellStyle name="DataInput 2 12 11" xfId="8614"/>
    <cellStyle name="DataInput 2 12 12" xfId="8615"/>
    <cellStyle name="DataInput 2 12 13" xfId="8616"/>
    <cellStyle name="DataInput 2 12 14" xfId="8617"/>
    <cellStyle name="DataInput 2 12 15" xfId="8618"/>
    <cellStyle name="DataInput 2 12 16" xfId="8619"/>
    <cellStyle name="DataInput 2 12 17" xfId="8620"/>
    <cellStyle name="DataInput 2 12 18" xfId="8621"/>
    <cellStyle name="DataInput 2 12 19" xfId="8622"/>
    <cellStyle name="DataInput 2 12 2" xfId="8623"/>
    <cellStyle name="DataInput 2 12 2 2" xfId="8624"/>
    <cellStyle name="DataInput 2 12 2_note 2_FTAResultat" xfId="8625"/>
    <cellStyle name="DataInput 2 12 3" xfId="8626"/>
    <cellStyle name="DataInput 2 12 3 2" xfId="8627"/>
    <cellStyle name="DataInput 2 12 3_note 2_FTAResultat" xfId="8628"/>
    <cellStyle name="DataInput 2 12 4" xfId="8629"/>
    <cellStyle name="DataInput 2 12 4 2" xfId="8630"/>
    <cellStyle name="DataInput 2 12 4_note 2_FTAResultat" xfId="8631"/>
    <cellStyle name="DataInput 2 12 5" xfId="8632"/>
    <cellStyle name="DataInput 2 12 5 2" xfId="8633"/>
    <cellStyle name="DataInput 2 12 6" xfId="8634"/>
    <cellStyle name="DataInput 2 12 7" xfId="8635"/>
    <cellStyle name="DataInput 2 12 8" xfId="8636"/>
    <cellStyle name="DataInput 2 12 9" xfId="8637"/>
    <cellStyle name="DataInput 2 12_note 2_FTAResultat" xfId="8638"/>
    <cellStyle name="DataInput 2 13" xfId="8639"/>
    <cellStyle name="DataInput 2 13 2" xfId="8640"/>
    <cellStyle name="DataInput 2 13 3" xfId="8641"/>
    <cellStyle name="DataInput 2 13 4" xfId="8642"/>
    <cellStyle name="DataInput 2 13 5" xfId="8643"/>
    <cellStyle name="DataInput 2 13 6" xfId="8644"/>
    <cellStyle name="DataInput 2 13_note 2_FTAResultat" xfId="8645"/>
    <cellStyle name="DataInput 2 14" xfId="8646"/>
    <cellStyle name="DataInput 2 14 2" xfId="8647"/>
    <cellStyle name="DataInput 2 14_note 2_FTAResultat" xfId="8648"/>
    <cellStyle name="DataInput 2 15" xfId="8649"/>
    <cellStyle name="DataInput 2 15 2" xfId="8650"/>
    <cellStyle name="DataInput 2 15_note 2_FTAResultat" xfId="8651"/>
    <cellStyle name="DataInput 2 16" xfId="8652"/>
    <cellStyle name="DataInput 2 16 2" xfId="8653"/>
    <cellStyle name="DataInput 2 16_note 2_FTAResultat" xfId="8654"/>
    <cellStyle name="DataInput 2 17" xfId="8655"/>
    <cellStyle name="DataInput 2 18" xfId="8656"/>
    <cellStyle name="DataInput 2 19" xfId="8657"/>
    <cellStyle name="DataInput 2 2" xfId="8658"/>
    <cellStyle name="DataInput 2 2 10" xfId="8659"/>
    <cellStyle name="DataInput 2 2 11" xfId="8660"/>
    <cellStyle name="DataInput 2 2 12" xfId="8661"/>
    <cellStyle name="DataInput 2 2 13" xfId="8662"/>
    <cellStyle name="DataInput 2 2 14" xfId="8663"/>
    <cellStyle name="DataInput 2 2 2" xfId="8664"/>
    <cellStyle name="DataInput 2 2 2 10" xfId="8665"/>
    <cellStyle name="DataInput 2 2 2 11" xfId="8666"/>
    <cellStyle name="DataInput 2 2 2 12" xfId="8667"/>
    <cellStyle name="DataInput 2 2 2 13" xfId="8668"/>
    <cellStyle name="DataInput 2 2 2 14" xfId="8669"/>
    <cellStyle name="DataInput 2 2 2 15" xfId="8670"/>
    <cellStyle name="DataInput 2 2 2 16" xfId="8671"/>
    <cellStyle name="DataInput 2 2 2 17" xfId="8672"/>
    <cellStyle name="DataInput 2 2 2 18" xfId="8673"/>
    <cellStyle name="DataInput 2 2 2 19" xfId="8674"/>
    <cellStyle name="DataInput 2 2 2 2" xfId="8675"/>
    <cellStyle name="DataInput 2 2 2 2 2" xfId="8676"/>
    <cellStyle name="DataInput 2 2 2 2_note 2_FTAResultat" xfId="8677"/>
    <cellStyle name="DataInput 2 2 2 3" xfId="8678"/>
    <cellStyle name="DataInput 2 2 2 3 2" xfId="8679"/>
    <cellStyle name="DataInput 2 2 2 3_note 2_FTAResultat" xfId="8680"/>
    <cellStyle name="DataInput 2 2 2 4" xfId="8681"/>
    <cellStyle name="DataInput 2 2 2 4 2" xfId="8682"/>
    <cellStyle name="DataInput 2 2 2 4_note 2_FTAResultat" xfId="8683"/>
    <cellStyle name="DataInput 2 2 2 5" xfId="8684"/>
    <cellStyle name="DataInput 2 2 2 5 2" xfId="8685"/>
    <cellStyle name="DataInput 2 2 2 6" xfId="8686"/>
    <cellStyle name="DataInput 2 2 2 7" xfId="8687"/>
    <cellStyle name="DataInput 2 2 2 8" xfId="8688"/>
    <cellStyle name="DataInput 2 2 2 9" xfId="8689"/>
    <cellStyle name="DataInput 2 2 2_note 2_FTAResultat" xfId="8690"/>
    <cellStyle name="DataInput 2 2 3" xfId="8691"/>
    <cellStyle name="DataInput 2 2 3 10" xfId="8692"/>
    <cellStyle name="DataInput 2 2 3 11" xfId="8693"/>
    <cellStyle name="DataInput 2 2 3 12" xfId="8694"/>
    <cellStyle name="DataInput 2 2 3 13" xfId="8695"/>
    <cellStyle name="DataInput 2 2 3 14" xfId="8696"/>
    <cellStyle name="DataInput 2 2 3 15" xfId="8697"/>
    <cellStyle name="DataInput 2 2 3 16" xfId="8698"/>
    <cellStyle name="DataInput 2 2 3 17" xfId="8699"/>
    <cellStyle name="DataInput 2 2 3 18" xfId="8700"/>
    <cellStyle name="DataInput 2 2 3 19" xfId="8701"/>
    <cellStyle name="DataInput 2 2 3 2" xfId="8702"/>
    <cellStyle name="DataInput 2 2 3 2 2" xfId="8703"/>
    <cellStyle name="DataInput 2 2 3 2_note 2_FTAResultat" xfId="8704"/>
    <cellStyle name="DataInput 2 2 3 3" xfId="8705"/>
    <cellStyle name="DataInput 2 2 3 3 2" xfId="8706"/>
    <cellStyle name="DataInput 2 2 3 3_note 2_FTAResultat" xfId="8707"/>
    <cellStyle name="DataInput 2 2 3 4" xfId="8708"/>
    <cellStyle name="DataInput 2 2 3 4 2" xfId="8709"/>
    <cellStyle name="DataInput 2 2 3 4_note 2_FTAResultat" xfId="8710"/>
    <cellStyle name="DataInput 2 2 3 5" xfId="8711"/>
    <cellStyle name="DataInput 2 2 3 5 2" xfId="8712"/>
    <cellStyle name="DataInput 2 2 3 6" xfId="8713"/>
    <cellStyle name="DataInput 2 2 3 7" xfId="8714"/>
    <cellStyle name="DataInput 2 2 3 8" xfId="8715"/>
    <cellStyle name="DataInput 2 2 3 9" xfId="8716"/>
    <cellStyle name="DataInput 2 2 3_note 2_FTAResultat" xfId="8717"/>
    <cellStyle name="DataInput 2 2 4" xfId="8718"/>
    <cellStyle name="DataInput 2 2 4 10" xfId="8719"/>
    <cellStyle name="DataInput 2 2 4 11" xfId="8720"/>
    <cellStyle name="DataInput 2 2 4 12" xfId="8721"/>
    <cellStyle name="DataInput 2 2 4 13" xfId="8722"/>
    <cellStyle name="DataInput 2 2 4 14" xfId="8723"/>
    <cellStyle name="DataInput 2 2 4 15" xfId="8724"/>
    <cellStyle name="DataInput 2 2 4 16" xfId="8725"/>
    <cellStyle name="DataInput 2 2 4 17" xfId="8726"/>
    <cellStyle name="DataInput 2 2 4 18" xfId="8727"/>
    <cellStyle name="DataInput 2 2 4 19" xfId="8728"/>
    <cellStyle name="DataInput 2 2 4 2" xfId="8729"/>
    <cellStyle name="DataInput 2 2 4 2 2" xfId="8730"/>
    <cellStyle name="DataInput 2 2 4 2_note 2_FTAResultat" xfId="8731"/>
    <cellStyle name="DataInput 2 2 4 3" xfId="8732"/>
    <cellStyle name="DataInput 2 2 4 3 2" xfId="8733"/>
    <cellStyle name="DataInput 2 2 4 3_note 2_FTAResultat" xfId="8734"/>
    <cellStyle name="DataInput 2 2 4 4" xfId="8735"/>
    <cellStyle name="DataInput 2 2 4 4 2" xfId="8736"/>
    <cellStyle name="DataInput 2 2 4 4_note 2_FTAResultat" xfId="8737"/>
    <cellStyle name="DataInput 2 2 4 5" xfId="8738"/>
    <cellStyle name="DataInput 2 2 4 5 2" xfId="8739"/>
    <cellStyle name="DataInput 2 2 4 6" xfId="8740"/>
    <cellStyle name="DataInput 2 2 4 7" xfId="8741"/>
    <cellStyle name="DataInput 2 2 4 8" xfId="8742"/>
    <cellStyle name="DataInput 2 2 4 9" xfId="8743"/>
    <cellStyle name="DataInput 2 2 4_note 2_FTAResultat" xfId="8744"/>
    <cellStyle name="DataInput 2 2 5" xfId="8745"/>
    <cellStyle name="DataInput 2 2 5 10" xfId="8746"/>
    <cellStyle name="DataInput 2 2 5 11" xfId="8747"/>
    <cellStyle name="DataInput 2 2 5 12" xfId="8748"/>
    <cellStyle name="DataInput 2 2 5 13" xfId="8749"/>
    <cellStyle name="DataInput 2 2 5 14" xfId="8750"/>
    <cellStyle name="DataInput 2 2 5 15" xfId="8751"/>
    <cellStyle name="DataInput 2 2 5 16" xfId="8752"/>
    <cellStyle name="DataInput 2 2 5 17" xfId="8753"/>
    <cellStyle name="DataInput 2 2 5 18" xfId="8754"/>
    <cellStyle name="DataInput 2 2 5 19" xfId="8755"/>
    <cellStyle name="DataInput 2 2 5 2" xfId="8756"/>
    <cellStyle name="DataInput 2 2 5 2 2" xfId="8757"/>
    <cellStyle name="DataInput 2 2 5 2_note 2_FTAResultat" xfId="8758"/>
    <cellStyle name="DataInput 2 2 5 3" xfId="8759"/>
    <cellStyle name="DataInput 2 2 5 3 2" xfId="8760"/>
    <cellStyle name="DataInput 2 2 5 3_note 2_FTAResultat" xfId="8761"/>
    <cellStyle name="DataInput 2 2 5 4" xfId="8762"/>
    <cellStyle name="DataInput 2 2 5 4 2" xfId="8763"/>
    <cellStyle name="DataInput 2 2 5 4_note 2_FTAResultat" xfId="8764"/>
    <cellStyle name="DataInput 2 2 5 5" xfId="8765"/>
    <cellStyle name="DataInput 2 2 5 5 2" xfId="8766"/>
    <cellStyle name="DataInput 2 2 5 6" xfId="8767"/>
    <cellStyle name="DataInput 2 2 5 7" xfId="8768"/>
    <cellStyle name="DataInput 2 2 5 8" xfId="8769"/>
    <cellStyle name="DataInput 2 2 5 9" xfId="8770"/>
    <cellStyle name="DataInput 2 2 5_note 2_FTAResultat" xfId="8771"/>
    <cellStyle name="DataInput 2 2 6" xfId="8772"/>
    <cellStyle name="DataInput 2 2 6 2" xfId="8773"/>
    <cellStyle name="DataInput 2 2 6_note 2_FTAResultat" xfId="8774"/>
    <cellStyle name="DataInput 2 2 7" xfId="8775"/>
    <cellStyle name="DataInput 2 2 7 2" xfId="8776"/>
    <cellStyle name="DataInput 2 2 7_note 2_FTAResultat" xfId="8777"/>
    <cellStyle name="DataInput 2 2 8" xfId="8778"/>
    <cellStyle name="DataInput 2 2 8 2" xfId="8779"/>
    <cellStyle name="DataInput 2 2 8_note 2_FTAResultat" xfId="8780"/>
    <cellStyle name="DataInput 2 2 9" xfId="8781"/>
    <cellStyle name="DataInput 2 2 9 2" xfId="8782"/>
    <cellStyle name="DataInput 2 2_note 2_FTAResultat" xfId="8783"/>
    <cellStyle name="DataInput 2 3" xfId="8784"/>
    <cellStyle name="DataInput 2 3 10" xfId="8785"/>
    <cellStyle name="DataInput 2 3 11" xfId="8786"/>
    <cellStyle name="DataInput 2 3 12" xfId="8787"/>
    <cellStyle name="DataInput 2 3 13" xfId="8788"/>
    <cellStyle name="DataInput 2 3 14" xfId="8789"/>
    <cellStyle name="DataInput 2 3 2" xfId="8790"/>
    <cellStyle name="DataInput 2 3 2 10" xfId="8791"/>
    <cellStyle name="DataInput 2 3 2 11" xfId="8792"/>
    <cellStyle name="DataInput 2 3 2 12" xfId="8793"/>
    <cellStyle name="DataInput 2 3 2 13" xfId="8794"/>
    <cellStyle name="DataInput 2 3 2 14" xfId="8795"/>
    <cellStyle name="DataInput 2 3 2 15" xfId="8796"/>
    <cellStyle name="DataInput 2 3 2 16" xfId="8797"/>
    <cellStyle name="DataInput 2 3 2 17" xfId="8798"/>
    <cellStyle name="DataInput 2 3 2 18" xfId="8799"/>
    <cellStyle name="DataInput 2 3 2 19" xfId="8800"/>
    <cellStyle name="DataInput 2 3 2 2" xfId="8801"/>
    <cellStyle name="DataInput 2 3 2 2 2" xfId="8802"/>
    <cellStyle name="DataInput 2 3 2 2_note 2_FTAResultat" xfId="8803"/>
    <cellStyle name="DataInput 2 3 2 3" xfId="8804"/>
    <cellStyle name="DataInput 2 3 2 3 2" xfId="8805"/>
    <cellStyle name="DataInput 2 3 2 3_note 2_FTAResultat" xfId="8806"/>
    <cellStyle name="DataInput 2 3 2 4" xfId="8807"/>
    <cellStyle name="DataInput 2 3 2 4 2" xfId="8808"/>
    <cellStyle name="DataInput 2 3 2 4_note 2_FTAResultat" xfId="8809"/>
    <cellStyle name="DataInput 2 3 2 5" xfId="8810"/>
    <cellStyle name="DataInput 2 3 2 5 2" xfId="8811"/>
    <cellStyle name="DataInput 2 3 2 6" xfId="8812"/>
    <cellStyle name="DataInput 2 3 2 7" xfId="8813"/>
    <cellStyle name="DataInput 2 3 2 8" xfId="8814"/>
    <cellStyle name="DataInput 2 3 2 9" xfId="8815"/>
    <cellStyle name="DataInput 2 3 2_note 2_FTAResultat" xfId="8816"/>
    <cellStyle name="DataInput 2 3 3" xfId="8817"/>
    <cellStyle name="DataInput 2 3 3 10" xfId="8818"/>
    <cellStyle name="DataInput 2 3 3 11" xfId="8819"/>
    <cellStyle name="DataInput 2 3 3 12" xfId="8820"/>
    <cellStyle name="DataInput 2 3 3 13" xfId="8821"/>
    <cellStyle name="DataInput 2 3 3 14" xfId="8822"/>
    <cellStyle name="DataInput 2 3 3 15" xfId="8823"/>
    <cellStyle name="DataInput 2 3 3 16" xfId="8824"/>
    <cellStyle name="DataInput 2 3 3 17" xfId="8825"/>
    <cellStyle name="DataInput 2 3 3 18" xfId="8826"/>
    <cellStyle name="DataInput 2 3 3 19" xfId="8827"/>
    <cellStyle name="DataInput 2 3 3 2" xfId="8828"/>
    <cellStyle name="DataInput 2 3 3 2 2" xfId="8829"/>
    <cellStyle name="DataInput 2 3 3 2_note 2_FTAResultat" xfId="8830"/>
    <cellStyle name="DataInput 2 3 3 3" xfId="8831"/>
    <cellStyle name="DataInput 2 3 3 3 2" xfId="8832"/>
    <cellStyle name="DataInput 2 3 3 3_note 2_FTAResultat" xfId="8833"/>
    <cellStyle name="DataInput 2 3 3 4" xfId="8834"/>
    <cellStyle name="DataInput 2 3 3 4 2" xfId="8835"/>
    <cellStyle name="DataInput 2 3 3 4_note 2_FTAResultat" xfId="8836"/>
    <cellStyle name="DataInput 2 3 3 5" xfId="8837"/>
    <cellStyle name="DataInput 2 3 3 5 2" xfId="8838"/>
    <cellStyle name="DataInput 2 3 3 6" xfId="8839"/>
    <cellStyle name="DataInput 2 3 3 7" xfId="8840"/>
    <cellStyle name="DataInput 2 3 3 8" xfId="8841"/>
    <cellStyle name="DataInput 2 3 3 9" xfId="8842"/>
    <cellStyle name="DataInput 2 3 3_note 2_FTAResultat" xfId="8843"/>
    <cellStyle name="DataInput 2 3 4" xfId="8844"/>
    <cellStyle name="DataInput 2 3 4 10" xfId="8845"/>
    <cellStyle name="DataInput 2 3 4 11" xfId="8846"/>
    <cellStyle name="DataInput 2 3 4 12" xfId="8847"/>
    <cellStyle name="DataInput 2 3 4 13" xfId="8848"/>
    <cellStyle name="DataInput 2 3 4 14" xfId="8849"/>
    <cellStyle name="DataInput 2 3 4 15" xfId="8850"/>
    <cellStyle name="DataInput 2 3 4 16" xfId="8851"/>
    <cellStyle name="DataInput 2 3 4 17" xfId="8852"/>
    <cellStyle name="DataInput 2 3 4 18" xfId="8853"/>
    <cellStyle name="DataInput 2 3 4 19" xfId="8854"/>
    <cellStyle name="DataInput 2 3 4 2" xfId="8855"/>
    <cellStyle name="DataInput 2 3 4 2 2" xfId="8856"/>
    <cellStyle name="DataInput 2 3 4 2_note 2_FTAResultat" xfId="8857"/>
    <cellStyle name="DataInput 2 3 4 3" xfId="8858"/>
    <cellStyle name="DataInput 2 3 4 3 2" xfId="8859"/>
    <cellStyle name="DataInput 2 3 4 3_note 2_FTAResultat" xfId="8860"/>
    <cellStyle name="DataInput 2 3 4 4" xfId="8861"/>
    <cellStyle name="DataInput 2 3 4 4 2" xfId="8862"/>
    <cellStyle name="DataInput 2 3 4 4_note 2_FTAResultat" xfId="8863"/>
    <cellStyle name="DataInput 2 3 4 5" xfId="8864"/>
    <cellStyle name="DataInput 2 3 4 5 2" xfId="8865"/>
    <cellStyle name="DataInput 2 3 4 6" xfId="8866"/>
    <cellStyle name="DataInput 2 3 4 7" xfId="8867"/>
    <cellStyle name="DataInput 2 3 4 8" xfId="8868"/>
    <cellStyle name="DataInput 2 3 4 9" xfId="8869"/>
    <cellStyle name="DataInput 2 3 4_note 2_FTAResultat" xfId="8870"/>
    <cellStyle name="DataInput 2 3 5" xfId="8871"/>
    <cellStyle name="DataInput 2 3 5 10" xfId="8872"/>
    <cellStyle name="DataInput 2 3 5 11" xfId="8873"/>
    <cellStyle name="DataInput 2 3 5 12" xfId="8874"/>
    <cellStyle name="DataInput 2 3 5 13" xfId="8875"/>
    <cellStyle name="DataInput 2 3 5 14" xfId="8876"/>
    <cellStyle name="DataInput 2 3 5 15" xfId="8877"/>
    <cellStyle name="DataInput 2 3 5 16" xfId="8878"/>
    <cellStyle name="DataInput 2 3 5 17" xfId="8879"/>
    <cellStyle name="DataInput 2 3 5 18" xfId="8880"/>
    <cellStyle name="DataInput 2 3 5 19" xfId="8881"/>
    <cellStyle name="DataInput 2 3 5 2" xfId="8882"/>
    <cellStyle name="DataInput 2 3 5 2 2" xfId="8883"/>
    <cellStyle name="DataInput 2 3 5 2_note 2_FTAResultat" xfId="8884"/>
    <cellStyle name="DataInput 2 3 5 3" xfId="8885"/>
    <cellStyle name="DataInput 2 3 5 3 2" xfId="8886"/>
    <cellStyle name="DataInput 2 3 5 3_note 2_FTAResultat" xfId="8887"/>
    <cellStyle name="DataInput 2 3 5 4" xfId="8888"/>
    <cellStyle name="DataInput 2 3 5 4 2" xfId="8889"/>
    <cellStyle name="DataInput 2 3 5 4_note 2_FTAResultat" xfId="8890"/>
    <cellStyle name="DataInput 2 3 5 5" xfId="8891"/>
    <cellStyle name="DataInput 2 3 5 5 2" xfId="8892"/>
    <cellStyle name="DataInput 2 3 5 6" xfId="8893"/>
    <cellStyle name="DataInput 2 3 5 7" xfId="8894"/>
    <cellStyle name="DataInput 2 3 5 8" xfId="8895"/>
    <cellStyle name="DataInput 2 3 5 9" xfId="8896"/>
    <cellStyle name="DataInput 2 3 5_note 2_FTAResultat" xfId="8897"/>
    <cellStyle name="DataInput 2 3 6" xfId="8898"/>
    <cellStyle name="DataInput 2 3 6 2" xfId="8899"/>
    <cellStyle name="DataInput 2 3 6_note 2_FTAResultat" xfId="8900"/>
    <cellStyle name="DataInput 2 3 7" xfId="8901"/>
    <cellStyle name="DataInput 2 3 7 2" xfId="8902"/>
    <cellStyle name="DataInput 2 3 7_note 2_FTAResultat" xfId="8903"/>
    <cellStyle name="DataInput 2 3 8" xfId="8904"/>
    <cellStyle name="DataInput 2 3 8 2" xfId="8905"/>
    <cellStyle name="DataInput 2 3 8_note 2_FTAResultat" xfId="8906"/>
    <cellStyle name="DataInput 2 3 9" xfId="8907"/>
    <cellStyle name="DataInput 2 3 9 2" xfId="8908"/>
    <cellStyle name="DataInput 2 3_note 2_FTAResultat" xfId="8909"/>
    <cellStyle name="DataInput 2 4" xfId="8910"/>
    <cellStyle name="DataInput 2 4 10" xfId="8911"/>
    <cellStyle name="DataInput 2 4 11" xfId="8912"/>
    <cellStyle name="DataInput 2 4 12" xfId="8913"/>
    <cellStyle name="DataInput 2 4 13" xfId="8914"/>
    <cellStyle name="DataInput 2 4 14" xfId="8915"/>
    <cellStyle name="DataInput 2 4 2" xfId="8916"/>
    <cellStyle name="DataInput 2 4 2 10" xfId="8917"/>
    <cellStyle name="DataInput 2 4 2 11" xfId="8918"/>
    <cellStyle name="DataInput 2 4 2 12" xfId="8919"/>
    <cellStyle name="DataInput 2 4 2 13" xfId="8920"/>
    <cellStyle name="DataInput 2 4 2 14" xfId="8921"/>
    <cellStyle name="DataInput 2 4 2 15" xfId="8922"/>
    <cellStyle name="DataInput 2 4 2 16" xfId="8923"/>
    <cellStyle name="DataInput 2 4 2 17" xfId="8924"/>
    <cellStyle name="DataInput 2 4 2 18" xfId="8925"/>
    <cellStyle name="DataInput 2 4 2 19" xfId="8926"/>
    <cellStyle name="DataInput 2 4 2 2" xfId="8927"/>
    <cellStyle name="DataInput 2 4 2 2 2" xfId="8928"/>
    <cellStyle name="DataInput 2 4 2 2_note 2_FTAResultat" xfId="8929"/>
    <cellStyle name="DataInput 2 4 2 3" xfId="8930"/>
    <cellStyle name="DataInput 2 4 2 3 2" xfId="8931"/>
    <cellStyle name="DataInput 2 4 2 3_note 2_FTAResultat" xfId="8932"/>
    <cellStyle name="DataInput 2 4 2 4" xfId="8933"/>
    <cellStyle name="DataInput 2 4 2 4 2" xfId="8934"/>
    <cellStyle name="DataInput 2 4 2 4_note 2_FTAResultat" xfId="8935"/>
    <cellStyle name="DataInput 2 4 2 5" xfId="8936"/>
    <cellStyle name="DataInput 2 4 2 5 2" xfId="8937"/>
    <cellStyle name="DataInput 2 4 2 6" xfId="8938"/>
    <cellStyle name="DataInput 2 4 2 7" xfId="8939"/>
    <cellStyle name="DataInput 2 4 2 8" xfId="8940"/>
    <cellStyle name="DataInput 2 4 2 9" xfId="8941"/>
    <cellStyle name="DataInput 2 4 2_note 2_FTAResultat" xfId="8942"/>
    <cellStyle name="DataInput 2 4 3" xfId="8943"/>
    <cellStyle name="DataInput 2 4 3 10" xfId="8944"/>
    <cellStyle name="DataInput 2 4 3 11" xfId="8945"/>
    <cellStyle name="DataInput 2 4 3 12" xfId="8946"/>
    <cellStyle name="DataInput 2 4 3 13" xfId="8947"/>
    <cellStyle name="DataInput 2 4 3 14" xfId="8948"/>
    <cellStyle name="DataInput 2 4 3 15" xfId="8949"/>
    <cellStyle name="DataInput 2 4 3 16" xfId="8950"/>
    <cellStyle name="DataInput 2 4 3 17" xfId="8951"/>
    <cellStyle name="DataInput 2 4 3 18" xfId="8952"/>
    <cellStyle name="DataInput 2 4 3 19" xfId="8953"/>
    <cellStyle name="DataInput 2 4 3 2" xfId="8954"/>
    <cellStyle name="DataInput 2 4 3 2 2" xfId="8955"/>
    <cellStyle name="DataInput 2 4 3 2_note 2_FTAResultat" xfId="8956"/>
    <cellStyle name="DataInput 2 4 3 3" xfId="8957"/>
    <cellStyle name="DataInput 2 4 3 3 2" xfId="8958"/>
    <cellStyle name="DataInput 2 4 3 3_note 2_FTAResultat" xfId="8959"/>
    <cellStyle name="DataInput 2 4 3 4" xfId="8960"/>
    <cellStyle name="DataInput 2 4 3 4 2" xfId="8961"/>
    <cellStyle name="DataInput 2 4 3 4_note 2_FTAResultat" xfId="8962"/>
    <cellStyle name="DataInput 2 4 3 5" xfId="8963"/>
    <cellStyle name="DataInput 2 4 3 5 2" xfId="8964"/>
    <cellStyle name="DataInput 2 4 3 6" xfId="8965"/>
    <cellStyle name="DataInput 2 4 3 7" xfId="8966"/>
    <cellStyle name="DataInput 2 4 3 8" xfId="8967"/>
    <cellStyle name="DataInput 2 4 3 9" xfId="8968"/>
    <cellStyle name="DataInput 2 4 3_note 2_FTAResultat" xfId="8969"/>
    <cellStyle name="DataInput 2 4 4" xfId="8970"/>
    <cellStyle name="DataInput 2 4 4 10" xfId="8971"/>
    <cellStyle name="DataInput 2 4 4 11" xfId="8972"/>
    <cellStyle name="DataInput 2 4 4 12" xfId="8973"/>
    <cellStyle name="DataInput 2 4 4 13" xfId="8974"/>
    <cellStyle name="DataInput 2 4 4 14" xfId="8975"/>
    <cellStyle name="DataInput 2 4 4 15" xfId="8976"/>
    <cellStyle name="DataInput 2 4 4 16" xfId="8977"/>
    <cellStyle name="DataInput 2 4 4 17" xfId="8978"/>
    <cellStyle name="DataInput 2 4 4 18" xfId="8979"/>
    <cellStyle name="DataInput 2 4 4 19" xfId="8980"/>
    <cellStyle name="DataInput 2 4 4 2" xfId="8981"/>
    <cellStyle name="DataInput 2 4 4 2 2" xfId="8982"/>
    <cellStyle name="DataInput 2 4 4 2_note 2_FTAResultat" xfId="8983"/>
    <cellStyle name="DataInput 2 4 4 3" xfId="8984"/>
    <cellStyle name="DataInput 2 4 4 3 2" xfId="8985"/>
    <cellStyle name="DataInput 2 4 4 3_note 2_FTAResultat" xfId="8986"/>
    <cellStyle name="DataInput 2 4 4 4" xfId="8987"/>
    <cellStyle name="DataInput 2 4 4 4 2" xfId="8988"/>
    <cellStyle name="DataInput 2 4 4 4_note 2_FTAResultat" xfId="8989"/>
    <cellStyle name="DataInput 2 4 4 5" xfId="8990"/>
    <cellStyle name="DataInput 2 4 4 5 2" xfId="8991"/>
    <cellStyle name="DataInput 2 4 4 6" xfId="8992"/>
    <cellStyle name="DataInput 2 4 4 7" xfId="8993"/>
    <cellStyle name="DataInput 2 4 4 8" xfId="8994"/>
    <cellStyle name="DataInput 2 4 4 9" xfId="8995"/>
    <cellStyle name="DataInput 2 4 4_note 2_FTAResultat" xfId="8996"/>
    <cellStyle name="DataInput 2 4 5" xfId="8997"/>
    <cellStyle name="DataInput 2 4 5 10" xfId="8998"/>
    <cellStyle name="DataInput 2 4 5 11" xfId="8999"/>
    <cellStyle name="DataInput 2 4 5 12" xfId="9000"/>
    <cellStyle name="DataInput 2 4 5 13" xfId="9001"/>
    <cellStyle name="DataInput 2 4 5 14" xfId="9002"/>
    <cellStyle name="DataInput 2 4 5 15" xfId="9003"/>
    <cellStyle name="DataInput 2 4 5 16" xfId="9004"/>
    <cellStyle name="DataInput 2 4 5 17" xfId="9005"/>
    <cellStyle name="DataInput 2 4 5 18" xfId="9006"/>
    <cellStyle name="DataInput 2 4 5 19" xfId="9007"/>
    <cellStyle name="DataInput 2 4 5 2" xfId="9008"/>
    <cellStyle name="DataInput 2 4 5 2 2" xfId="9009"/>
    <cellStyle name="DataInput 2 4 5 2_note 2_FTAResultat" xfId="9010"/>
    <cellStyle name="DataInput 2 4 5 3" xfId="9011"/>
    <cellStyle name="DataInput 2 4 5 3 2" xfId="9012"/>
    <cellStyle name="DataInput 2 4 5 3_note 2_FTAResultat" xfId="9013"/>
    <cellStyle name="DataInput 2 4 5 4" xfId="9014"/>
    <cellStyle name="DataInput 2 4 5 4 2" xfId="9015"/>
    <cellStyle name="DataInput 2 4 5 4_note 2_FTAResultat" xfId="9016"/>
    <cellStyle name="DataInput 2 4 5 5" xfId="9017"/>
    <cellStyle name="DataInput 2 4 5 5 2" xfId="9018"/>
    <cellStyle name="DataInput 2 4 5 6" xfId="9019"/>
    <cellStyle name="DataInput 2 4 5 7" xfId="9020"/>
    <cellStyle name="DataInput 2 4 5 8" xfId="9021"/>
    <cellStyle name="DataInput 2 4 5 9" xfId="9022"/>
    <cellStyle name="DataInput 2 4 5_note 2_FTAResultat" xfId="9023"/>
    <cellStyle name="DataInput 2 4 6" xfId="9024"/>
    <cellStyle name="DataInput 2 4 6 2" xfId="9025"/>
    <cellStyle name="DataInput 2 4 6_note 2_FTAResultat" xfId="9026"/>
    <cellStyle name="DataInput 2 4 7" xfId="9027"/>
    <cellStyle name="DataInput 2 4 7 2" xfId="9028"/>
    <cellStyle name="DataInput 2 4 7_note 2_FTAResultat" xfId="9029"/>
    <cellStyle name="DataInput 2 4 8" xfId="9030"/>
    <cellStyle name="DataInput 2 4 8 2" xfId="9031"/>
    <cellStyle name="DataInput 2 4 8_note 2_FTAResultat" xfId="9032"/>
    <cellStyle name="DataInput 2 4 9" xfId="9033"/>
    <cellStyle name="DataInput 2 4 9 2" xfId="9034"/>
    <cellStyle name="DataInput 2 4_note 2_FTAResultat" xfId="9035"/>
    <cellStyle name="DataInput 2 5" xfId="9036"/>
    <cellStyle name="DataInput 2 5 10" xfId="9037"/>
    <cellStyle name="DataInput 2 5 11" xfId="9038"/>
    <cellStyle name="DataInput 2 5 12" xfId="9039"/>
    <cellStyle name="DataInput 2 5 13" xfId="9040"/>
    <cellStyle name="DataInput 2 5 14" xfId="9041"/>
    <cellStyle name="DataInput 2 5 2" xfId="9042"/>
    <cellStyle name="DataInput 2 5 2 10" xfId="9043"/>
    <cellStyle name="DataInput 2 5 2 11" xfId="9044"/>
    <cellStyle name="DataInput 2 5 2 12" xfId="9045"/>
    <cellStyle name="DataInput 2 5 2 13" xfId="9046"/>
    <cellStyle name="DataInput 2 5 2 14" xfId="9047"/>
    <cellStyle name="DataInput 2 5 2 15" xfId="9048"/>
    <cellStyle name="DataInput 2 5 2 16" xfId="9049"/>
    <cellStyle name="DataInput 2 5 2 17" xfId="9050"/>
    <cellStyle name="DataInput 2 5 2 18" xfId="9051"/>
    <cellStyle name="DataInput 2 5 2 19" xfId="9052"/>
    <cellStyle name="DataInput 2 5 2 2" xfId="9053"/>
    <cellStyle name="DataInput 2 5 2 2 2" xfId="9054"/>
    <cellStyle name="DataInput 2 5 2 2_note 2_FTAResultat" xfId="9055"/>
    <cellStyle name="DataInput 2 5 2 3" xfId="9056"/>
    <cellStyle name="DataInput 2 5 2 3 2" xfId="9057"/>
    <cellStyle name="DataInput 2 5 2 3_note 2_FTAResultat" xfId="9058"/>
    <cellStyle name="DataInput 2 5 2 4" xfId="9059"/>
    <cellStyle name="DataInput 2 5 2 4 2" xfId="9060"/>
    <cellStyle name="DataInput 2 5 2 4_note 2_FTAResultat" xfId="9061"/>
    <cellStyle name="DataInput 2 5 2 5" xfId="9062"/>
    <cellStyle name="DataInput 2 5 2 5 2" xfId="9063"/>
    <cellStyle name="DataInput 2 5 2 6" xfId="9064"/>
    <cellStyle name="DataInput 2 5 2 7" xfId="9065"/>
    <cellStyle name="DataInput 2 5 2 8" xfId="9066"/>
    <cellStyle name="DataInput 2 5 2 9" xfId="9067"/>
    <cellStyle name="DataInput 2 5 2_note 2_FTAResultat" xfId="9068"/>
    <cellStyle name="DataInput 2 5 3" xfId="9069"/>
    <cellStyle name="DataInput 2 5 3 10" xfId="9070"/>
    <cellStyle name="DataInput 2 5 3 11" xfId="9071"/>
    <cellStyle name="DataInput 2 5 3 12" xfId="9072"/>
    <cellStyle name="DataInput 2 5 3 13" xfId="9073"/>
    <cellStyle name="DataInput 2 5 3 14" xfId="9074"/>
    <cellStyle name="DataInput 2 5 3 15" xfId="9075"/>
    <cellStyle name="DataInput 2 5 3 16" xfId="9076"/>
    <cellStyle name="DataInput 2 5 3 17" xfId="9077"/>
    <cellStyle name="DataInput 2 5 3 18" xfId="9078"/>
    <cellStyle name="DataInput 2 5 3 19" xfId="9079"/>
    <cellStyle name="DataInput 2 5 3 2" xfId="9080"/>
    <cellStyle name="DataInput 2 5 3 2 2" xfId="9081"/>
    <cellStyle name="DataInput 2 5 3 2_note 2_FTAResultat" xfId="9082"/>
    <cellStyle name="DataInput 2 5 3 3" xfId="9083"/>
    <cellStyle name="DataInput 2 5 3 3 2" xfId="9084"/>
    <cellStyle name="DataInput 2 5 3 3_note 2_FTAResultat" xfId="9085"/>
    <cellStyle name="DataInput 2 5 3 4" xfId="9086"/>
    <cellStyle name="DataInput 2 5 3 4 2" xfId="9087"/>
    <cellStyle name="DataInput 2 5 3 4_note 2_FTAResultat" xfId="9088"/>
    <cellStyle name="DataInput 2 5 3 5" xfId="9089"/>
    <cellStyle name="DataInput 2 5 3 5 2" xfId="9090"/>
    <cellStyle name="DataInput 2 5 3 6" xfId="9091"/>
    <cellStyle name="DataInput 2 5 3 7" xfId="9092"/>
    <cellStyle name="DataInput 2 5 3 8" xfId="9093"/>
    <cellStyle name="DataInput 2 5 3 9" xfId="9094"/>
    <cellStyle name="DataInput 2 5 3_note 2_FTAResultat" xfId="9095"/>
    <cellStyle name="DataInput 2 5 4" xfId="9096"/>
    <cellStyle name="DataInput 2 5 4 10" xfId="9097"/>
    <cellStyle name="DataInput 2 5 4 11" xfId="9098"/>
    <cellStyle name="DataInput 2 5 4 12" xfId="9099"/>
    <cellStyle name="DataInput 2 5 4 13" xfId="9100"/>
    <cellStyle name="DataInput 2 5 4 14" xfId="9101"/>
    <cellStyle name="DataInput 2 5 4 15" xfId="9102"/>
    <cellStyle name="DataInput 2 5 4 16" xfId="9103"/>
    <cellStyle name="DataInput 2 5 4 17" xfId="9104"/>
    <cellStyle name="DataInput 2 5 4 18" xfId="9105"/>
    <cellStyle name="DataInput 2 5 4 19" xfId="9106"/>
    <cellStyle name="DataInput 2 5 4 2" xfId="9107"/>
    <cellStyle name="DataInput 2 5 4 2 2" xfId="9108"/>
    <cellStyle name="DataInput 2 5 4 2_note 2_FTAResultat" xfId="9109"/>
    <cellStyle name="DataInput 2 5 4 3" xfId="9110"/>
    <cellStyle name="DataInput 2 5 4 3 2" xfId="9111"/>
    <cellStyle name="DataInput 2 5 4 3_note 2_FTAResultat" xfId="9112"/>
    <cellStyle name="DataInput 2 5 4 4" xfId="9113"/>
    <cellStyle name="DataInput 2 5 4 4 2" xfId="9114"/>
    <cellStyle name="DataInput 2 5 4 4_note 2_FTAResultat" xfId="9115"/>
    <cellStyle name="DataInput 2 5 4 5" xfId="9116"/>
    <cellStyle name="DataInput 2 5 4 5 2" xfId="9117"/>
    <cellStyle name="DataInput 2 5 4 6" xfId="9118"/>
    <cellStyle name="DataInput 2 5 4 7" xfId="9119"/>
    <cellStyle name="DataInput 2 5 4 8" xfId="9120"/>
    <cellStyle name="DataInput 2 5 4 9" xfId="9121"/>
    <cellStyle name="DataInput 2 5 4_note 2_FTAResultat" xfId="9122"/>
    <cellStyle name="DataInput 2 5 5" xfId="9123"/>
    <cellStyle name="DataInput 2 5 5 10" xfId="9124"/>
    <cellStyle name="DataInput 2 5 5 11" xfId="9125"/>
    <cellStyle name="DataInput 2 5 5 12" xfId="9126"/>
    <cellStyle name="DataInput 2 5 5 13" xfId="9127"/>
    <cellStyle name="DataInput 2 5 5 14" xfId="9128"/>
    <cellStyle name="DataInput 2 5 5 15" xfId="9129"/>
    <cellStyle name="DataInput 2 5 5 16" xfId="9130"/>
    <cellStyle name="DataInput 2 5 5 17" xfId="9131"/>
    <cellStyle name="DataInput 2 5 5 18" xfId="9132"/>
    <cellStyle name="DataInput 2 5 5 19" xfId="9133"/>
    <cellStyle name="DataInput 2 5 5 2" xfId="9134"/>
    <cellStyle name="DataInput 2 5 5 2 2" xfId="9135"/>
    <cellStyle name="DataInput 2 5 5 2_note 2_FTAResultat" xfId="9136"/>
    <cellStyle name="DataInput 2 5 5 3" xfId="9137"/>
    <cellStyle name="DataInput 2 5 5 3 2" xfId="9138"/>
    <cellStyle name="DataInput 2 5 5 3_note 2_FTAResultat" xfId="9139"/>
    <cellStyle name="DataInput 2 5 5 4" xfId="9140"/>
    <cellStyle name="DataInput 2 5 5 4 2" xfId="9141"/>
    <cellStyle name="DataInput 2 5 5 4_note 2_FTAResultat" xfId="9142"/>
    <cellStyle name="DataInput 2 5 5 5" xfId="9143"/>
    <cellStyle name="DataInput 2 5 5 5 2" xfId="9144"/>
    <cellStyle name="DataInput 2 5 5 6" xfId="9145"/>
    <cellStyle name="DataInput 2 5 5 7" xfId="9146"/>
    <cellStyle name="DataInput 2 5 5 8" xfId="9147"/>
    <cellStyle name="DataInput 2 5 5 9" xfId="9148"/>
    <cellStyle name="DataInput 2 5 5_note 2_FTAResultat" xfId="9149"/>
    <cellStyle name="DataInput 2 5 6" xfId="9150"/>
    <cellStyle name="DataInput 2 5 6 2" xfId="9151"/>
    <cellStyle name="DataInput 2 5 6_note 2_FTAResultat" xfId="9152"/>
    <cellStyle name="DataInput 2 5 7" xfId="9153"/>
    <cellStyle name="DataInput 2 5 7 2" xfId="9154"/>
    <cellStyle name="DataInput 2 5 7_note 2_FTAResultat" xfId="9155"/>
    <cellStyle name="DataInput 2 5 8" xfId="9156"/>
    <cellStyle name="DataInput 2 5 8 2" xfId="9157"/>
    <cellStyle name="DataInput 2 5 8_note 2_FTAResultat" xfId="9158"/>
    <cellStyle name="DataInput 2 5 9" xfId="9159"/>
    <cellStyle name="DataInput 2 5 9 2" xfId="9160"/>
    <cellStyle name="DataInput 2 5_note 2_FTAResultat" xfId="9161"/>
    <cellStyle name="DataInput 2 6" xfId="9162"/>
    <cellStyle name="DataInput 2 6 10" xfId="9163"/>
    <cellStyle name="DataInput 2 6 11" xfId="9164"/>
    <cellStyle name="DataInput 2 6 12" xfId="9165"/>
    <cellStyle name="DataInput 2 6 13" xfId="9166"/>
    <cellStyle name="DataInput 2 6 14" xfId="9167"/>
    <cellStyle name="DataInput 2 6 2" xfId="9168"/>
    <cellStyle name="DataInput 2 6 2 10" xfId="9169"/>
    <cellStyle name="DataInput 2 6 2 11" xfId="9170"/>
    <cellStyle name="DataInput 2 6 2 12" xfId="9171"/>
    <cellStyle name="DataInput 2 6 2 13" xfId="9172"/>
    <cellStyle name="DataInput 2 6 2 14" xfId="9173"/>
    <cellStyle name="DataInput 2 6 2 15" xfId="9174"/>
    <cellStyle name="DataInput 2 6 2 16" xfId="9175"/>
    <cellStyle name="DataInput 2 6 2 17" xfId="9176"/>
    <cellStyle name="DataInput 2 6 2 18" xfId="9177"/>
    <cellStyle name="DataInput 2 6 2 19" xfId="9178"/>
    <cellStyle name="DataInput 2 6 2 2" xfId="9179"/>
    <cellStyle name="DataInput 2 6 2 2 2" xfId="9180"/>
    <cellStyle name="DataInput 2 6 2 2_note 2_FTAResultat" xfId="9181"/>
    <cellStyle name="DataInput 2 6 2 3" xfId="9182"/>
    <cellStyle name="DataInput 2 6 2 3 2" xfId="9183"/>
    <cellStyle name="DataInput 2 6 2 3_note 2_FTAResultat" xfId="9184"/>
    <cellStyle name="DataInput 2 6 2 4" xfId="9185"/>
    <cellStyle name="DataInput 2 6 2 4 2" xfId="9186"/>
    <cellStyle name="DataInput 2 6 2 4_note 2_FTAResultat" xfId="9187"/>
    <cellStyle name="DataInput 2 6 2 5" xfId="9188"/>
    <cellStyle name="DataInput 2 6 2 5 2" xfId="9189"/>
    <cellStyle name="DataInput 2 6 2 6" xfId="9190"/>
    <cellStyle name="DataInput 2 6 2 7" xfId="9191"/>
    <cellStyle name="DataInput 2 6 2 8" xfId="9192"/>
    <cellStyle name="DataInput 2 6 2 9" xfId="9193"/>
    <cellStyle name="DataInput 2 6 2_note 2_FTAResultat" xfId="9194"/>
    <cellStyle name="DataInput 2 6 3" xfId="9195"/>
    <cellStyle name="DataInput 2 6 3 10" xfId="9196"/>
    <cellStyle name="DataInput 2 6 3 11" xfId="9197"/>
    <cellStyle name="DataInput 2 6 3 12" xfId="9198"/>
    <cellStyle name="DataInput 2 6 3 13" xfId="9199"/>
    <cellStyle name="DataInput 2 6 3 14" xfId="9200"/>
    <cellStyle name="DataInput 2 6 3 15" xfId="9201"/>
    <cellStyle name="DataInput 2 6 3 16" xfId="9202"/>
    <cellStyle name="DataInput 2 6 3 17" xfId="9203"/>
    <cellStyle name="DataInput 2 6 3 18" xfId="9204"/>
    <cellStyle name="DataInput 2 6 3 19" xfId="9205"/>
    <cellStyle name="DataInput 2 6 3 2" xfId="9206"/>
    <cellStyle name="DataInput 2 6 3 2 2" xfId="9207"/>
    <cellStyle name="DataInput 2 6 3 2_note 2_FTAResultat" xfId="9208"/>
    <cellStyle name="DataInput 2 6 3 3" xfId="9209"/>
    <cellStyle name="DataInput 2 6 3 3 2" xfId="9210"/>
    <cellStyle name="DataInput 2 6 3 3_note 2_FTAResultat" xfId="9211"/>
    <cellStyle name="DataInput 2 6 3 4" xfId="9212"/>
    <cellStyle name="DataInput 2 6 3 4 2" xfId="9213"/>
    <cellStyle name="DataInput 2 6 3 4_note 2_FTAResultat" xfId="9214"/>
    <cellStyle name="DataInput 2 6 3 5" xfId="9215"/>
    <cellStyle name="DataInput 2 6 3 5 2" xfId="9216"/>
    <cellStyle name="DataInput 2 6 3 6" xfId="9217"/>
    <cellStyle name="DataInput 2 6 3 7" xfId="9218"/>
    <cellStyle name="DataInput 2 6 3 8" xfId="9219"/>
    <cellStyle name="DataInput 2 6 3 9" xfId="9220"/>
    <cellStyle name="DataInput 2 6 3_note 2_FTAResultat" xfId="9221"/>
    <cellStyle name="DataInput 2 6 4" xfId="9222"/>
    <cellStyle name="DataInput 2 6 4 10" xfId="9223"/>
    <cellStyle name="DataInput 2 6 4 11" xfId="9224"/>
    <cellStyle name="DataInput 2 6 4 12" xfId="9225"/>
    <cellStyle name="DataInput 2 6 4 13" xfId="9226"/>
    <cellStyle name="DataInput 2 6 4 14" xfId="9227"/>
    <cellStyle name="DataInput 2 6 4 15" xfId="9228"/>
    <cellStyle name="DataInput 2 6 4 16" xfId="9229"/>
    <cellStyle name="DataInput 2 6 4 17" xfId="9230"/>
    <cellStyle name="DataInput 2 6 4 18" xfId="9231"/>
    <cellStyle name="DataInput 2 6 4 19" xfId="9232"/>
    <cellStyle name="DataInput 2 6 4 2" xfId="9233"/>
    <cellStyle name="DataInput 2 6 4 2 2" xfId="9234"/>
    <cellStyle name="DataInput 2 6 4 2_note 2_FTAResultat" xfId="9235"/>
    <cellStyle name="DataInput 2 6 4 3" xfId="9236"/>
    <cellStyle name="DataInput 2 6 4 3 2" xfId="9237"/>
    <cellStyle name="DataInput 2 6 4 3_note 2_FTAResultat" xfId="9238"/>
    <cellStyle name="DataInput 2 6 4 4" xfId="9239"/>
    <cellStyle name="DataInput 2 6 4 4 2" xfId="9240"/>
    <cellStyle name="DataInput 2 6 4 4_note 2_FTAResultat" xfId="9241"/>
    <cellStyle name="DataInput 2 6 4 5" xfId="9242"/>
    <cellStyle name="DataInput 2 6 4 5 2" xfId="9243"/>
    <cellStyle name="DataInput 2 6 4 6" xfId="9244"/>
    <cellStyle name="DataInput 2 6 4 7" xfId="9245"/>
    <cellStyle name="DataInput 2 6 4 8" xfId="9246"/>
    <cellStyle name="DataInput 2 6 4 9" xfId="9247"/>
    <cellStyle name="DataInput 2 6 4_note 2_FTAResultat" xfId="9248"/>
    <cellStyle name="DataInput 2 6 5" xfId="9249"/>
    <cellStyle name="DataInput 2 6 5 10" xfId="9250"/>
    <cellStyle name="DataInput 2 6 5 11" xfId="9251"/>
    <cellStyle name="DataInput 2 6 5 12" xfId="9252"/>
    <cellStyle name="DataInput 2 6 5 13" xfId="9253"/>
    <cellStyle name="DataInput 2 6 5 14" xfId="9254"/>
    <cellStyle name="DataInput 2 6 5 15" xfId="9255"/>
    <cellStyle name="DataInput 2 6 5 16" xfId="9256"/>
    <cellStyle name="DataInput 2 6 5 17" xfId="9257"/>
    <cellStyle name="DataInput 2 6 5 18" xfId="9258"/>
    <cellStyle name="DataInput 2 6 5 19" xfId="9259"/>
    <cellStyle name="DataInput 2 6 5 2" xfId="9260"/>
    <cellStyle name="DataInput 2 6 5 2 2" xfId="9261"/>
    <cellStyle name="DataInput 2 6 5 2_note 2_FTAResultat" xfId="9262"/>
    <cellStyle name="DataInput 2 6 5 3" xfId="9263"/>
    <cellStyle name="DataInput 2 6 5 3 2" xfId="9264"/>
    <cellStyle name="DataInput 2 6 5 3_note 2_FTAResultat" xfId="9265"/>
    <cellStyle name="DataInput 2 6 5 4" xfId="9266"/>
    <cellStyle name="DataInput 2 6 5 4 2" xfId="9267"/>
    <cellStyle name="DataInput 2 6 5 4_note 2_FTAResultat" xfId="9268"/>
    <cellStyle name="DataInput 2 6 5 5" xfId="9269"/>
    <cellStyle name="DataInput 2 6 5 5 2" xfId="9270"/>
    <cellStyle name="DataInput 2 6 5 6" xfId="9271"/>
    <cellStyle name="DataInput 2 6 5 7" xfId="9272"/>
    <cellStyle name="DataInput 2 6 5 8" xfId="9273"/>
    <cellStyle name="DataInput 2 6 5 9" xfId="9274"/>
    <cellStyle name="DataInput 2 6 5_note 2_FTAResultat" xfId="9275"/>
    <cellStyle name="DataInput 2 6 6" xfId="9276"/>
    <cellStyle name="DataInput 2 6 6 2" xfId="9277"/>
    <cellStyle name="DataInput 2 6 6_note 2_FTAResultat" xfId="9278"/>
    <cellStyle name="DataInput 2 6 7" xfId="9279"/>
    <cellStyle name="DataInput 2 6 7 2" xfId="9280"/>
    <cellStyle name="DataInput 2 6 7_note 2_FTAResultat" xfId="9281"/>
    <cellStyle name="DataInput 2 6 8" xfId="9282"/>
    <cellStyle name="DataInput 2 6 8 2" xfId="9283"/>
    <cellStyle name="DataInput 2 6 8_note 2_FTAResultat" xfId="9284"/>
    <cellStyle name="DataInput 2 6 9" xfId="9285"/>
    <cellStyle name="DataInput 2 6 9 2" xfId="9286"/>
    <cellStyle name="DataInput 2 6_note 2_FTAResultat" xfId="9287"/>
    <cellStyle name="DataInput 2 7" xfId="9288"/>
    <cellStyle name="DataInput 2 7 10" xfId="9289"/>
    <cellStyle name="DataInput 2 7 11" xfId="9290"/>
    <cellStyle name="DataInput 2 7 12" xfId="9291"/>
    <cellStyle name="DataInput 2 7 13" xfId="9292"/>
    <cellStyle name="DataInput 2 7 2" xfId="9293"/>
    <cellStyle name="DataInput 2 7 2 10" xfId="9294"/>
    <cellStyle name="DataInput 2 7 2 11" xfId="9295"/>
    <cellStyle name="DataInput 2 7 2 12" xfId="9296"/>
    <cellStyle name="DataInput 2 7 2 13" xfId="9297"/>
    <cellStyle name="DataInput 2 7 2 14" xfId="9298"/>
    <cellStyle name="DataInput 2 7 2 15" xfId="9299"/>
    <cellStyle name="DataInput 2 7 2 16" xfId="9300"/>
    <cellStyle name="DataInput 2 7 2 17" xfId="9301"/>
    <cellStyle name="DataInput 2 7 2 18" xfId="9302"/>
    <cellStyle name="DataInput 2 7 2 19" xfId="9303"/>
    <cellStyle name="DataInput 2 7 2 2" xfId="9304"/>
    <cellStyle name="DataInput 2 7 2 2 2" xfId="9305"/>
    <cellStyle name="DataInput 2 7 2 2_note 2_FTAResultat" xfId="9306"/>
    <cellStyle name="DataInput 2 7 2 3" xfId="9307"/>
    <cellStyle name="DataInput 2 7 2 3 2" xfId="9308"/>
    <cellStyle name="DataInput 2 7 2 3_note 2_FTAResultat" xfId="9309"/>
    <cellStyle name="DataInput 2 7 2 4" xfId="9310"/>
    <cellStyle name="DataInput 2 7 2 4 2" xfId="9311"/>
    <cellStyle name="DataInput 2 7 2 4_note 2_FTAResultat" xfId="9312"/>
    <cellStyle name="DataInput 2 7 2 5" xfId="9313"/>
    <cellStyle name="DataInput 2 7 2 5 2" xfId="9314"/>
    <cellStyle name="DataInput 2 7 2 6" xfId="9315"/>
    <cellStyle name="DataInput 2 7 2 7" xfId="9316"/>
    <cellStyle name="DataInput 2 7 2 8" xfId="9317"/>
    <cellStyle name="DataInput 2 7 2 9" xfId="9318"/>
    <cellStyle name="DataInput 2 7 2_note 2_FTAResultat" xfId="9319"/>
    <cellStyle name="DataInput 2 7 3" xfId="9320"/>
    <cellStyle name="DataInput 2 7 3 10" xfId="9321"/>
    <cellStyle name="DataInput 2 7 3 11" xfId="9322"/>
    <cellStyle name="DataInput 2 7 3 12" xfId="9323"/>
    <cellStyle name="DataInput 2 7 3 13" xfId="9324"/>
    <cellStyle name="DataInput 2 7 3 14" xfId="9325"/>
    <cellStyle name="DataInput 2 7 3 15" xfId="9326"/>
    <cellStyle name="DataInput 2 7 3 16" xfId="9327"/>
    <cellStyle name="DataInput 2 7 3 17" xfId="9328"/>
    <cellStyle name="DataInput 2 7 3 18" xfId="9329"/>
    <cellStyle name="DataInput 2 7 3 19" xfId="9330"/>
    <cellStyle name="DataInput 2 7 3 2" xfId="9331"/>
    <cellStyle name="DataInput 2 7 3 2 2" xfId="9332"/>
    <cellStyle name="DataInput 2 7 3 2_note 2_FTAResultat" xfId="9333"/>
    <cellStyle name="DataInput 2 7 3 3" xfId="9334"/>
    <cellStyle name="DataInput 2 7 3 3 2" xfId="9335"/>
    <cellStyle name="DataInput 2 7 3 3_note 2_FTAResultat" xfId="9336"/>
    <cellStyle name="DataInput 2 7 3 4" xfId="9337"/>
    <cellStyle name="DataInput 2 7 3 4 2" xfId="9338"/>
    <cellStyle name="DataInput 2 7 3 4_note 2_FTAResultat" xfId="9339"/>
    <cellStyle name="DataInput 2 7 3 5" xfId="9340"/>
    <cellStyle name="DataInput 2 7 3 5 2" xfId="9341"/>
    <cellStyle name="DataInput 2 7 3 6" xfId="9342"/>
    <cellStyle name="DataInput 2 7 3 7" xfId="9343"/>
    <cellStyle name="DataInput 2 7 3 8" xfId="9344"/>
    <cellStyle name="DataInput 2 7 3 9" xfId="9345"/>
    <cellStyle name="DataInput 2 7 3_note 2_FTAResultat" xfId="9346"/>
    <cellStyle name="DataInput 2 7 4" xfId="9347"/>
    <cellStyle name="DataInput 2 7 4 10" xfId="9348"/>
    <cellStyle name="DataInput 2 7 4 11" xfId="9349"/>
    <cellStyle name="DataInput 2 7 4 12" xfId="9350"/>
    <cellStyle name="DataInput 2 7 4 13" xfId="9351"/>
    <cellStyle name="DataInput 2 7 4 14" xfId="9352"/>
    <cellStyle name="DataInput 2 7 4 15" xfId="9353"/>
    <cellStyle name="DataInput 2 7 4 16" xfId="9354"/>
    <cellStyle name="DataInput 2 7 4 17" xfId="9355"/>
    <cellStyle name="DataInput 2 7 4 18" xfId="9356"/>
    <cellStyle name="DataInput 2 7 4 19" xfId="9357"/>
    <cellStyle name="DataInput 2 7 4 2" xfId="9358"/>
    <cellStyle name="DataInput 2 7 4 2 2" xfId="9359"/>
    <cellStyle name="DataInput 2 7 4 2_note 2_FTAResultat" xfId="9360"/>
    <cellStyle name="DataInput 2 7 4 3" xfId="9361"/>
    <cellStyle name="DataInput 2 7 4 3 2" xfId="9362"/>
    <cellStyle name="DataInput 2 7 4 3_note 2_FTAResultat" xfId="9363"/>
    <cellStyle name="DataInput 2 7 4 4" xfId="9364"/>
    <cellStyle name="DataInput 2 7 4 4 2" xfId="9365"/>
    <cellStyle name="DataInput 2 7 4 4_note 2_FTAResultat" xfId="9366"/>
    <cellStyle name="DataInput 2 7 4 5" xfId="9367"/>
    <cellStyle name="DataInput 2 7 4 5 2" xfId="9368"/>
    <cellStyle name="DataInput 2 7 4 6" xfId="9369"/>
    <cellStyle name="DataInput 2 7 4 7" xfId="9370"/>
    <cellStyle name="DataInput 2 7 4 8" xfId="9371"/>
    <cellStyle name="DataInput 2 7 4 9" xfId="9372"/>
    <cellStyle name="DataInput 2 7 4_note 2_FTAResultat" xfId="9373"/>
    <cellStyle name="DataInput 2 7 5" xfId="9374"/>
    <cellStyle name="DataInput 2 7 5 10" xfId="9375"/>
    <cellStyle name="DataInput 2 7 5 11" xfId="9376"/>
    <cellStyle name="DataInput 2 7 5 12" xfId="9377"/>
    <cellStyle name="DataInput 2 7 5 13" xfId="9378"/>
    <cellStyle name="DataInput 2 7 5 14" xfId="9379"/>
    <cellStyle name="DataInput 2 7 5 15" xfId="9380"/>
    <cellStyle name="DataInput 2 7 5 16" xfId="9381"/>
    <cellStyle name="DataInput 2 7 5 17" xfId="9382"/>
    <cellStyle name="DataInput 2 7 5 18" xfId="9383"/>
    <cellStyle name="DataInput 2 7 5 19" xfId="9384"/>
    <cellStyle name="DataInput 2 7 5 2" xfId="9385"/>
    <cellStyle name="DataInput 2 7 5 2 2" xfId="9386"/>
    <cellStyle name="DataInput 2 7 5 2_note 2_FTAResultat" xfId="9387"/>
    <cellStyle name="DataInput 2 7 5 3" xfId="9388"/>
    <cellStyle name="DataInput 2 7 5 3 2" xfId="9389"/>
    <cellStyle name="DataInput 2 7 5 3_note 2_FTAResultat" xfId="9390"/>
    <cellStyle name="DataInput 2 7 5 4" xfId="9391"/>
    <cellStyle name="DataInput 2 7 5 4 2" xfId="9392"/>
    <cellStyle name="DataInput 2 7 5 4_note 2_FTAResultat" xfId="9393"/>
    <cellStyle name="DataInput 2 7 5 5" xfId="9394"/>
    <cellStyle name="DataInput 2 7 5 5 2" xfId="9395"/>
    <cellStyle name="DataInput 2 7 5 6" xfId="9396"/>
    <cellStyle name="DataInput 2 7 5 7" xfId="9397"/>
    <cellStyle name="DataInput 2 7 5 8" xfId="9398"/>
    <cellStyle name="DataInput 2 7 5 9" xfId="9399"/>
    <cellStyle name="DataInput 2 7 5_note 2_FTAResultat" xfId="9400"/>
    <cellStyle name="DataInput 2 7 6" xfId="9401"/>
    <cellStyle name="DataInput 2 7 6 2" xfId="9402"/>
    <cellStyle name="DataInput 2 7 6_note 2_FTAResultat" xfId="9403"/>
    <cellStyle name="DataInput 2 7 7" xfId="9404"/>
    <cellStyle name="DataInput 2 7 7 2" xfId="9405"/>
    <cellStyle name="DataInput 2 7 7_note 2_FTAResultat" xfId="9406"/>
    <cellStyle name="DataInput 2 7 8" xfId="9407"/>
    <cellStyle name="DataInput 2 7 8 2" xfId="9408"/>
    <cellStyle name="DataInput 2 7 8_note 2_FTAResultat" xfId="9409"/>
    <cellStyle name="DataInput 2 7 9" xfId="9410"/>
    <cellStyle name="DataInput 2 7 9 2" xfId="9411"/>
    <cellStyle name="DataInput 2 7_note 2_FTAResultat" xfId="9412"/>
    <cellStyle name="DataInput 2 8" xfId="9413"/>
    <cellStyle name="DataInput 2 8 10" xfId="9414"/>
    <cellStyle name="DataInput 2 8 11" xfId="9415"/>
    <cellStyle name="DataInput 2 8 12" xfId="9416"/>
    <cellStyle name="DataInput 2 8 13" xfId="9417"/>
    <cellStyle name="DataInput 2 8 14" xfId="9418"/>
    <cellStyle name="DataInput 2 8 2" xfId="9419"/>
    <cellStyle name="DataInput 2 8 2 10" xfId="9420"/>
    <cellStyle name="DataInput 2 8 2 11" xfId="9421"/>
    <cellStyle name="DataInput 2 8 2 12" xfId="9422"/>
    <cellStyle name="DataInput 2 8 2 13" xfId="9423"/>
    <cellStyle name="DataInput 2 8 2 14" xfId="9424"/>
    <cellStyle name="DataInput 2 8 2 15" xfId="9425"/>
    <cellStyle name="DataInput 2 8 2 16" xfId="9426"/>
    <cellStyle name="DataInput 2 8 2 17" xfId="9427"/>
    <cellStyle name="DataInput 2 8 2 18" xfId="9428"/>
    <cellStyle name="DataInput 2 8 2 19" xfId="9429"/>
    <cellStyle name="DataInput 2 8 2 2" xfId="9430"/>
    <cellStyle name="DataInput 2 8 2 2 2" xfId="9431"/>
    <cellStyle name="DataInput 2 8 2 2_note 2_FTAResultat" xfId="9432"/>
    <cellStyle name="DataInput 2 8 2 3" xfId="9433"/>
    <cellStyle name="DataInput 2 8 2 3 2" xfId="9434"/>
    <cellStyle name="DataInput 2 8 2 3_note 2_FTAResultat" xfId="9435"/>
    <cellStyle name="DataInput 2 8 2 4" xfId="9436"/>
    <cellStyle name="DataInput 2 8 2 4 2" xfId="9437"/>
    <cellStyle name="DataInput 2 8 2 4_note 2_FTAResultat" xfId="9438"/>
    <cellStyle name="DataInput 2 8 2 5" xfId="9439"/>
    <cellStyle name="DataInput 2 8 2 5 2" xfId="9440"/>
    <cellStyle name="DataInput 2 8 2 6" xfId="9441"/>
    <cellStyle name="DataInput 2 8 2 7" xfId="9442"/>
    <cellStyle name="DataInput 2 8 2 8" xfId="9443"/>
    <cellStyle name="DataInput 2 8 2 9" xfId="9444"/>
    <cellStyle name="DataInput 2 8 2_note 2_FTAResultat" xfId="9445"/>
    <cellStyle name="DataInput 2 8 3" xfId="9446"/>
    <cellStyle name="DataInput 2 8 3 10" xfId="9447"/>
    <cellStyle name="DataInput 2 8 3 11" xfId="9448"/>
    <cellStyle name="DataInput 2 8 3 12" xfId="9449"/>
    <cellStyle name="DataInput 2 8 3 13" xfId="9450"/>
    <cellStyle name="DataInput 2 8 3 14" xfId="9451"/>
    <cellStyle name="DataInput 2 8 3 15" xfId="9452"/>
    <cellStyle name="DataInput 2 8 3 16" xfId="9453"/>
    <cellStyle name="DataInput 2 8 3 17" xfId="9454"/>
    <cellStyle name="DataInput 2 8 3 18" xfId="9455"/>
    <cellStyle name="DataInput 2 8 3 19" xfId="9456"/>
    <cellStyle name="DataInput 2 8 3 2" xfId="9457"/>
    <cellStyle name="DataInput 2 8 3 2 2" xfId="9458"/>
    <cellStyle name="DataInput 2 8 3 2_note 2_FTAResultat" xfId="9459"/>
    <cellStyle name="DataInput 2 8 3 3" xfId="9460"/>
    <cellStyle name="DataInput 2 8 3 3 2" xfId="9461"/>
    <cellStyle name="DataInput 2 8 3 3_note 2_FTAResultat" xfId="9462"/>
    <cellStyle name="DataInput 2 8 3 4" xfId="9463"/>
    <cellStyle name="DataInput 2 8 3 4 2" xfId="9464"/>
    <cellStyle name="DataInput 2 8 3 4_note 2_FTAResultat" xfId="9465"/>
    <cellStyle name="DataInput 2 8 3 5" xfId="9466"/>
    <cellStyle name="DataInput 2 8 3 5 2" xfId="9467"/>
    <cellStyle name="DataInput 2 8 3 6" xfId="9468"/>
    <cellStyle name="DataInput 2 8 3 7" xfId="9469"/>
    <cellStyle name="DataInput 2 8 3 8" xfId="9470"/>
    <cellStyle name="DataInput 2 8 3 9" xfId="9471"/>
    <cellStyle name="DataInput 2 8 3_note 2_FTAResultat" xfId="9472"/>
    <cellStyle name="DataInput 2 8 4" xfId="9473"/>
    <cellStyle name="DataInput 2 8 4 10" xfId="9474"/>
    <cellStyle name="DataInput 2 8 4 11" xfId="9475"/>
    <cellStyle name="DataInput 2 8 4 12" xfId="9476"/>
    <cellStyle name="DataInput 2 8 4 13" xfId="9477"/>
    <cellStyle name="DataInput 2 8 4 14" xfId="9478"/>
    <cellStyle name="DataInput 2 8 4 15" xfId="9479"/>
    <cellStyle name="DataInput 2 8 4 16" xfId="9480"/>
    <cellStyle name="DataInput 2 8 4 17" xfId="9481"/>
    <cellStyle name="DataInput 2 8 4 18" xfId="9482"/>
    <cellStyle name="DataInput 2 8 4 19" xfId="9483"/>
    <cellStyle name="DataInput 2 8 4 2" xfId="9484"/>
    <cellStyle name="DataInput 2 8 4 2 2" xfId="9485"/>
    <cellStyle name="DataInput 2 8 4 2_note 2_FTAResultat" xfId="9486"/>
    <cellStyle name="DataInput 2 8 4 3" xfId="9487"/>
    <cellStyle name="DataInput 2 8 4 3 2" xfId="9488"/>
    <cellStyle name="DataInput 2 8 4 3_note 2_FTAResultat" xfId="9489"/>
    <cellStyle name="DataInput 2 8 4 4" xfId="9490"/>
    <cellStyle name="DataInput 2 8 4 4 2" xfId="9491"/>
    <cellStyle name="DataInput 2 8 4 4_note 2_FTAResultat" xfId="9492"/>
    <cellStyle name="DataInput 2 8 4 5" xfId="9493"/>
    <cellStyle name="DataInput 2 8 4 5 2" xfId="9494"/>
    <cellStyle name="DataInput 2 8 4 6" xfId="9495"/>
    <cellStyle name="DataInput 2 8 4 7" xfId="9496"/>
    <cellStyle name="DataInput 2 8 4 8" xfId="9497"/>
    <cellStyle name="DataInput 2 8 4 9" xfId="9498"/>
    <cellStyle name="DataInput 2 8 4_note 2_FTAResultat" xfId="9499"/>
    <cellStyle name="DataInput 2 8 5" xfId="9500"/>
    <cellStyle name="DataInput 2 8 5 10" xfId="9501"/>
    <cellStyle name="DataInput 2 8 5 11" xfId="9502"/>
    <cellStyle name="DataInput 2 8 5 12" xfId="9503"/>
    <cellStyle name="DataInput 2 8 5 13" xfId="9504"/>
    <cellStyle name="DataInput 2 8 5 14" xfId="9505"/>
    <cellStyle name="DataInput 2 8 5 15" xfId="9506"/>
    <cellStyle name="DataInput 2 8 5 16" xfId="9507"/>
    <cellStyle name="DataInput 2 8 5 17" xfId="9508"/>
    <cellStyle name="DataInput 2 8 5 18" xfId="9509"/>
    <cellStyle name="DataInput 2 8 5 19" xfId="9510"/>
    <cellStyle name="DataInput 2 8 5 2" xfId="9511"/>
    <cellStyle name="DataInput 2 8 5 2 2" xfId="9512"/>
    <cellStyle name="DataInput 2 8 5 2_note 2_FTAResultat" xfId="9513"/>
    <cellStyle name="DataInput 2 8 5 3" xfId="9514"/>
    <cellStyle name="DataInput 2 8 5 3 2" xfId="9515"/>
    <cellStyle name="DataInput 2 8 5 3_note 2_FTAResultat" xfId="9516"/>
    <cellStyle name="DataInput 2 8 5 4" xfId="9517"/>
    <cellStyle name="DataInput 2 8 5 4 2" xfId="9518"/>
    <cellStyle name="DataInput 2 8 5 4_note 2_FTAResultat" xfId="9519"/>
    <cellStyle name="DataInput 2 8 5 5" xfId="9520"/>
    <cellStyle name="DataInput 2 8 5 5 2" xfId="9521"/>
    <cellStyle name="DataInput 2 8 5 6" xfId="9522"/>
    <cellStyle name="DataInput 2 8 5 7" xfId="9523"/>
    <cellStyle name="DataInput 2 8 5 8" xfId="9524"/>
    <cellStyle name="DataInput 2 8 5 9" xfId="9525"/>
    <cellStyle name="DataInput 2 8 5_note 2_FTAResultat" xfId="9526"/>
    <cellStyle name="DataInput 2 8 6" xfId="9527"/>
    <cellStyle name="DataInput 2 8 6 2" xfId="9528"/>
    <cellStyle name="DataInput 2 8 6_note 2_FTAResultat" xfId="9529"/>
    <cellStyle name="DataInput 2 8 7" xfId="9530"/>
    <cellStyle name="DataInput 2 8 7 2" xfId="9531"/>
    <cellStyle name="DataInput 2 8 7_note 2_FTAResultat" xfId="9532"/>
    <cellStyle name="DataInput 2 8 8" xfId="9533"/>
    <cellStyle name="DataInput 2 8 8 2" xfId="9534"/>
    <cellStyle name="DataInput 2 8 8_note 2_FTAResultat" xfId="9535"/>
    <cellStyle name="DataInput 2 8 9" xfId="9536"/>
    <cellStyle name="DataInput 2 8 9 2" xfId="9537"/>
    <cellStyle name="DataInput 2 8_note 2_FTAResultat" xfId="9538"/>
    <cellStyle name="DataInput 2 9" xfId="9539"/>
    <cellStyle name="DataInput 2 9 10" xfId="9540"/>
    <cellStyle name="DataInput 2 9 11" xfId="9541"/>
    <cellStyle name="DataInput 2 9 12" xfId="9542"/>
    <cellStyle name="DataInput 2 9 13" xfId="9543"/>
    <cellStyle name="DataInput 2 9 14" xfId="9544"/>
    <cellStyle name="DataInput 2 9 15" xfId="9545"/>
    <cellStyle name="DataInput 2 9 16" xfId="9546"/>
    <cellStyle name="DataInput 2 9 17" xfId="9547"/>
    <cellStyle name="DataInput 2 9 18" xfId="9548"/>
    <cellStyle name="DataInput 2 9 19" xfId="9549"/>
    <cellStyle name="DataInput 2 9 2" xfId="9550"/>
    <cellStyle name="DataInput 2 9 2 2" xfId="9551"/>
    <cellStyle name="DataInput 2 9 2_note 2_FTAResultat" xfId="9552"/>
    <cellStyle name="DataInput 2 9 3" xfId="9553"/>
    <cellStyle name="DataInput 2 9 3 2" xfId="9554"/>
    <cellStyle name="DataInput 2 9 3_note 2_FTAResultat" xfId="9555"/>
    <cellStyle name="DataInput 2 9 4" xfId="9556"/>
    <cellStyle name="DataInput 2 9 4 2" xfId="9557"/>
    <cellStyle name="DataInput 2 9 4_note 2_FTAResultat" xfId="9558"/>
    <cellStyle name="DataInput 2 9 5" xfId="9559"/>
    <cellStyle name="DataInput 2 9 5 2" xfId="9560"/>
    <cellStyle name="DataInput 2 9 6" xfId="9561"/>
    <cellStyle name="DataInput 2 9 7" xfId="9562"/>
    <cellStyle name="DataInput 2 9 8" xfId="9563"/>
    <cellStyle name="DataInput 2 9 9" xfId="9564"/>
    <cellStyle name="DataInput 2 9_note 2_FTAResultat" xfId="9565"/>
    <cellStyle name="DataInput 2_note 2_FTAResultat" xfId="9566"/>
    <cellStyle name="DataInput 3" xfId="9567"/>
    <cellStyle name="DataInput 3 10" xfId="9568"/>
    <cellStyle name="DataInput 3 11" xfId="9569"/>
    <cellStyle name="DataInput 3 12" xfId="9570"/>
    <cellStyle name="DataInput 3 13" xfId="9571"/>
    <cellStyle name="DataInput 3 14" xfId="9572"/>
    <cellStyle name="DataInput 3 15" xfId="9573"/>
    <cellStyle name="DataInput 3 16" xfId="9574"/>
    <cellStyle name="DataInput 3 17" xfId="9575"/>
    <cellStyle name="DataInput 3 18" xfId="9576"/>
    <cellStyle name="DataInput 3 19" xfId="9577"/>
    <cellStyle name="DataInput 3 2" xfId="9578"/>
    <cellStyle name="DataInput 3 2 2" xfId="9579"/>
    <cellStyle name="DataInput 3 2_note 2_FTAResultat" xfId="9580"/>
    <cellStyle name="DataInput 3 3" xfId="9581"/>
    <cellStyle name="DataInput 3 3 2" xfId="9582"/>
    <cellStyle name="DataInput 3 3_note 2_FTAResultat" xfId="9583"/>
    <cellStyle name="DataInput 3 4" xfId="9584"/>
    <cellStyle name="DataInput 3 4 2" xfId="9585"/>
    <cellStyle name="DataInput 3 4_note 2_FTAResultat" xfId="9586"/>
    <cellStyle name="DataInput 3 5" xfId="9587"/>
    <cellStyle name="DataInput 3 5 2" xfId="9588"/>
    <cellStyle name="DataInput 3 6" xfId="9589"/>
    <cellStyle name="DataInput 3 7" xfId="9590"/>
    <cellStyle name="DataInput 3 8" xfId="9591"/>
    <cellStyle name="DataInput 3 9" xfId="9592"/>
    <cellStyle name="DataInput 3_note 2_FTAResultat" xfId="9593"/>
    <cellStyle name="DataInput 4" xfId="9594"/>
    <cellStyle name="DataInput 4 2" xfId="9595"/>
    <cellStyle name="DataInput 4 3" xfId="9596"/>
    <cellStyle name="DataInput 4 4" xfId="9597"/>
    <cellStyle name="DataInput 4 5" xfId="9598"/>
    <cellStyle name="DataInput 4 6" xfId="9599"/>
    <cellStyle name="DataInput 4_note 2_FTAResultat" xfId="9600"/>
    <cellStyle name="DataInput 5" xfId="9601"/>
    <cellStyle name="DataInput 5 2" xfId="9602"/>
    <cellStyle name="DataInput 5 3" xfId="9603"/>
    <cellStyle name="DataInput 5 4" xfId="9604"/>
    <cellStyle name="DataInput 5 5" xfId="9605"/>
    <cellStyle name="DataInput 5_note 2_FTAResultat" xfId="9606"/>
    <cellStyle name="DataInput 6" xfId="9607"/>
    <cellStyle name="DataInput 6 2" xfId="9608"/>
    <cellStyle name="DataInput 6 3" xfId="9609"/>
    <cellStyle name="DataInput 6 4" xfId="9610"/>
    <cellStyle name="DataInput 6 5" xfId="9611"/>
    <cellStyle name="DataInput 6_note 2_FTAResultat" xfId="9612"/>
    <cellStyle name="DataInput 7" xfId="9613"/>
    <cellStyle name="DataInput 7 2" xfId="9614"/>
    <cellStyle name="DataInput 7 3" xfId="9615"/>
    <cellStyle name="DataInput 7 4" xfId="9616"/>
    <cellStyle name="DataInput 7 5" xfId="9617"/>
    <cellStyle name="DataInput 7_note 2_FTAResultat" xfId="9618"/>
    <cellStyle name="DataInput 8" xfId="9619"/>
    <cellStyle name="DataInput 8 2" xfId="9620"/>
    <cellStyle name="DataInput 8 3" xfId="9621"/>
    <cellStyle name="DataInput 8 4" xfId="9622"/>
    <cellStyle name="DataInput 8 5" xfId="9623"/>
    <cellStyle name="DataInput 8_note 2_FTAResultat" xfId="9624"/>
    <cellStyle name="DataInput 9" xfId="9625"/>
    <cellStyle name="DataInput 9 2" xfId="9626"/>
    <cellStyle name="DataInput 9 3" xfId="9627"/>
    <cellStyle name="DataInput 9 4" xfId="9628"/>
    <cellStyle name="DataInput 9 5" xfId="9629"/>
    <cellStyle name="DataInput 9_note 2_FTAResultat" xfId="9630"/>
    <cellStyle name="DataInput_note 2_FTAResultat" xfId="9631"/>
    <cellStyle name="Date" xfId="9632"/>
    <cellStyle name="Date (dd-mmm-yy)" xfId="9633"/>
    <cellStyle name="Date (mmm-yy)" xfId="9634"/>
    <cellStyle name="Date (mmm-yy) 2" xfId="9635"/>
    <cellStyle name="Date (mmm-yy) 2 2" xfId="9636"/>
    <cellStyle name="Date (mmm-yy) 2_Display" xfId="9637"/>
    <cellStyle name="Date (mmm-yy) 3" xfId="9638"/>
    <cellStyle name="Date (mmm-yy) 3 2" xfId="9639"/>
    <cellStyle name="Date (mmm-yy) 3_note 2_FTAResultat" xfId="9640"/>
    <cellStyle name="Date (mmm-yy)_note 2_FTAResultat" xfId="9641"/>
    <cellStyle name="Date [D-M-Y]" xfId="9642"/>
    <cellStyle name="Date [D-M-Y] 2" xfId="9643"/>
    <cellStyle name="Date [D-M-Y]_note 2_FTAResultat" xfId="9644"/>
    <cellStyle name="Date [M/D/Y]" xfId="9645"/>
    <cellStyle name="Date [M/D/Y] 2" xfId="9646"/>
    <cellStyle name="Date [M/D/Y]_note 2_FTAResultat" xfId="9647"/>
    <cellStyle name="Date [M/Y]" xfId="9648"/>
    <cellStyle name="Date [M/Y] 2" xfId="9649"/>
    <cellStyle name="Date [M/Y]_note 2_FTAResultat" xfId="9650"/>
    <cellStyle name="Date [M-Y]" xfId="9651"/>
    <cellStyle name="Date [M-Y] 2" xfId="9652"/>
    <cellStyle name="Date [M-Y]_note 2_FTAResultat" xfId="9653"/>
    <cellStyle name="Date 10" xfId="9654"/>
    <cellStyle name="Date 10 2" xfId="9655"/>
    <cellStyle name="Date 11" xfId="9656"/>
    <cellStyle name="Date 12" xfId="9657"/>
    <cellStyle name="Date 2" xfId="9658"/>
    <cellStyle name="Date 2 2" xfId="9659"/>
    <cellStyle name="Date 2 2 2" xfId="9660"/>
    <cellStyle name="Date 3" xfId="9661"/>
    <cellStyle name="Date 3 2" xfId="9662"/>
    <cellStyle name="Date 4" xfId="9663"/>
    <cellStyle name="Date 4 2" xfId="9664"/>
    <cellStyle name="Date 5" xfId="9665"/>
    <cellStyle name="Date 5 2" xfId="9666"/>
    <cellStyle name="Date 6" xfId="9667"/>
    <cellStyle name="Date 6 2" xfId="9668"/>
    <cellStyle name="Date 7" xfId="9669"/>
    <cellStyle name="Date 7 2" xfId="9670"/>
    <cellStyle name="Date 8" xfId="9671"/>
    <cellStyle name="Date 8 2" xfId="9672"/>
    <cellStyle name="Date 9" xfId="9673"/>
    <cellStyle name="Date 9 2" xfId="9674"/>
    <cellStyle name="Date Aligned" xfId="9675"/>
    <cellStyle name="Date Short" xfId="9676"/>
    <cellStyle name="Date Short 2" xfId="9677"/>
    <cellStyle name="Date Short 2 2" xfId="9678"/>
    <cellStyle name="Date Short 2 2 2" xfId="9679"/>
    <cellStyle name="Date Short 2_2.1  NEW FTA passage prés BIS" xfId="9680"/>
    <cellStyle name="Date Short 3" xfId="9681"/>
    <cellStyle name="Date Short 3 2" xfId="9682"/>
    <cellStyle name="Date Short 3_note 2_FTAResultat" xfId="9683"/>
    <cellStyle name="Date Short_note 2_FTAResultat" xfId="9684"/>
    <cellStyle name="Date_Annee" xfId="9685"/>
    <cellStyle name="DateFormat" xfId="9686"/>
    <cellStyle name="DateFormat 2" xfId="9687"/>
    <cellStyle name="DateFormat 2 2" xfId="9688"/>
    <cellStyle name="DateFormat 2 2 2" xfId="9689"/>
    <cellStyle name="DateFormat 2 2 2 2" xfId="9690"/>
    <cellStyle name="DateFormat 2_note 2_FTAResultat" xfId="9691"/>
    <cellStyle name="DateFormat 3" xfId="9692"/>
    <cellStyle name="DateFormat 3 2" xfId="9693"/>
    <cellStyle name="DateFormat 3 2 2" xfId="9694"/>
    <cellStyle name="DateFormat_note 2_FTAResultat" xfId="9695"/>
    <cellStyle name="Datum" xfId="9696"/>
    <cellStyle name="Datum 10" xfId="9697"/>
    <cellStyle name="Datum 11" xfId="9698"/>
    <cellStyle name="Datum 12" xfId="9699"/>
    <cellStyle name="Datum 13" xfId="9700"/>
    <cellStyle name="Datum 14" xfId="9701"/>
    <cellStyle name="Datum 15" xfId="9702"/>
    <cellStyle name="Datum 2" xfId="9703"/>
    <cellStyle name="Datum 3" xfId="9704"/>
    <cellStyle name="Datum 4" xfId="9705"/>
    <cellStyle name="Datum 5" xfId="9706"/>
    <cellStyle name="Datum 6" xfId="9707"/>
    <cellStyle name="Datum 7" xfId="9708"/>
    <cellStyle name="Datum 8" xfId="9709"/>
    <cellStyle name="Datum 9" xfId="9710"/>
    <cellStyle name="Datum_note 2_FTAResultat" xfId="9711"/>
    <cellStyle name="DeF8_x000c_" xfId="9712"/>
    <cellStyle name="DeF8_x000c_ 10" xfId="9713"/>
    <cellStyle name="DeF8_x000c_ 10 2" xfId="9714"/>
    <cellStyle name="DeF8_x000c_ 10_2.1  NEW FTA passage prés BIS" xfId="9715"/>
    <cellStyle name="DeF8_x000c_ 11" xfId="9716"/>
    <cellStyle name="DeF8_x000c_ 11 2" xfId="9717"/>
    <cellStyle name="DeF8_x000c_ 11_2.1  NEW FTA passage prés BIS" xfId="9718"/>
    <cellStyle name="DeF8_x000c_ 12" xfId="9719"/>
    <cellStyle name="DeF8_x000c_ 13" xfId="9720"/>
    <cellStyle name="DeF8_x000c_ 14" xfId="9721"/>
    <cellStyle name="DeF8_x000c_ 15" xfId="9722"/>
    <cellStyle name="DeF8_x000c_ 2" xfId="9723"/>
    <cellStyle name="DeF8_x000c_ 2 2" xfId="9724"/>
    <cellStyle name="DeF8_x000c_ 2 2 2" xfId="9725"/>
    <cellStyle name="DeF8_x000c_ 2 2_note 2_FTAResultat" xfId="9726"/>
    <cellStyle name="DeF8_x000c_ 2 3" xfId="9727"/>
    <cellStyle name="DeF8_x000c_ 2 3 2" xfId="9728"/>
    <cellStyle name="DeF8_x000c_ 2 4" xfId="9729"/>
    <cellStyle name="DeF8_x000c_ 2 5" xfId="9730"/>
    <cellStyle name="DeF8_x000c_ 2 6" xfId="9731"/>
    <cellStyle name="DeF8_x000c_ 2 7" xfId="9732"/>
    <cellStyle name="DeF8_x000c_ 2 8" xfId="9733"/>
    <cellStyle name="DeF8_x000c_ 2_2.1  NEW FTA passage prés BIS" xfId="9734"/>
    <cellStyle name="DeF8_x000c_ 3" xfId="9735"/>
    <cellStyle name="DeF8_x000c_ 3 2" xfId="9736"/>
    <cellStyle name="DeF8_x000c_ 3 2 2" xfId="9737"/>
    <cellStyle name="DeF8_x000c_ 3 2_note 2_FTAResultat" xfId="9738"/>
    <cellStyle name="DeF8_x000c_ 3 3" xfId="9739"/>
    <cellStyle name="DeF8_x000c_ 3 4" xfId="9740"/>
    <cellStyle name="DeF8_x000c_ 3 5" xfId="9741"/>
    <cellStyle name="DeF8_x000c_ 3 6" xfId="9742"/>
    <cellStyle name="DeF8_x000c_ 3 7" xfId="9743"/>
    <cellStyle name="DeF8_x000c_ 3 8" xfId="9744"/>
    <cellStyle name="DeF8_x000c_ 3_2.1  NEW FTA passage prés BIS" xfId="9745"/>
    <cellStyle name="DeF8_x000c_ 4" xfId="9746"/>
    <cellStyle name="DeF8_x000c_ 4 2" xfId="9747"/>
    <cellStyle name="DeF8_x000c_ 4 3" xfId="9748"/>
    <cellStyle name="DeF8_x000c_ 4_2.1  NEW FTA passage prés BIS" xfId="9749"/>
    <cellStyle name="DeF8_x000c_ 5" xfId="9750"/>
    <cellStyle name="DeF8_x000c_ 5 2" xfId="9751"/>
    <cellStyle name="DeF8_x000c_ 5 3" xfId="9752"/>
    <cellStyle name="DeF8_x000c_ 5_2.1  NEW FTA passage prés BIS" xfId="9753"/>
    <cellStyle name="DeF8_x000c_ 6" xfId="9754"/>
    <cellStyle name="DeF8_x000c_ 6 2" xfId="9755"/>
    <cellStyle name="DeF8_x000c_ 6 3" xfId="9756"/>
    <cellStyle name="DeF8_x000c_ 6_2.1  NEW FTA passage prés BIS" xfId="9757"/>
    <cellStyle name="DeF8_x000c_ 7" xfId="9758"/>
    <cellStyle name="DeF8_x000c_ 7 2" xfId="9759"/>
    <cellStyle name="DeF8_x000c_ 7 3" xfId="9760"/>
    <cellStyle name="DeF8_x000c_ 7_2.1  NEW FTA passage prés BIS" xfId="9761"/>
    <cellStyle name="DeF8_x000c_ 8" xfId="9762"/>
    <cellStyle name="DeF8_x000c_ 8 2" xfId="9763"/>
    <cellStyle name="DeF8_x000c_ 8 3" xfId="9764"/>
    <cellStyle name="DeF8_x000c_ 8_2.1  NEW FTA passage prés BIS" xfId="9765"/>
    <cellStyle name="DeF8_x000c_ 9" xfId="9766"/>
    <cellStyle name="DeF8_x000c_ 9 2" xfId="9767"/>
    <cellStyle name="DeF8_x000c_ 9 3" xfId="9768"/>
    <cellStyle name="DeF8_x000c_ 9_2.1  NEW FTA passage prés BIS" xfId="9769"/>
    <cellStyle name="DeF8_x000c_.SIMEX._x000c_.S" xfId="9770"/>
    <cellStyle name="DeF8_x000c_.SIMEX._x000c_.S 10" xfId="9771"/>
    <cellStyle name="DeF8_x000c_.SIMEX._x000c_.S 10 2" xfId="9772"/>
    <cellStyle name="DeF8_x000c_.SIMEX._x000c_.S 10_2.1  NEW FTA passage prés BIS" xfId="9773"/>
    <cellStyle name="DeF8_x000c_.SIMEX._x000c_.S 11" xfId="9774"/>
    <cellStyle name="DeF8_x000c_.SIMEX._x000c_.S 11 2" xfId="9775"/>
    <cellStyle name="DeF8_x000c_.SIMEX._x000c_.S 11_2.1  NEW FTA passage prés BIS" xfId="9776"/>
    <cellStyle name="DeF8_x000c_.SIMEX._x000c_.S 12" xfId="9777"/>
    <cellStyle name="DeF8_x000c_.SIMEX._x000c_.S 13" xfId="9778"/>
    <cellStyle name="DeF8_x000c_.SIMEX._x000c_.S 14" xfId="9779"/>
    <cellStyle name="DeF8_x000c_.SIMEX._x000c_.S 15" xfId="9780"/>
    <cellStyle name="DeF8_x000c_.SIMEX._x000c_.S 2" xfId="9781"/>
    <cellStyle name="DeF8_x000c_.SIMEX._x000c_.S 2 2" xfId="9782"/>
    <cellStyle name="DeF8_x000c_.SIMEX._x000c_.S 2 2 2" xfId="9783"/>
    <cellStyle name="DeF8_x000c_.SIMEX._x000c_.S 2 2_note 2_FTAResultat" xfId="9784"/>
    <cellStyle name="DeF8_x000c_.SIMEX._x000c_.S 2 3" xfId="9785"/>
    <cellStyle name="DeF8_x000c_.SIMEX._x000c_.S 2 3 2" xfId="9786"/>
    <cellStyle name="DeF8_x000c_.SIMEX._x000c_.S 2 4" xfId="9787"/>
    <cellStyle name="DeF8_x000c_.SIMEX._x000c_.S 2 5" xfId="9788"/>
    <cellStyle name="DeF8_x000c_.SIMEX._x000c_.S 2 6" xfId="9789"/>
    <cellStyle name="DeF8_x000c_.SIMEX._x000c_.S 2 7" xfId="9790"/>
    <cellStyle name="DeF8_x000c_.SIMEX._x000c_.S 2 8" xfId="9791"/>
    <cellStyle name="DeF8_x000c_.SIMEX._x000c_.S 2_2.1  NEW FTA passage prés BIS" xfId="9792"/>
    <cellStyle name="DeF8_x000c_.SIMEX._x000c_.S 3" xfId="9793"/>
    <cellStyle name="DeF8_x000c_.SIMEX._x000c_.S 3 2" xfId="9794"/>
    <cellStyle name="DeF8_x000c_.SIMEX._x000c_.S 3 2 2" xfId="9795"/>
    <cellStyle name="DeF8_x000c_.SIMEX._x000c_.S 3 2_note 2_FTAResultat" xfId="9796"/>
    <cellStyle name="DeF8_x000c_.SIMEX._x000c_.S 3 3" xfId="9797"/>
    <cellStyle name="DeF8_x000c_.SIMEX._x000c_.S 3 4" xfId="9798"/>
    <cellStyle name="DeF8_x000c_.SIMEX._x000c_.S 3 5" xfId="9799"/>
    <cellStyle name="DeF8_x000c_.SIMEX._x000c_.S 3 6" xfId="9800"/>
    <cellStyle name="DeF8_x000c_.SIMEX._x000c_.S 3 7" xfId="9801"/>
    <cellStyle name="DeF8_x000c_.SIMEX._x000c_.S 3 8" xfId="9802"/>
    <cellStyle name="DeF8_x000c_.SIMEX._x000c_.S 3_2.1  NEW FTA passage prés BIS" xfId="9803"/>
    <cellStyle name="DeF8_x000c_.SIMEX._x000c_.S 4" xfId="9804"/>
    <cellStyle name="DeF8_x000c_.SIMEX._x000c_.S 4 2" xfId="9805"/>
    <cellStyle name="DeF8_x000c_.SIMEX._x000c_.S 4 3" xfId="9806"/>
    <cellStyle name="DeF8_x000c_.SIMEX._x000c_.S 4_2.1  NEW FTA passage prés BIS" xfId="9807"/>
    <cellStyle name="DeF8_x000c_.SIMEX._x000c_.S 5" xfId="9808"/>
    <cellStyle name="DeF8_x000c_.SIMEX._x000c_.S 5 2" xfId="9809"/>
    <cellStyle name="DeF8_x000c_.SIMEX._x000c_.S 5 3" xfId="9810"/>
    <cellStyle name="DeF8_x000c_.SIMEX._x000c_.S 5_2.1  NEW FTA passage prés BIS" xfId="9811"/>
    <cellStyle name="DeF8_x000c_.SIMEX._x000c_.S 6" xfId="9812"/>
    <cellStyle name="DeF8_x000c_.SIMEX._x000c_.S 6 2" xfId="9813"/>
    <cellStyle name="DeF8_x000c_.SIMEX._x000c_.S 6 3" xfId="9814"/>
    <cellStyle name="DeF8_x000c_.SIMEX._x000c_.S 6_2.1  NEW FTA passage prés BIS" xfId="9815"/>
    <cellStyle name="DeF8_x000c_.SIMEX._x000c_.S 7" xfId="9816"/>
    <cellStyle name="DeF8_x000c_.SIMEX._x000c_.S 7 2" xfId="9817"/>
    <cellStyle name="DeF8_x000c_.SIMEX._x000c_.S 7 3" xfId="9818"/>
    <cellStyle name="DeF8_x000c_.SIMEX._x000c_.S 7_2.1  NEW FTA passage prés BIS" xfId="9819"/>
    <cellStyle name="DeF8_x000c_.SIMEX._x000c_.S 8" xfId="9820"/>
    <cellStyle name="DeF8_x000c_.SIMEX._x000c_.S 8 2" xfId="9821"/>
    <cellStyle name="DeF8_x000c_.SIMEX._x000c_.S 8 3" xfId="9822"/>
    <cellStyle name="DeF8_x000c_.SIMEX._x000c_.S 8_2.1  NEW FTA passage prés BIS" xfId="9823"/>
    <cellStyle name="DeF8_x000c_.SIMEX._x000c_.S 9" xfId="9824"/>
    <cellStyle name="DeF8_x000c_.SIMEX._x000c_.S 9 2" xfId="9825"/>
    <cellStyle name="DeF8_x000c_.SIMEX._x000c_.S 9 3" xfId="9826"/>
    <cellStyle name="DeF8_x000c_.SIMEX._x000c_.S 9_2.1  NEW FTA passage prés BIS" xfId="9827"/>
    <cellStyle name="DeF8_x000c_.SIMEX._x000c_.S_2.1  NEW FTA passage prés BIS" xfId="9828"/>
    <cellStyle name="DeF8_x000c__2.1  NEW FTA passage prés BIS" xfId="9829"/>
    <cellStyle name="definidion" xfId="9830"/>
    <cellStyle name="definidion 10" xfId="9831"/>
    <cellStyle name="definidion 10 2" xfId="9832"/>
    <cellStyle name="definidion 10 3" xfId="9833"/>
    <cellStyle name="definidion 10 4" xfId="9834"/>
    <cellStyle name="definidion 10 5" xfId="9835"/>
    <cellStyle name="definidion 10_note 2_FTAResultat" xfId="9836"/>
    <cellStyle name="definidion 11" xfId="9837"/>
    <cellStyle name="definidion 11 2" xfId="9838"/>
    <cellStyle name="definidion 11 3" xfId="9839"/>
    <cellStyle name="definidion 11 4" xfId="9840"/>
    <cellStyle name="definidion 11 5" xfId="9841"/>
    <cellStyle name="definidion 11_note 2_FTAResultat" xfId="9842"/>
    <cellStyle name="definidion 12" xfId="9843"/>
    <cellStyle name="definidion 12 2" xfId="9844"/>
    <cellStyle name="definidion 12 3" xfId="9845"/>
    <cellStyle name="definidion 12 4" xfId="9846"/>
    <cellStyle name="definidion 12 5" xfId="9847"/>
    <cellStyle name="definidion 12_note 2_FTAResultat" xfId="9848"/>
    <cellStyle name="definidion 13" xfId="9849"/>
    <cellStyle name="definidion 13 2" xfId="9850"/>
    <cellStyle name="definidion 13 3" xfId="9851"/>
    <cellStyle name="definidion 13 4" xfId="9852"/>
    <cellStyle name="definidion 13 5" xfId="9853"/>
    <cellStyle name="definidion 13_note 2_FTAResultat" xfId="9854"/>
    <cellStyle name="definidion 14" xfId="9855"/>
    <cellStyle name="definidion 14 2" xfId="9856"/>
    <cellStyle name="definidion 14 3" xfId="9857"/>
    <cellStyle name="definidion 14 4" xfId="9858"/>
    <cellStyle name="definidion 14 5" xfId="9859"/>
    <cellStyle name="definidion 14_note 2_FTAResultat" xfId="9860"/>
    <cellStyle name="definidion 15" xfId="9861"/>
    <cellStyle name="definidion 15 2" xfId="9862"/>
    <cellStyle name="definidion 15 3" xfId="9863"/>
    <cellStyle name="definidion 15 4" xfId="9864"/>
    <cellStyle name="definidion 15 5" xfId="9865"/>
    <cellStyle name="definidion 15_note 2_FTAResultat" xfId="9866"/>
    <cellStyle name="definidion 16" xfId="9867"/>
    <cellStyle name="definidion 17" xfId="9868"/>
    <cellStyle name="definidion 18" xfId="9869"/>
    <cellStyle name="definidion 19" xfId="9870"/>
    <cellStyle name="definidion 2" xfId="9871"/>
    <cellStyle name="definidion 2 10" xfId="9872"/>
    <cellStyle name="definidion 2 10 2" xfId="9873"/>
    <cellStyle name="definidion 2 11" xfId="9874"/>
    <cellStyle name="definidion 2 12" xfId="9875"/>
    <cellStyle name="definidion 2 13" xfId="9876"/>
    <cellStyle name="definidion 2 14" xfId="9877"/>
    <cellStyle name="definidion 2 15" xfId="9878"/>
    <cellStyle name="definidion 2 16" xfId="9879"/>
    <cellStyle name="definidion 2 2" xfId="9880"/>
    <cellStyle name="definidion 2 2 10" xfId="9881"/>
    <cellStyle name="definidion 2 2 11" xfId="9882"/>
    <cellStyle name="definidion 2 2 12" xfId="9883"/>
    <cellStyle name="definidion 2 2 13" xfId="9884"/>
    <cellStyle name="definidion 2 2 14" xfId="9885"/>
    <cellStyle name="definidion 2 2 15" xfId="9886"/>
    <cellStyle name="definidion 2 2 16" xfId="9887"/>
    <cellStyle name="definidion 2 2 17" xfId="9888"/>
    <cellStyle name="definidion 2 2 18" xfId="9889"/>
    <cellStyle name="definidion 2 2 2" xfId="9890"/>
    <cellStyle name="definidion 2 2 2 2" xfId="9891"/>
    <cellStyle name="definidion 2 2 2_note 2_FTAResultat" xfId="9892"/>
    <cellStyle name="definidion 2 2 3" xfId="9893"/>
    <cellStyle name="definidion 2 2 3 2" xfId="9894"/>
    <cellStyle name="definidion 2 2 3_note 2_FTAResultat" xfId="9895"/>
    <cellStyle name="definidion 2 2 4" xfId="9896"/>
    <cellStyle name="definidion 2 2 4 2" xfId="9897"/>
    <cellStyle name="definidion 2 2 4_note 2_FTAResultat" xfId="9898"/>
    <cellStyle name="definidion 2 2 5" xfId="9899"/>
    <cellStyle name="definidion 2 2 5 2" xfId="9900"/>
    <cellStyle name="definidion 2 2 6" xfId="9901"/>
    <cellStyle name="definidion 2 2 7" xfId="9902"/>
    <cellStyle name="definidion 2 2 8" xfId="9903"/>
    <cellStyle name="definidion 2 2 9" xfId="9904"/>
    <cellStyle name="definidion 2 2_2.1  NEW FTA passage prés BIS" xfId="9905"/>
    <cellStyle name="definidion 2 3" xfId="9906"/>
    <cellStyle name="definidion 2 3 10" xfId="9907"/>
    <cellStyle name="definidion 2 3 11" xfId="9908"/>
    <cellStyle name="definidion 2 3 12" xfId="9909"/>
    <cellStyle name="definidion 2 3 13" xfId="9910"/>
    <cellStyle name="definidion 2 3 14" xfId="9911"/>
    <cellStyle name="definidion 2 3 15" xfId="9912"/>
    <cellStyle name="definidion 2 3 16" xfId="9913"/>
    <cellStyle name="definidion 2 3 17" xfId="9914"/>
    <cellStyle name="definidion 2 3 18" xfId="9915"/>
    <cellStyle name="definidion 2 3 2" xfId="9916"/>
    <cellStyle name="definidion 2 3 2 2" xfId="9917"/>
    <cellStyle name="definidion 2 3 2_note 2_FTAResultat" xfId="9918"/>
    <cellStyle name="definidion 2 3 3" xfId="9919"/>
    <cellStyle name="definidion 2 3 3 2" xfId="9920"/>
    <cellStyle name="definidion 2 3 3_note 2_FTAResultat" xfId="9921"/>
    <cellStyle name="definidion 2 3 4" xfId="9922"/>
    <cellStyle name="definidion 2 3 4 2" xfId="9923"/>
    <cellStyle name="definidion 2 3 4_note 2_FTAResultat" xfId="9924"/>
    <cellStyle name="definidion 2 3 5" xfId="9925"/>
    <cellStyle name="definidion 2 3 5 2" xfId="9926"/>
    <cellStyle name="definidion 2 3 6" xfId="9927"/>
    <cellStyle name="definidion 2 3 7" xfId="9928"/>
    <cellStyle name="definidion 2 3 8" xfId="9929"/>
    <cellStyle name="definidion 2 3 9" xfId="9930"/>
    <cellStyle name="definidion 2 3_note 2_FTAResultat" xfId="9931"/>
    <cellStyle name="definidion 2 4" xfId="9932"/>
    <cellStyle name="definidion 2 4 10" xfId="9933"/>
    <cellStyle name="definidion 2 4 11" xfId="9934"/>
    <cellStyle name="definidion 2 4 12" xfId="9935"/>
    <cellStyle name="definidion 2 4 13" xfId="9936"/>
    <cellStyle name="definidion 2 4 14" xfId="9937"/>
    <cellStyle name="definidion 2 4 15" xfId="9938"/>
    <cellStyle name="definidion 2 4 16" xfId="9939"/>
    <cellStyle name="definidion 2 4 17" xfId="9940"/>
    <cellStyle name="definidion 2 4 18" xfId="9941"/>
    <cellStyle name="definidion 2 4 2" xfId="9942"/>
    <cellStyle name="definidion 2 4 2 2" xfId="9943"/>
    <cellStyle name="definidion 2 4 2_note 2_FTAResultat" xfId="9944"/>
    <cellStyle name="definidion 2 4 3" xfId="9945"/>
    <cellStyle name="definidion 2 4 3 2" xfId="9946"/>
    <cellStyle name="definidion 2 4 3_note 2_FTAResultat" xfId="9947"/>
    <cellStyle name="definidion 2 4 4" xfId="9948"/>
    <cellStyle name="definidion 2 4 4 2" xfId="9949"/>
    <cellStyle name="definidion 2 4 4_note 2_FTAResultat" xfId="9950"/>
    <cellStyle name="definidion 2 4 5" xfId="9951"/>
    <cellStyle name="definidion 2 4 5 2" xfId="9952"/>
    <cellStyle name="definidion 2 4 6" xfId="9953"/>
    <cellStyle name="definidion 2 4 7" xfId="9954"/>
    <cellStyle name="definidion 2 4 8" xfId="9955"/>
    <cellStyle name="definidion 2 4 9" xfId="9956"/>
    <cellStyle name="definidion 2 4_note 2_FTAResultat" xfId="9957"/>
    <cellStyle name="definidion 2 5" xfId="9958"/>
    <cellStyle name="definidion 2 5 10" xfId="9959"/>
    <cellStyle name="definidion 2 5 11" xfId="9960"/>
    <cellStyle name="definidion 2 5 12" xfId="9961"/>
    <cellStyle name="definidion 2 5 13" xfId="9962"/>
    <cellStyle name="definidion 2 5 14" xfId="9963"/>
    <cellStyle name="definidion 2 5 15" xfId="9964"/>
    <cellStyle name="definidion 2 5 16" xfId="9965"/>
    <cellStyle name="definidion 2 5 17" xfId="9966"/>
    <cellStyle name="definidion 2 5 18" xfId="9967"/>
    <cellStyle name="definidion 2 5 2" xfId="9968"/>
    <cellStyle name="definidion 2 5 2 2" xfId="9969"/>
    <cellStyle name="definidion 2 5 2_note 2_FTAResultat" xfId="9970"/>
    <cellStyle name="definidion 2 5 3" xfId="9971"/>
    <cellStyle name="definidion 2 5 3 2" xfId="9972"/>
    <cellStyle name="definidion 2 5 3_note 2_FTAResultat" xfId="9973"/>
    <cellStyle name="definidion 2 5 4" xfId="9974"/>
    <cellStyle name="definidion 2 5 4 2" xfId="9975"/>
    <cellStyle name="definidion 2 5 4_note 2_FTAResultat" xfId="9976"/>
    <cellStyle name="definidion 2 5 5" xfId="9977"/>
    <cellStyle name="definidion 2 5 5 2" xfId="9978"/>
    <cellStyle name="definidion 2 5 6" xfId="9979"/>
    <cellStyle name="definidion 2 5 7" xfId="9980"/>
    <cellStyle name="definidion 2 5 8" xfId="9981"/>
    <cellStyle name="definidion 2 5 9" xfId="9982"/>
    <cellStyle name="definidion 2 5_note 2_FTAResultat" xfId="9983"/>
    <cellStyle name="definidion 2 6" xfId="9984"/>
    <cellStyle name="definidion 2 6 2" xfId="9985"/>
    <cellStyle name="definidion 2 6 3" xfId="9986"/>
    <cellStyle name="definidion 2 6 4" xfId="9987"/>
    <cellStyle name="definidion 2 6 5" xfId="9988"/>
    <cellStyle name="definidion 2 6 6" xfId="9989"/>
    <cellStyle name="definidion 2 6_note 2_FTAResultat" xfId="9990"/>
    <cellStyle name="definidion 2 7" xfId="9991"/>
    <cellStyle name="definidion 2 7 2" xfId="9992"/>
    <cellStyle name="definidion 2 7_note 2_FTAResultat" xfId="9993"/>
    <cellStyle name="definidion 2 8" xfId="9994"/>
    <cellStyle name="definidion 2 8 2" xfId="9995"/>
    <cellStyle name="definidion 2 8_note 2_FTAResultat" xfId="9996"/>
    <cellStyle name="definidion 2 9" xfId="9997"/>
    <cellStyle name="definidion 2 9 2" xfId="9998"/>
    <cellStyle name="definidion 2 9_note 2_FTAResultat" xfId="9999"/>
    <cellStyle name="definidion 2_note 2_FTAResultat" xfId="10000"/>
    <cellStyle name="definidion 3" xfId="10001"/>
    <cellStyle name="definidion 3 10" xfId="10002"/>
    <cellStyle name="definidion 3 10 2" xfId="10003"/>
    <cellStyle name="definidion 3 11" xfId="10004"/>
    <cellStyle name="definidion 3 12" xfId="10005"/>
    <cellStyle name="definidion 3 13" xfId="10006"/>
    <cellStyle name="definidion 3 14" xfId="10007"/>
    <cellStyle name="definidion 3 15" xfId="10008"/>
    <cellStyle name="definidion 3 16" xfId="10009"/>
    <cellStyle name="definidion 3 2" xfId="10010"/>
    <cellStyle name="definidion 3 2 10" xfId="10011"/>
    <cellStyle name="definidion 3 2 11" xfId="10012"/>
    <cellStyle name="definidion 3 2 12" xfId="10013"/>
    <cellStyle name="definidion 3 2 13" xfId="10014"/>
    <cellStyle name="definidion 3 2 14" xfId="10015"/>
    <cellStyle name="definidion 3 2 15" xfId="10016"/>
    <cellStyle name="definidion 3 2 16" xfId="10017"/>
    <cellStyle name="definidion 3 2 17" xfId="10018"/>
    <cellStyle name="definidion 3 2 18" xfId="10019"/>
    <cellStyle name="definidion 3 2 2" xfId="10020"/>
    <cellStyle name="definidion 3 2 2 2" xfId="10021"/>
    <cellStyle name="definidion 3 2 2_note 2_FTAResultat" xfId="10022"/>
    <cellStyle name="definidion 3 2 3" xfId="10023"/>
    <cellStyle name="definidion 3 2 3 2" xfId="10024"/>
    <cellStyle name="definidion 3 2 3_note 2_FTAResultat" xfId="10025"/>
    <cellStyle name="definidion 3 2 4" xfId="10026"/>
    <cellStyle name="definidion 3 2 4 2" xfId="10027"/>
    <cellStyle name="definidion 3 2 4_note 2_FTAResultat" xfId="10028"/>
    <cellStyle name="definidion 3 2 5" xfId="10029"/>
    <cellStyle name="definidion 3 2 5 2" xfId="10030"/>
    <cellStyle name="definidion 3 2 6" xfId="10031"/>
    <cellStyle name="definidion 3 2 7" xfId="10032"/>
    <cellStyle name="definidion 3 2 8" xfId="10033"/>
    <cellStyle name="definidion 3 2 9" xfId="10034"/>
    <cellStyle name="definidion 3 2_2.1  NEW FTA passage prés BIS" xfId="10035"/>
    <cellStyle name="definidion 3 3" xfId="10036"/>
    <cellStyle name="definidion 3 3 10" xfId="10037"/>
    <cellStyle name="definidion 3 3 11" xfId="10038"/>
    <cellStyle name="definidion 3 3 12" xfId="10039"/>
    <cellStyle name="definidion 3 3 13" xfId="10040"/>
    <cellStyle name="definidion 3 3 14" xfId="10041"/>
    <cellStyle name="definidion 3 3 15" xfId="10042"/>
    <cellStyle name="definidion 3 3 16" xfId="10043"/>
    <cellStyle name="definidion 3 3 17" xfId="10044"/>
    <cellStyle name="definidion 3 3 18" xfId="10045"/>
    <cellStyle name="definidion 3 3 2" xfId="10046"/>
    <cellStyle name="definidion 3 3 2 2" xfId="10047"/>
    <cellStyle name="definidion 3 3 2_note 2_FTAResultat" xfId="10048"/>
    <cellStyle name="definidion 3 3 3" xfId="10049"/>
    <cellStyle name="definidion 3 3 3 2" xfId="10050"/>
    <cellStyle name="definidion 3 3 3_note 2_FTAResultat" xfId="10051"/>
    <cellStyle name="definidion 3 3 4" xfId="10052"/>
    <cellStyle name="definidion 3 3 4 2" xfId="10053"/>
    <cellStyle name="definidion 3 3 4_note 2_FTAResultat" xfId="10054"/>
    <cellStyle name="definidion 3 3 5" xfId="10055"/>
    <cellStyle name="definidion 3 3 5 2" xfId="10056"/>
    <cellStyle name="definidion 3 3 6" xfId="10057"/>
    <cellStyle name="definidion 3 3 7" xfId="10058"/>
    <cellStyle name="definidion 3 3 8" xfId="10059"/>
    <cellStyle name="definidion 3 3 9" xfId="10060"/>
    <cellStyle name="definidion 3 3_note 2_FTAResultat" xfId="10061"/>
    <cellStyle name="definidion 3 4" xfId="10062"/>
    <cellStyle name="definidion 3 4 10" xfId="10063"/>
    <cellStyle name="definidion 3 4 11" xfId="10064"/>
    <cellStyle name="definidion 3 4 12" xfId="10065"/>
    <cellStyle name="definidion 3 4 13" xfId="10066"/>
    <cellStyle name="definidion 3 4 14" xfId="10067"/>
    <cellStyle name="definidion 3 4 15" xfId="10068"/>
    <cellStyle name="definidion 3 4 16" xfId="10069"/>
    <cellStyle name="definidion 3 4 17" xfId="10070"/>
    <cellStyle name="definidion 3 4 18" xfId="10071"/>
    <cellStyle name="definidion 3 4 2" xfId="10072"/>
    <cellStyle name="definidion 3 4 2 2" xfId="10073"/>
    <cellStyle name="definidion 3 4 2_note 2_FTAResultat" xfId="10074"/>
    <cellStyle name="definidion 3 4 3" xfId="10075"/>
    <cellStyle name="definidion 3 4 3 2" xfId="10076"/>
    <cellStyle name="definidion 3 4 3_note 2_FTAResultat" xfId="10077"/>
    <cellStyle name="definidion 3 4 4" xfId="10078"/>
    <cellStyle name="definidion 3 4 4 2" xfId="10079"/>
    <cellStyle name="definidion 3 4 4_note 2_FTAResultat" xfId="10080"/>
    <cellStyle name="definidion 3 4 5" xfId="10081"/>
    <cellStyle name="definidion 3 4 5 2" xfId="10082"/>
    <cellStyle name="definidion 3 4 6" xfId="10083"/>
    <cellStyle name="definidion 3 4 7" xfId="10084"/>
    <cellStyle name="definidion 3 4 8" xfId="10085"/>
    <cellStyle name="definidion 3 4 9" xfId="10086"/>
    <cellStyle name="definidion 3 4_note 2_FTAResultat" xfId="10087"/>
    <cellStyle name="definidion 3 5" xfId="10088"/>
    <cellStyle name="definidion 3 5 10" xfId="10089"/>
    <cellStyle name="definidion 3 5 11" xfId="10090"/>
    <cellStyle name="definidion 3 5 12" xfId="10091"/>
    <cellStyle name="definidion 3 5 13" xfId="10092"/>
    <cellStyle name="definidion 3 5 14" xfId="10093"/>
    <cellStyle name="definidion 3 5 15" xfId="10094"/>
    <cellStyle name="definidion 3 5 16" xfId="10095"/>
    <cellStyle name="definidion 3 5 17" xfId="10096"/>
    <cellStyle name="definidion 3 5 18" xfId="10097"/>
    <cellStyle name="definidion 3 5 2" xfId="10098"/>
    <cellStyle name="definidion 3 5 2 2" xfId="10099"/>
    <cellStyle name="definidion 3 5 2_note 2_FTAResultat" xfId="10100"/>
    <cellStyle name="definidion 3 5 3" xfId="10101"/>
    <cellStyle name="definidion 3 5 3 2" xfId="10102"/>
    <cellStyle name="definidion 3 5 3_note 2_FTAResultat" xfId="10103"/>
    <cellStyle name="definidion 3 5 4" xfId="10104"/>
    <cellStyle name="definidion 3 5 4 2" xfId="10105"/>
    <cellStyle name="definidion 3 5 4_note 2_FTAResultat" xfId="10106"/>
    <cellStyle name="definidion 3 5 5" xfId="10107"/>
    <cellStyle name="definidion 3 5 5 2" xfId="10108"/>
    <cellStyle name="definidion 3 5 6" xfId="10109"/>
    <cellStyle name="definidion 3 5 7" xfId="10110"/>
    <cellStyle name="definidion 3 5 8" xfId="10111"/>
    <cellStyle name="definidion 3 5 9" xfId="10112"/>
    <cellStyle name="definidion 3 5_note 2_FTAResultat" xfId="10113"/>
    <cellStyle name="definidion 3 6" xfId="10114"/>
    <cellStyle name="definidion 3 6 2" xfId="10115"/>
    <cellStyle name="definidion 3 6 3" xfId="10116"/>
    <cellStyle name="definidion 3 6 4" xfId="10117"/>
    <cellStyle name="definidion 3 6 5" xfId="10118"/>
    <cellStyle name="definidion 3 6 6" xfId="10119"/>
    <cellStyle name="definidion 3 6_note 2_FTAResultat" xfId="10120"/>
    <cellStyle name="definidion 3 7" xfId="10121"/>
    <cellStyle name="definidion 3 7 2" xfId="10122"/>
    <cellStyle name="definidion 3 7_note 2_FTAResultat" xfId="10123"/>
    <cellStyle name="definidion 3 8" xfId="10124"/>
    <cellStyle name="definidion 3 8 2" xfId="10125"/>
    <cellStyle name="definidion 3 8_note 2_FTAResultat" xfId="10126"/>
    <cellStyle name="definidion 3 9" xfId="10127"/>
    <cellStyle name="definidion 3 9 2" xfId="10128"/>
    <cellStyle name="definidion 3 9_note 2_FTAResultat" xfId="10129"/>
    <cellStyle name="definidion 3_note 2_FTAResultat" xfId="10130"/>
    <cellStyle name="definidion 4" xfId="10131"/>
    <cellStyle name="definidion 4 10" xfId="10132"/>
    <cellStyle name="definidion 4 10 2" xfId="10133"/>
    <cellStyle name="definidion 4 11" xfId="10134"/>
    <cellStyle name="definidion 4 12" xfId="10135"/>
    <cellStyle name="definidion 4 13" xfId="10136"/>
    <cellStyle name="definidion 4 14" xfId="10137"/>
    <cellStyle name="definidion 4 15" xfId="10138"/>
    <cellStyle name="definidion 4 16" xfId="10139"/>
    <cellStyle name="definidion 4 2" xfId="10140"/>
    <cellStyle name="definidion 4 2 10" xfId="10141"/>
    <cellStyle name="definidion 4 2 11" xfId="10142"/>
    <cellStyle name="definidion 4 2 12" xfId="10143"/>
    <cellStyle name="definidion 4 2 13" xfId="10144"/>
    <cellStyle name="definidion 4 2 14" xfId="10145"/>
    <cellStyle name="definidion 4 2 15" xfId="10146"/>
    <cellStyle name="definidion 4 2 16" xfId="10147"/>
    <cellStyle name="definidion 4 2 17" xfId="10148"/>
    <cellStyle name="definidion 4 2 18" xfId="10149"/>
    <cellStyle name="definidion 4 2 2" xfId="10150"/>
    <cellStyle name="definidion 4 2 2 2" xfId="10151"/>
    <cellStyle name="definidion 4 2 2_note 2_FTAResultat" xfId="10152"/>
    <cellStyle name="definidion 4 2 3" xfId="10153"/>
    <cellStyle name="definidion 4 2 3 2" xfId="10154"/>
    <cellStyle name="definidion 4 2 3_note 2_FTAResultat" xfId="10155"/>
    <cellStyle name="definidion 4 2 4" xfId="10156"/>
    <cellStyle name="definidion 4 2 4 2" xfId="10157"/>
    <cellStyle name="definidion 4 2 4_note 2_FTAResultat" xfId="10158"/>
    <cellStyle name="definidion 4 2 5" xfId="10159"/>
    <cellStyle name="definidion 4 2 5 2" xfId="10160"/>
    <cellStyle name="definidion 4 2 6" xfId="10161"/>
    <cellStyle name="definidion 4 2 7" xfId="10162"/>
    <cellStyle name="definidion 4 2 8" xfId="10163"/>
    <cellStyle name="definidion 4 2 9" xfId="10164"/>
    <cellStyle name="definidion 4 2_2.1  NEW FTA passage prés BIS" xfId="10165"/>
    <cellStyle name="definidion 4 3" xfId="10166"/>
    <cellStyle name="definidion 4 3 10" xfId="10167"/>
    <cellStyle name="definidion 4 3 11" xfId="10168"/>
    <cellStyle name="definidion 4 3 12" xfId="10169"/>
    <cellStyle name="definidion 4 3 13" xfId="10170"/>
    <cellStyle name="definidion 4 3 14" xfId="10171"/>
    <cellStyle name="definidion 4 3 15" xfId="10172"/>
    <cellStyle name="definidion 4 3 16" xfId="10173"/>
    <cellStyle name="definidion 4 3 17" xfId="10174"/>
    <cellStyle name="definidion 4 3 18" xfId="10175"/>
    <cellStyle name="definidion 4 3 2" xfId="10176"/>
    <cellStyle name="definidion 4 3 2 2" xfId="10177"/>
    <cellStyle name="definidion 4 3 2_note 2_FTAResultat" xfId="10178"/>
    <cellStyle name="definidion 4 3 3" xfId="10179"/>
    <cellStyle name="definidion 4 3 3 2" xfId="10180"/>
    <cellStyle name="definidion 4 3 3_note 2_FTAResultat" xfId="10181"/>
    <cellStyle name="definidion 4 3 4" xfId="10182"/>
    <cellStyle name="definidion 4 3 4 2" xfId="10183"/>
    <cellStyle name="definidion 4 3 4_note 2_FTAResultat" xfId="10184"/>
    <cellStyle name="definidion 4 3 5" xfId="10185"/>
    <cellStyle name="definidion 4 3 5 2" xfId="10186"/>
    <cellStyle name="definidion 4 3 6" xfId="10187"/>
    <cellStyle name="definidion 4 3 7" xfId="10188"/>
    <cellStyle name="definidion 4 3 8" xfId="10189"/>
    <cellStyle name="definidion 4 3 9" xfId="10190"/>
    <cellStyle name="definidion 4 3_note 2_FTAResultat" xfId="10191"/>
    <cellStyle name="definidion 4 4" xfId="10192"/>
    <cellStyle name="definidion 4 4 10" xfId="10193"/>
    <cellStyle name="definidion 4 4 11" xfId="10194"/>
    <cellStyle name="definidion 4 4 12" xfId="10195"/>
    <cellStyle name="definidion 4 4 13" xfId="10196"/>
    <cellStyle name="definidion 4 4 14" xfId="10197"/>
    <cellStyle name="definidion 4 4 15" xfId="10198"/>
    <cellStyle name="definidion 4 4 16" xfId="10199"/>
    <cellStyle name="definidion 4 4 17" xfId="10200"/>
    <cellStyle name="definidion 4 4 18" xfId="10201"/>
    <cellStyle name="definidion 4 4 2" xfId="10202"/>
    <cellStyle name="definidion 4 4 2 2" xfId="10203"/>
    <cellStyle name="definidion 4 4 2_note 2_FTAResultat" xfId="10204"/>
    <cellStyle name="definidion 4 4 3" xfId="10205"/>
    <cellStyle name="definidion 4 4 3 2" xfId="10206"/>
    <cellStyle name="definidion 4 4 3_note 2_FTAResultat" xfId="10207"/>
    <cellStyle name="definidion 4 4 4" xfId="10208"/>
    <cellStyle name="definidion 4 4 4 2" xfId="10209"/>
    <cellStyle name="definidion 4 4 4_note 2_FTAResultat" xfId="10210"/>
    <cellStyle name="definidion 4 4 5" xfId="10211"/>
    <cellStyle name="definidion 4 4 5 2" xfId="10212"/>
    <cellStyle name="definidion 4 4 6" xfId="10213"/>
    <cellStyle name="definidion 4 4 7" xfId="10214"/>
    <cellStyle name="definidion 4 4 8" xfId="10215"/>
    <cellStyle name="definidion 4 4 9" xfId="10216"/>
    <cellStyle name="definidion 4 4_note 2_FTAResultat" xfId="10217"/>
    <cellStyle name="definidion 4 5" xfId="10218"/>
    <cellStyle name="definidion 4 5 10" xfId="10219"/>
    <cellStyle name="definidion 4 5 11" xfId="10220"/>
    <cellStyle name="definidion 4 5 12" xfId="10221"/>
    <cellStyle name="definidion 4 5 13" xfId="10222"/>
    <cellStyle name="definidion 4 5 14" xfId="10223"/>
    <cellStyle name="definidion 4 5 15" xfId="10224"/>
    <cellStyle name="definidion 4 5 16" xfId="10225"/>
    <cellStyle name="definidion 4 5 17" xfId="10226"/>
    <cellStyle name="definidion 4 5 18" xfId="10227"/>
    <cellStyle name="definidion 4 5 2" xfId="10228"/>
    <cellStyle name="definidion 4 5 2 2" xfId="10229"/>
    <cellStyle name="definidion 4 5 2_note 2_FTAResultat" xfId="10230"/>
    <cellStyle name="definidion 4 5 3" xfId="10231"/>
    <cellStyle name="definidion 4 5 3 2" xfId="10232"/>
    <cellStyle name="definidion 4 5 3_note 2_FTAResultat" xfId="10233"/>
    <cellStyle name="definidion 4 5 4" xfId="10234"/>
    <cellStyle name="definidion 4 5 4 2" xfId="10235"/>
    <cellStyle name="definidion 4 5 4_note 2_FTAResultat" xfId="10236"/>
    <cellStyle name="definidion 4 5 5" xfId="10237"/>
    <cellStyle name="definidion 4 5 5 2" xfId="10238"/>
    <cellStyle name="definidion 4 5 6" xfId="10239"/>
    <cellStyle name="definidion 4 5 7" xfId="10240"/>
    <cellStyle name="definidion 4 5 8" xfId="10241"/>
    <cellStyle name="definidion 4 5 9" xfId="10242"/>
    <cellStyle name="definidion 4 5_note 2_FTAResultat" xfId="10243"/>
    <cellStyle name="definidion 4 6" xfId="10244"/>
    <cellStyle name="definidion 4 6 2" xfId="10245"/>
    <cellStyle name="definidion 4 6 3" xfId="10246"/>
    <cellStyle name="definidion 4 6 4" xfId="10247"/>
    <cellStyle name="definidion 4 6 5" xfId="10248"/>
    <cellStyle name="definidion 4 6 6" xfId="10249"/>
    <cellStyle name="definidion 4 6_note 2_FTAResultat" xfId="10250"/>
    <cellStyle name="definidion 4 7" xfId="10251"/>
    <cellStyle name="definidion 4 7 2" xfId="10252"/>
    <cellStyle name="definidion 4 7_note 2_FTAResultat" xfId="10253"/>
    <cellStyle name="definidion 4 8" xfId="10254"/>
    <cellStyle name="definidion 4 8 2" xfId="10255"/>
    <cellStyle name="definidion 4 8_note 2_FTAResultat" xfId="10256"/>
    <cellStyle name="definidion 4 9" xfId="10257"/>
    <cellStyle name="definidion 4 9 2" xfId="10258"/>
    <cellStyle name="definidion 4 9_note 2_FTAResultat" xfId="10259"/>
    <cellStyle name="definidion 4_note 2_FTAResultat" xfId="10260"/>
    <cellStyle name="definidion 5" xfId="10261"/>
    <cellStyle name="definidion 5 2" xfId="10262"/>
    <cellStyle name="definidion 5 3" xfId="10263"/>
    <cellStyle name="definidion 5 4" xfId="10264"/>
    <cellStyle name="definidion 5 5" xfId="10265"/>
    <cellStyle name="definidion 5 6" xfId="10266"/>
    <cellStyle name="definidion 5_note 2_FTAResultat" xfId="10267"/>
    <cellStyle name="definidion 6" xfId="10268"/>
    <cellStyle name="definidion 6 2" xfId="10269"/>
    <cellStyle name="definidion 6 3" xfId="10270"/>
    <cellStyle name="definidion 6 4" xfId="10271"/>
    <cellStyle name="definidion 6 5" xfId="10272"/>
    <cellStyle name="definidion 6 6" xfId="10273"/>
    <cellStyle name="definidion 6_note 2_FTAResultat" xfId="10274"/>
    <cellStyle name="definidion 7" xfId="10275"/>
    <cellStyle name="definidion 7 2" xfId="10276"/>
    <cellStyle name="definidion 7 3" xfId="10277"/>
    <cellStyle name="definidion 7 4" xfId="10278"/>
    <cellStyle name="definidion 7 5" xfId="10279"/>
    <cellStyle name="definidion 7 6" xfId="10280"/>
    <cellStyle name="definidion 7_note 2_FTAResultat" xfId="10281"/>
    <cellStyle name="definidion 8" xfId="10282"/>
    <cellStyle name="definidion 8 2" xfId="10283"/>
    <cellStyle name="definidion 8 3" xfId="10284"/>
    <cellStyle name="definidion 8 4" xfId="10285"/>
    <cellStyle name="definidion 8 5" xfId="10286"/>
    <cellStyle name="definidion 8_note 2_FTAResultat" xfId="10287"/>
    <cellStyle name="definidion 9" xfId="10288"/>
    <cellStyle name="definidion 9 2" xfId="10289"/>
    <cellStyle name="definidion 9 3" xfId="10290"/>
    <cellStyle name="definidion 9 4" xfId="10291"/>
    <cellStyle name="definidion 9 5" xfId="10292"/>
    <cellStyle name="definidion 9_note 2_FTAResultat" xfId="10293"/>
    <cellStyle name="definidion_2.1  NEW FTA passage prés BIS" xfId="10294"/>
    <cellStyle name="definition" xfId="10295"/>
    <cellStyle name="definition 10" xfId="10296"/>
    <cellStyle name="definition 10 2" xfId="10297"/>
    <cellStyle name="definition 10 3" xfId="10298"/>
    <cellStyle name="definition 10 4" xfId="10299"/>
    <cellStyle name="definition 10 5" xfId="10300"/>
    <cellStyle name="definition 10_note 2_FTAResultat" xfId="10301"/>
    <cellStyle name="definition 11" xfId="10302"/>
    <cellStyle name="definition 11 2" xfId="10303"/>
    <cellStyle name="definition 11 3" xfId="10304"/>
    <cellStyle name="definition 11 4" xfId="10305"/>
    <cellStyle name="definition 11 5" xfId="10306"/>
    <cellStyle name="definition 11_note 2_FTAResultat" xfId="10307"/>
    <cellStyle name="definition 12" xfId="10308"/>
    <cellStyle name="definition 12 2" xfId="10309"/>
    <cellStyle name="definition 12 3" xfId="10310"/>
    <cellStyle name="definition 12 4" xfId="10311"/>
    <cellStyle name="definition 12 5" xfId="10312"/>
    <cellStyle name="definition 12_note 2_FTAResultat" xfId="10313"/>
    <cellStyle name="definition 13" xfId="10314"/>
    <cellStyle name="definition 13 2" xfId="10315"/>
    <cellStyle name="definition 13 3" xfId="10316"/>
    <cellStyle name="definition 13 4" xfId="10317"/>
    <cellStyle name="definition 13 5" xfId="10318"/>
    <cellStyle name="definition 13_note 2_FTAResultat" xfId="10319"/>
    <cellStyle name="definition 14" xfId="10320"/>
    <cellStyle name="definition 14 2" xfId="10321"/>
    <cellStyle name="definition 14 3" xfId="10322"/>
    <cellStyle name="definition 14 4" xfId="10323"/>
    <cellStyle name="definition 14 5" xfId="10324"/>
    <cellStyle name="definition 14_note 2_FTAResultat" xfId="10325"/>
    <cellStyle name="definition 15" xfId="10326"/>
    <cellStyle name="definition 15 2" xfId="10327"/>
    <cellStyle name="definition 15 3" xfId="10328"/>
    <cellStyle name="definition 15 4" xfId="10329"/>
    <cellStyle name="definition 15 5" xfId="10330"/>
    <cellStyle name="definition 15_note 2_FTAResultat" xfId="10331"/>
    <cellStyle name="definition 16" xfId="10332"/>
    <cellStyle name="definition 17" xfId="10333"/>
    <cellStyle name="definition 18" xfId="10334"/>
    <cellStyle name="definition 19" xfId="10335"/>
    <cellStyle name="definition 2" xfId="10336"/>
    <cellStyle name="definition 2 10" xfId="10337"/>
    <cellStyle name="definition 2 10 2" xfId="10338"/>
    <cellStyle name="definition 2 11" xfId="10339"/>
    <cellStyle name="definition 2 12" xfId="10340"/>
    <cellStyle name="definition 2 13" xfId="10341"/>
    <cellStyle name="definition 2 14" xfId="10342"/>
    <cellStyle name="definition 2 15" xfId="10343"/>
    <cellStyle name="definition 2 16" xfId="10344"/>
    <cellStyle name="definition 2 2" xfId="10345"/>
    <cellStyle name="definition 2 2 10" xfId="10346"/>
    <cellStyle name="definition 2 2 11" xfId="10347"/>
    <cellStyle name="definition 2 2 12" xfId="10348"/>
    <cellStyle name="definition 2 2 13" xfId="10349"/>
    <cellStyle name="definition 2 2 14" xfId="10350"/>
    <cellStyle name="definition 2 2 15" xfId="10351"/>
    <cellStyle name="definition 2 2 16" xfId="10352"/>
    <cellStyle name="definition 2 2 17" xfId="10353"/>
    <cellStyle name="definition 2 2 18" xfId="10354"/>
    <cellStyle name="definition 2 2 2" xfId="10355"/>
    <cellStyle name="definition 2 2 2 2" xfId="10356"/>
    <cellStyle name="definition 2 2 2_note 2_FTAResultat" xfId="10357"/>
    <cellStyle name="definition 2 2 3" xfId="10358"/>
    <cellStyle name="definition 2 2 3 2" xfId="10359"/>
    <cellStyle name="definition 2 2 3_note 2_FTAResultat" xfId="10360"/>
    <cellStyle name="definition 2 2 4" xfId="10361"/>
    <cellStyle name="definition 2 2 4 2" xfId="10362"/>
    <cellStyle name="definition 2 2 4_note 2_FTAResultat" xfId="10363"/>
    <cellStyle name="definition 2 2 5" xfId="10364"/>
    <cellStyle name="definition 2 2 5 2" xfId="10365"/>
    <cellStyle name="definition 2 2 6" xfId="10366"/>
    <cellStyle name="definition 2 2 7" xfId="10367"/>
    <cellStyle name="definition 2 2 8" xfId="10368"/>
    <cellStyle name="definition 2 2 9" xfId="10369"/>
    <cellStyle name="definition 2 2_2.1  NEW FTA passage prés BIS" xfId="10370"/>
    <cellStyle name="definition 2 3" xfId="10371"/>
    <cellStyle name="definition 2 3 10" xfId="10372"/>
    <cellStyle name="definition 2 3 11" xfId="10373"/>
    <cellStyle name="definition 2 3 12" xfId="10374"/>
    <cellStyle name="definition 2 3 13" xfId="10375"/>
    <cellStyle name="definition 2 3 14" xfId="10376"/>
    <cellStyle name="definition 2 3 15" xfId="10377"/>
    <cellStyle name="definition 2 3 16" xfId="10378"/>
    <cellStyle name="definition 2 3 17" xfId="10379"/>
    <cellStyle name="definition 2 3 18" xfId="10380"/>
    <cellStyle name="definition 2 3 2" xfId="10381"/>
    <cellStyle name="definition 2 3 2 2" xfId="10382"/>
    <cellStyle name="definition 2 3 2_note 2_FTAResultat" xfId="10383"/>
    <cellStyle name="definition 2 3 3" xfId="10384"/>
    <cellStyle name="definition 2 3 3 2" xfId="10385"/>
    <cellStyle name="definition 2 3 3_note 2_FTAResultat" xfId="10386"/>
    <cellStyle name="definition 2 3 4" xfId="10387"/>
    <cellStyle name="definition 2 3 4 2" xfId="10388"/>
    <cellStyle name="definition 2 3 4_note 2_FTAResultat" xfId="10389"/>
    <cellStyle name="definition 2 3 5" xfId="10390"/>
    <cellStyle name="definition 2 3 5 2" xfId="10391"/>
    <cellStyle name="definition 2 3 6" xfId="10392"/>
    <cellStyle name="definition 2 3 7" xfId="10393"/>
    <cellStyle name="definition 2 3 8" xfId="10394"/>
    <cellStyle name="definition 2 3 9" xfId="10395"/>
    <cellStyle name="definition 2 3_note 2_FTAResultat" xfId="10396"/>
    <cellStyle name="definition 2 4" xfId="10397"/>
    <cellStyle name="definition 2 4 10" xfId="10398"/>
    <cellStyle name="definition 2 4 11" xfId="10399"/>
    <cellStyle name="definition 2 4 12" xfId="10400"/>
    <cellStyle name="definition 2 4 13" xfId="10401"/>
    <cellStyle name="definition 2 4 14" xfId="10402"/>
    <cellStyle name="definition 2 4 15" xfId="10403"/>
    <cellStyle name="definition 2 4 16" xfId="10404"/>
    <cellStyle name="definition 2 4 17" xfId="10405"/>
    <cellStyle name="definition 2 4 18" xfId="10406"/>
    <cellStyle name="definition 2 4 2" xfId="10407"/>
    <cellStyle name="definition 2 4 2 2" xfId="10408"/>
    <cellStyle name="definition 2 4 2_note 2_FTAResultat" xfId="10409"/>
    <cellStyle name="definition 2 4 3" xfId="10410"/>
    <cellStyle name="definition 2 4 3 2" xfId="10411"/>
    <cellStyle name="definition 2 4 3_note 2_FTAResultat" xfId="10412"/>
    <cellStyle name="definition 2 4 4" xfId="10413"/>
    <cellStyle name="definition 2 4 4 2" xfId="10414"/>
    <cellStyle name="definition 2 4 4_note 2_FTAResultat" xfId="10415"/>
    <cellStyle name="definition 2 4 5" xfId="10416"/>
    <cellStyle name="definition 2 4 5 2" xfId="10417"/>
    <cellStyle name="definition 2 4 6" xfId="10418"/>
    <cellStyle name="definition 2 4 7" xfId="10419"/>
    <cellStyle name="definition 2 4 8" xfId="10420"/>
    <cellStyle name="definition 2 4 9" xfId="10421"/>
    <cellStyle name="definition 2 4_note 2_FTAResultat" xfId="10422"/>
    <cellStyle name="definition 2 5" xfId="10423"/>
    <cellStyle name="definition 2 5 10" xfId="10424"/>
    <cellStyle name="definition 2 5 11" xfId="10425"/>
    <cellStyle name="definition 2 5 12" xfId="10426"/>
    <cellStyle name="definition 2 5 13" xfId="10427"/>
    <cellStyle name="definition 2 5 14" xfId="10428"/>
    <cellStyle name="definition 2 5 15" xfId="10429"/>
    <cellStyle name="definition 2 5 16" xfId="10430"/>
    <cellStyle name="definition 2 5 17" xfId="10431"/>
    <cellStyle name="definition 2 5 18" xfId="10432"/>
    <cellStyle name="definition 2 5 2" xfId="10433"/>
    <cellStyle name="definition 2 5 2 2" xfId="10434"/>
    <cellStyle name="definition 2 5 2_note 2_FTAResultat" xfId="10435"/>
    <cellStyle name="definition 2 5 3" xfId="10436"/>
    <cellStyle name="definition 2 5 3 2" xfId="10437"/>
    <cellStyle name="definition 2 5 3_note 2_FTAResultat" xfId="10438"/>
    <cellStyle name="definition 2 5 4" xfId="10439"/>
    <cellStyle name="definition 2 5 4 2" xfId="10440"/>
    <cellStyle name="definition 2 5 4_note 2_FTAResultat" xfId="10441"/>
    <cellStyle name="definition 2 5 5" xfId="10442"/>
    <cellStyle name="definition 2 5 5 2" xfId="10443"/>
    <cellStyle name="definition 2 5 6" xfId="10444"/>
    <cellStyle name="definition 2 5 7" xfId="10445"/>
    <cellStyle name="definition 2 5 8" xfId="10446"/>
    <cellStyle name="definition 2 5 9" xfId="10447"/>
    <cellStyle name="definition 2 5_note 2_FTAResultat" xfId="10448"/>
    <cellStyle name="definition 2 6" xfId="10449"/>
    <cellStyle name="definition 2 6 2" xfId="10450"/>
    <cellStyle name="definition 2 6 3" xfId="10451"/>
    <cellStyle name="definition 2 6 4" xfId="10452"/>
    <cellStyle name="definition 2 6 5" xfId="10453"/>
    <cellStyle name="definition 2 6 6" xfId="10454"/>
    <cellStyle name="definition 2 6_note 2_FTAResultat" xfId="10455"/>
    <cellStyle name="definition 2 7" xfId="10456"/>
    <cellStyle name="definition 2 7 2" xfId="10457"/>
    <cellStyle name="definition 2 7_note 2_FTAResultat" xfId="10458"/>
    <cellStyle name="definition 2 8" xfId="10459"/>
    <cellStyle name="definition 2 8 2" xfId="10460"/>
    <cellStyle name="definition 2 8_note 2_FTAResultat" xfId="10461"/>
    <cellStyle name="definition 2 9" xfId="10462"/>
    <cellStyle name="definition 2 9 2" xfId="10463"/>
    <cellStyle name="definition 2 9_note 2_FTAResultat" xfId="10464"/>
    <cellStyle name="definition 2_note 2_FTAResultat" xfId="10465"/>
    <cellStyle name="definition 3" xfId="10466"/>
    <cellStyle name="definition 3 10" xfId="10467"/>
    <cellStyle name="definition 3 10 2" xfId="10468"/>
    <cellStyle name="definition 3 11" xfId="10469"/>
    <cellStyle name="definition 3 12" xfId="10470"/>
    <cellStyle name="definition 3 13" xfId="10471"/>
    <cellStyle name="definition 3 14" xfId="10472"/>
    <cellStyle name="definition 3 15" xfId="10473"/>
    <cellStyle name="definition 3 16" xfId="10474"/>
    <cellStyle name="definition 3 2" xfId="10475"/>
    <cellStyle name="definition 3 2 10" xfId="10476"/>
    <cellStyle name="definition 3 2 11" xfId="10477"/>
    <cellStyle name="definition 3 2 12" xfId="10478"/>
    <cellStyle name="definition 3 2 13" xfId="10479"/>
    <cellStyle name="definition 3 2 14" xfId="10480"/>
    <cellStyle name="definition 3 2 15" xfId="10481"/>
    <cellStyle name="definition 3 2 16" xfId="10482"/>
    <cellStyle name="definition 3 2 17" xfId="10483"/>
    <cellStyle name="definition 3 2 18" xfId="10484"/>
    <cellStyle name="definition 3 2 2" xfId="10485"/>
    <cellStyle name="definition 3 2 2 2" xfId="10486"/>
    <cellStyle name="definition 3 2 2_note 2_FTAResultat" xfId="10487"/>
    <cellStyle name="definition 3 2 3" xfId="10488"/>
    <cellStyle name="definition 3 2 3 2" xfId="10489"/>
    <cellStyle name="definition 3 2 3_note 2_FTAResultat" xfId="10490"/>
    <cellStyle name="definition 3 2 4" xfId="10491"/>
    <cellStyle name="definition 3 2 4 2" xfId="10492"/>
    <cellStyle name="definition 3 2 4_note 2_FTAResultat" xfId="10493"/>
    <cellStyle name="definition 3 2 5" xfId="10494"/>
    <cellStyle name="definition 3 2 5 2" xfId="10495"/>
    <cellStyle name="definition 3 2 6" xfId="10496"/>
    <cellStyle name="definition 3 2 7" xfId="10497"/>
    <cellStyle name="definition 3 2 8" xfId="10498"/>
    <cellStyle name="definition 3 2 9" xfId="10499"/>
    <cellStyle name="definition 3 2_2.1  NEW FTA passage prés BIS" xfId="10500"/>
    <cellStyle name="definition 3 3" xfId="10501"/>
    <cellStyle name="definition 3 3 10" xfId="10502"/>
    <cellStyle name="definition 3 3 11" xfId="10503"/>
    <cellStyle name="definition 3 3 12" xfId="10504"/>
    <cellStyle name="definition 3 3 13" xfId="10505"/>
    <cellStyle name="definition 3 3 14" xfId="10506"/>
    <cellStyle name="definition 3 3 15" xfId="10507"/>
    <cellStyle name="definition 3 3 16" xfId="10508"/>
    <cellStyle name="definition 3 3 17" xfId="10509"/>
    <cellStyle name="definition 3 3 18" xfId="10510"/>
    <cellStyle name="definition 3 3 2" xfId="10511"/>
    <cellStyle name="definition 3 3 2 2" xfId="10512"/>
    <cellStyle name="definition 3 3 2_note 2_FTAResultat" xfId="10513"/>
    <cellStyle name="definition 3 3 3" xfId="10514"/>
    <cellStyle name="definition 3 3 3 2" xfId="10515"/>
    <cellStyle name="definition 3 3 3_note 2_FTAResultat" xfId="10516"/>
    <cellStyle name="definition 3 3 4" xfId="10517"/>
    <cellStyle name="definition 3 3 4 2" xfId="10518"/>
    <cellStyle name="definition 3 3 4_note 2_FTAResultat" xfId="10519"/>
    <cellStyle name="definition 3 3 5" xfId="10520"/>
    <cellStyle name="definition 3 3 5 2" xfId="10521"/>
    <cellStyle name="definition 3 3 6" xfId="10522"/>
    <cellStyle name="definition 3 3 7" xfId="10523"/>
    <cellStyle name="definition 3 3 8" xfId="10524"/>
    <cellStyle name="definition 3 3 9" xfId="10525"/>
    <cellStyle name="definition 3 3_note 2_FTAResultat" xfId="10526"/>
    <cellStyle name="definition 3 4" xfId="10527"/>
    <cellStyle name="definition 3 4 10" xfId="10528"/>
    <cellStyle name="definition 3 4 11" xfId="10529"/>
    <cellStyle name="definition 3 4 12" xfId="10530"/>
    <cellStyle name="definition 3 4 13" xfId="10531"/>
    <cellStyle name="definition 3 4 14" xfId="10532"/>
    <cellStyle name="definition 3 4 15" xfId="10533"/>
    <cellStyle name="definition 3 4 16" xfId="10534"/>
    <cellStyle name="definition 3 4 17" xfId="10535"/>
    <cellStyle name="definition 3 4 18" xfId="10536"/>
    <cellStyle name="definition 3 4 2" xfId="10537"/>
    <cellStyle name="definition 3 4 2 2" xfId="10538"/>
    <cellStyle name="definition 3 4 2_note 2_FTAResultat" xfId="10539"/>
    <cellStyle name="definition 3 4 3" xfId="10540"/>
    <cellStyle name="definition 3 4 3 2" xfId="10541"/>
    <cellStyle name="definition 3 4 3_note 2_FTAResultat" xfId="10542"/>
    <cellStyle name="definition 3 4 4" xfId="10543"/>
    <cellStyle name="definition 3 4 4 2" xfId="10544"/>
    <cellStyle name="definition 3 4 4_note 2_FTAResultat" xfId="10545"/>
    <cellStyle name="definition 3 4 5" xfId="10546"/>
    <cellStyle name="definition 3 4 5 2" xfId="10547"/>
    <cellStyle name="definition 3 4 6" xfId="10548"/>
    <cellStyle name="definition 3 4 7" xfId="10549"/>
    <cellStyle name="definition 3 4 8" xfId="10550"/>
    <cellStyle name="definition 3 4 9" xfId="10551"/>
    <cellStyle name="definition 3 4_note 2_FTAResultat" xfId="10552"/>
    <cellStyle name="definition 3 5" xfId="10553"/>
    <cellStyle name="definition 3 5 10" xfId="10554"/>
    <cellStyle name="definition 3 5 11" xfId="10555"/>
    <cellStyle name="definition 3 5 12" xfId="10556"/>
    <cellStyle name="definition 3 5 13" xfId="10557"/>
    <cellStyle name="definition 3 5 14" xfId="10558"/>
    <cellStyle name="definition 3 5 15" xfId="10559"/>
    <cellStyle name="definition 3 5 16" xfId="10560"/>
    <cellStyle name="definition 3 5 17" xfId="10561"/>
    <cellStyle name="definition 3 5 18" xfId="10562"/>
    <cellStyle name="definition 3 5 2" xfId="10563"/>
    <cellStyle name="definition 3 5 2 2" xfId="10564"/>
    <cellStyle name="definition 3 5 2_note 2_FTAResultat" xfId="10565"/>
    <cellStyle name="definition 3 5 3" xfId="10566"/>
    <cellStyle name="definition 3 5 3 2" xfId="10567"/>
    <cellStyle name="definition 3 5 3_note 2_FTAResultat" xfId="10568"/>
    <cellStyle name="definition 3 5 4" xfId="10569"/>
    <cellStyle name="definition 3 5 4 2" xfId="10570"/>
    <cellStyle name="definition 3 5 4_note 2_FTAResultat" xfId="10571"/>
    <cellStyle name="definition 3 5 5" xfId="10572"/>
    <cellStyle name="definition 3 5 5 2" xfId="10573"/>
    <cellStyle name="definition 3 5 6" xfId="10574"/>
    <cellStyle name="definition 3 5 7" xfId="10575"/>
    <cellStyle name="definition 3 5 8" xfId="10576"/>
    <cellStyle name="definition 3 5 9" xfId="10577"/>
    <cellStyle name="definition 3 5_note 2_FTAResultat" xfId="10578"/>
    <cellStyle name="definition 3 6" xfId="10579"/>
    <cellStyle name="definition 3 6 2" xfId="10580"/>
    <cellStyle name="definition 3 6 3" xfId="10581"/>
    <cellStyle name="definition 3 6 4" xfId="10582"/>
    <cellStyle name="definition 3 6 5" xfId="10583"/>
    <cellStyle name="definition 3 6 6" xfId="10584"/>
    <cellStyle name="definition 3 6_note 2_FTAResultat" xfId="10585"/>
    <cellStyle name="definition 3 7" xfId="10586"/>
    <cellStyle name="definition 3 7 2" xfId="10587"/>
    <cellStyle name="definition 3 7_note 2_FTAResultat" xfId="10588"/>
    <cellStyle name="definition 3 8" xfId="10589"/>
    <cellStyle name="definition 3 8 2" xfId="10590"/>
    <cellStyle name="definition 3 8_note 2_FTAResultat" xfId="10591"/>
    <cellStyle name="definition 3 9" xfId="10592"/>
    <cellStyle name="definition 3 9 2" xfId="10593"/>
    <cellStyle name="definition 3 9_note 2_FTAResultat" xfId="10594"/>
    <cellStyle name="definition 3_note 2_FTAResultat" xfId="10595"/>
    <cellStyle name="definition 4" xfId="10596"/>
    <cellStyle name="definition 4 10" xfId="10597"/>
    <cellStyle name="definition 4 10 2" xfId="10598"/>
    <cellStyle name="definition 4 11" xfId="10599"/>
    <cellStyle name="definition 4 12" xfId="10600"/>
    <cellStyle name="definition 4 13" xfId="10601"/>
    <cellStyle name="definition 4 14" xfId="10602"/>
    <cellStyle name="definition 4 15" xfId="10603"/>
    <cellStyle name="definition 4 16" xfId="10604"/>
    <cellStyle name="definition 4 2" xfId="10605"/>
    <cellStyle name="definition 4 2 10" xfId="10606"/>
    <cellStyle name="definition 4 2 11" xfId="10607"/>
    <cellStyle name="definition 4 2 12" xfId="10608"/>
    <cellStyle name="definition 4 2 13" xfId="10609"/>
    <cellStyle name="definition 4 2 14" xfId="10610"/>
    <cellStyle name="definition 4 2 15" xfId="10611"/>
    <cellStyle name="definition 4 2 16" xfId="10612"/>
    <cellStyle name="definition 4 2 17" xfId="10613"/>
    <cellStyle name="definition 4 2 18" xfId="10614"/>
    <cellStyle name="definition 4 2 2" xfId="10615"/>
    <cellStyle name="definition 4 2 2 2" xfId="10616"/>
    <cellStyle name="definition 4 2 2_note 2_FTAResultat" xfId="10617"/>
    <cellStyle name="definition 4 2 3" xfId="10618"/>
    <cellStyle name="definition 4 2 3 2" xfId="10619"/>
    <cellStyle name="definition 4 2 3_note 2_FTAResultat" xfId="10620"/>
    <cellStyle name="definition 4 2 4" xfId="10621"/>
    <cellStyle name="definition 4 2 4 2" xfId="10622"/>
    <cellStyle name="definition 4 2 4_note 2_FTAResultat" xfId="10623"/>
    <cellStyle name="definition 4 2 5" xfId="10624"/>
    <cellStyle name="definition 4 2 5 2" xfId="10625"/>
    <cellStyle name="definition 4 2 6" xfId="10626"/>
    <cellStyle name="definition 4 2 7" xfId="10627"/>
    <cellStyle name="definition 4 2 8" xfId="10628"/>
    <cellStyle name="definition 4 2 9" xfId="10629"/>
    <cellStyle name="definition 4 2_2.1  NEW FTA passage prés BIS" xfId="10630"/>
    <cellStyle name="definition 4 3" xfId="10631"/>
    <cellStyle name="definition 4 3 10" xfId="10632"/>
    <cellStyle name="definition 4 3 11" xfId="10633"/>
    <cellStyle name="definition 4 3 12" xfId="10634"/>
    <cellStyle name="definition 4 3 13" xfId="10635"/>
    <cellStyle name="definition 4 3 14" xfId="10636"/>
    <cellStyle name="definition 4 3 15" xfId="10637"/>
    <cellStyle name="definition 4 3 16" xfId="10638"/>
    <cellStyle name="definition 4 3 17" xfId="10639"/>
    <cellStyle name="definition 4 3 18" xfId="10640"/>
    <cellStyle name="definition 4 3 2" xfId="10641"/>
    <cellStyle name="definition 4 3 2 2" xfId="10642"/>
    <cellStyle name="definition 4 3 2_note 2_FTAResultat" xfId="10643"/>
    <cellStyle name="definition 4 3 3" xfId="10644"/>
    <cellStyle name="definition 4 3 3 2" xfId="10645"/>
    <cellStyle name="definition 4 3 3_note 2_FTAResultat" xfId="10646"/>
    <cellStyle name="definition 4 3 4" xfId="10647"/>
    <cellStyle name="definition 4 3 4 2" xfId="10648"/>
    <cellStyle name="definition 4 3 4_note 2_FTAResultat" xfId="10649"/>
    <cellStyle name="definition 4 3 5" xfId="10650"/>
    <cellStyle name="definition 4 3 5 2" xfId="10651"/>
    <cellStyle name="definition 4 3 6" xfId="10652"/>
    <cellStyle name="definition 4 3 7" xfId="10653"/>
    <cellStyle name="definition 4 3 8" xfId="10654"/>
    <cellStyle name="definition 4 3 9" xfId="10655"/>
    <cellStyle name="definition 4 3_note 2_FTAResultat" xfId="10656"/>
    <cellStyle name="definition 4 4" xfId="10657"/>
    <cellStyle name="definition 4 4 10" xfId="10658"/>
    <cellStyle name="definition 4 4 11" xfId="10659"/>
    <cellStyle name="definition 4 4 12" xfId="10660"/>
    <cellStyle name="definition 4 4 13" xfId="10661"/>
    <cellStyle name="definition 4 4 14" xfId="10662"/>
    <cellStyle name="definition 4 4 15" xfId="10663"/>
    <cellStyle name="definition 4 4 16" xfId="10664"/>
    <cellStyle name="definition 4 4 17" xfId="10665"/>
    <cellStyle name="definition 4 4 18" xfId="10666"/>
    <cellStyle name="definition 4 4 2" xfId="10667"/>
    <cellStyle name="definition 4 4 2 2" xfId="10668"/>
    <cellStyle name="definition 4 4 2_note 2_FTAResultat" xfId="10669"/>
    <cellStyle name="definition 4 4 3" xfId="10670"/>
    <cellStyle name="definition 4 4 3 2" xfId="10671"/>
    <cellStyle name="definition 4 4 3_note 2_FTAResultat" xfId="10672"/>
    <cellStyle name="definition 4 4 4" xfId="10673"/>
    <cellStyle name="definition 4 4 4 2" xfId="10674"/>
    <cellStyle name="definition 4 4 4_note 2_FTAResultat" xfId="10675"/>
    <cellStyle name="definition 4 4 5" xfId="10676"/>
    <cellStyle name="definition 4 4 5 2" xfId="10677"/>
    <cellStyle name="definition 4 4 6" xfId="10678"/>
    <cellStyle name="definition 4 4 7" xfId="10679"/>
    <cellStyle name="definition 4 4 8" xfId="10680"/>
    <cellStyle name="definition 4 4 9" xfId="10681"/>
    <cellStyle name="definition 4 4_note 2_FTAResultat" xfId="10682"/>
    <cellStyle name="definition 4 5" xfId="10683"/>
    <cellStyle name="definition 4 5 10" xfId="10684"/>
    <cellStyle name="definition 4 5 11" xfId="10685"/>
    <cellStyle name="definition 4 5 12" xfId="10686"/>
    <cellStyle name="definition 4 5 13" xfId="10687"/>
    <cellStyle name="definition 4 5 14" xfId="10688"/>
    <cellStyle name="definition 4 5 15" xfId="10689"/>
    <cellStyle name="definition 4 5 16" xfId="10690"/>
    <cellStyle name="definition 4 5 17" xfId="10691"/>
    <cellStyle name="definition 4 5 18" xfId="10692"/>
    <cellStyle name="definition 4 5 2" xfId="10693"/>
    <cellStyle name="definition 4 5 2 2" xfId="10694"/>
    <cellStyle name="definition 4 5 2_note 2_FTAResultat" xfId="10695"/>
    <cellStyle name="definition 4 5 3" xfId="10696"/>
    <cellStyle name="definition 4 5 3 2" xfId="10697"/>
    <cellStyle name="definition 4 5 3_note 2_FTAResultat" xfId="10698"/>
    <cellStyle name="definition 4 5 4" xfId="10699"/>
    <cellStyle name="definition 4 5 4 2" xfId="10700"/>
    <cellStyle name="definition 4 5 4_note 2_FTAResultat" xfId="10701"/>
    <cellStyle name="definition 4 5 5" xfId="10702"/>
    <cellStyle name="definition 4 5 5 2" xfId="10703"/>
    <cellStyle name="definition 4 5 6" xfId="10704"/>
    <cellStyle name="definition 4 5 7" xfId="10705"/>
    <cellStyle name="definition 4 5 8" xfId="10706"/>
    <cellStyle name="definition 4 5 9" xfId="10707"/>
    <cellStyle name="definition 4 5_note 2_FTAResultat" xfId="10708"/>
    <cellStyle name="definition 4 6" xfId="10709"/>
    <cellStyle name="definition 4 6 2" xfId="10710"/>
    <cellStyle name="definition 4 6 3" xfId="10711"/>
    <cellStyle name="definition 4 6 4" xfId="10712"/>
    <cellStyle name="definition 4 6 5" xfId="10713"/>
    <cellStyle name="definition 4 6 6" xfId="10714"/>
    <cellStyle name="definition 4 6_note 2_FTAResultat" xfId="10715"/>
    <cellStyle name="definition 4 7" xfId="10716"/>
    <cellStyle name="definition 4 7 2" xfId="10717"/>
    <cellStyle name="definition 4 7_note 2_FTAResultat" xfId="10718"/>
    <cellStyle name="definition 4 8" xfId="10719"/>
    <cellStyle name="definition 4 8 2" xfId="10720"/>
    <cellStyle name="definition 4 8_note 2_FTAResultat" xfId="10721"/>
    <cellStyle name="definition 4 9" xfId="10722"/>
    <cellStyle name="definition 4 9 2" xfId="10723"/>
    <cellStyle name="definition 4 9_note 2_FTAResultat" xfId="10724"/>
    <cellStyle name="definition 4_note 2_FTAResultat" xfId="10725"/>
    <cellStyle name="definition 5" xfId="10726"/>
    <cellStyle name="definition 5 2" xfId="10727"/>
    <cellStyle name="definition 5 3" xfId="10728"/>
    <cellStyle name="definition 5 4" xfId="10729"/>
    <cellStyle name="definition 5 5" xfId="10730"/>
    <cellStyle name="definition 5 6" xfId="10731"/>
    <cellStyle name="definition 5_note 2_FTAResultat" xfId="10732"/>
    <cellStyle name="definition 6" xfId="10733"/>
    <cellStyle name="definition 6 2" xfId="10734"/>
    <cellStyle name="definition 6 3" xfId="10735"/>
    <cellStyle name="definition 6 4" xfId="10736"/>
    <cellStyle name="definition 6 5" xfId="10737"/>
    <cellStyle name="definition 6 6" xfId="10738"/>
    <cellStyle name="definition 6_note 2_FTAResultat" xfId="10739"/>
    <cellStyle name="definition 7" xfId="10740"/>
    <cellStyle name="definition 7 2" xfId="10741"/>
    <cellStyle name="definition 7 3" xfId="10742"/>
    <cellStyle name="definition 7 4" xfId="10743"/>
    <cellStyle name="definition 7 5" xfId="10744"/>
    <cellStyle name="definition 7 6" xfId="10745"/>
    <cellStyle name="definition 7_note 2_FTAResultat" xfId="10746"/>
    <cellStyle name="definition 8" xfId="10747"/>
    <cellStyle name="definition 8 2" xfId="10748"/>
    <cellStyle name="definition 8 3" xfId="10749"/>
    <cellStyle name="definition 8 4" xfId="10750"/>
    <cellStyle name="definition 8 5" xfId="10751"/>
    <cellStyle name="definition 8_note 2_FTAResultat" xfId="10752"/>
    <cellStyle name="definition 9" xfId="10753"/>
    <cellStyle name="definition 9 2" xfId="10754"/>
    <cellStyle name="definition 9 3" xfId="10755"/>
    <cellStyle name="definition 9 4" xfId="10756"/>
    <cellStyle name="definition 9 5" xfId="10757"/>
    <cellStyle name="definition 9_note 2_FTAResultat" xfId="10758"/>
    <cellStyle name="definition_2.1  NEW FTA passage prés BIS" xfId="10759"/>
    <cellStyle name="delta" xfId="10760"/>
    <cellStyle name="delta 10" xfId="10761"/>
    <cellStyle name="delta 10 2" xfId="10762"/>
    <cellStyle name="delta 10 3" xfId="10763"/>
    <cellStyle name="delta 10 4" xfId="10764"/>
    <cellStyle name="delta 10 5" xfId="10765"/>
    <cellStyle name="delta 10_note 2_FTAResultat" xfId="10766"/>
    <cellStyle name="delta 11" xfId="10767"/>
    <cellStyle name="delta 11 2" xfId="10768"/>
    <cellStyle name="delta 11 3" xfId="10769"/>
    <cellStyle name="delta 11 4" xfId="10770"/>
    <cellStyle name="delta 11 5" xfId="10771"/>
    <cellStyle name="delta 11_note 2_FTAResultat" xfId="10772"/>
    <cellStyle name="delta 12" xfId="10773"/>
    <cellStyle name="delta 13" xfId="10774"/>
    <cellStyle name="delta 14" xfId="10775"/>
    <cellStyle name="delta 15" xfId="10776"/>
    <cellStyle name="delta 2" xfId="10777"/>
    <cellStyle name="delta 2 10" xfId="10778"/>
    <cellStyle name="delta 2 10 10" xfId="10779"/>
    <cellStyle name="delta 2 10 11" xfId="10780"/>
    <cellStyle name="delta 2 10 12" xfId="10781"/>
    <cellStyle name="delta 2 10 13" xfId="10782"/>
    <cellStyle name="delta 2 10 14" xfId="10783"/>
    <cellStyle name="delta 2 10 15" xfId="10784"/>
    <cellStyle name="delta 2 10 16" xfId="10785"/>
    <cellStyle name="delta 2 10 17" xfId="10786"/>
    <cellStyle name="delta 2 10 18" xfId="10787"/>
    <cellStyle name="delta 2 10 2" xfId="10788"/>
    <cellStyle name="delta 2 10 2 2" xfId="10789"/>
    <cellStyle name="delta 2 10 2_note 2_FTAResultat" xfId="10790"/>
    <cellStyle name="delta 2 10 3" xfId="10791"/>
    <cellStyle name="delta 2 10 3 2" xfId="10792"/>
    <cellStyle name="delta 2 10 3_note 2_FTAResultat" xfId="10793"/>
    <cellStyle name="delta 2 10 4" xfId="10794"/>
    <cellStyle name="delta 2 10 4 2" xfId="10795"/>
    <cellStyle name="delta 2 10 4_note 2_FTAResultat" xfId="10796"/>
    <cellStyle name="delta 2 10 5" xfId="10797"/>
    <cellStyle name="delta 2 10 5 2" xfId="10798"/>
    <cellStyle name="delta 2 10 6" xfId="10799"/>
    <cellStyle name="delta 2 10 7" xfId="10800"/>
    <cellStyle name="delta 2 10 8" xfId="10801"/>
    <cellStyle name="delta 2 10 9" xfId="10802"/>
    <cellStyle name="delta 2 10_note 2_FTAResultat" xfId="10803"/>
    <cellStyle name="delta 2 11" xfId="10804"/>
    <cellStyle name="delta 2 11 10" xfId="10805"/>
    <cellStyle name="delta 2 11 11" xfId="10806"/>
    <cellStyle name="delta 2 11 12" xfId="10807"/>
    <cellStyle name="delta 2 11 13" xfId="10808"/>
    <cellStyle name="delta 2 11 14" xfId="10809"/>
    <cellStyle name="delta 2 11 15" xfId="10810"/>
    <cellStyle name="delta 2 11 16" xfId="10811"/>
    <cellStyle name="delta 2 11 17" xfId="10812"/>
    <cellStyle name="delta 2 11 18" xfId="10813"/>
    <cellStyle name="delta 2 11 2" xfId="10814"/>
    <cellStyle name="delta 2 11 2 2" xfId="10815"/>
    <cellStyle name="delta 2 11 2_note 2_FTAResultat" xfId="10816"/>
    <cellStyle name="delta 2 11 3" xfId="10817"/>
    <cellStyle name="delta 2 11 3 2" xfId="10818"/>
    <cellStyle name="delta 2 11 3_note 2_FTAResultat" xfId="10819"/>
    <cellStyle name="delta 2 11 4" xfId="10820"/>
    <cellStyle name="delta 2 11 4 2" xfId="10821"/>
    <cellStyle name="delta 2 11 4_note 2_FTAResultat" xfId="10822"/>
    <cellStyle name="delta 2 11 5" xfId="10823"/>
    <cellStyle name="delta 2 11 5 2" xfId="10824"/>
    <cellStyle name="delta 2 11 6" xfId="10825"/>
    <cellStyle name="delta 2 11 7" xfId="10826"/>
    <cellStyle name="delta 2 11 8" xfId="10827"/>
    <cellStyle name="delta 2 11 9" xfId="10828"/>
    <cellStyle name="delta 2 11_note 2_FTAResultat" xfId="10829"/>
    <cellStyle name="delta 2 12" xfId="10830"/>
    <cellStyle name="delta 2 12 10" xfId="10831"/>
    <cellStyle name="delta 2 12 11" xfId="10832"/>
    <cellStyle name="delta 2 12 12" xfId="10833"/>
    <cellStyle name="delta 2 12 13" xfId="10834"/>
    <cellStyle name="delta 2 12 14" xfId="10835"/>
    <cellStyle name="delta 2 12 15" xfId="10836"/>
    <cellStyle name="delta 2 12 16" xfId="10837"/>
    <cellStyle name="delta 2 12 17" xfId="10838"/>
    <cellStyle name="delta 2 12 18" xfId="10839"/>
    <cellStyle name="delta 2 12 2" xfId="10840"/>
    <cellStyle name="delta 2 12 2 2" xfId="10841"/>
    <cellStyle name="delta 2 12 2_note 2_FTAResultat" xfId="10842"/>
    <cellStyle name="delta 2 12 3" xfId="10843"/>
    <cellStyle name="delta 2 12 3 2" xfId="10844"/>
    <cellStyle name="delta 2 12 3_note 2_FTAResultat" xfId="10845"/>
    <cellStyle name="delta 2 12 4" xfId="10846"/>
    <cellStyle name="delta 2 12 4 2" xfId="10847"/>
    <cellStyle name="delta 2 12 4_note 2_FTAResultat" xfId="10848"/>
    <cellStyle name="delta 2 12 5" xfId="10849"/>
    <cellStyle name="delta 2 12 5 2" xfId="10850"/>
    <cellStyle name="delta 2 12 6" xfId="10851"/>
    <cellStyle name="delta 2 12 7" xfId="10852"/>
    <cellStyle name="delta 2 12 8" xfId="10853"/>
    <cellStyle name="delta 2 12 9" xfId="10854"/>
    <cellStyle name="delta 2 12_note 2_FTAResultat" xfId="10855"/>
    <cellStyle name="delta 2 13" xfId="10856"/>
    <cellStyle name="delta 2 13 2" xfId="10857"/>
    <cellStyle name="delta 2 13 3" xfId="10858"/>
    <cellStyle name="delta 2 13 4" xfId="10859"/>
    <cellStyle name="delta 2 13 5" xfId="10860"/>
    <cellStyle name="delta 2 13 6" xfId="10861"/>
    <cellStyle name="delta 2 13_note 2_FTAResultat" xfId="10862"/>
    <cellStyle name="delta 2 14" xfId="10863"/>
    <cellStyle name="delta 2 14 2" xfId="10864"/>
    <cellStyle name="delta 2 14_note 2_FTAResultat" xfId="10865"/>
    <cellStyle name="delta 2 15" xfId="10866"/>
    <cellStyle name="delta 2 15 2" xfId="10867"/>
    <cellStyle name="delta 2 15_note 2_FTAResultat" xfId="10868"/>
    <cellStyle name="delta 2 16" xfId="10869"/>
    <cellStyle name="delta 2 16 2" xfId="10870"/>
    <cellStyle name="delta 2 16_note 2_FTAResultat" xfId="10871"/>
    <cellStyle name="delta 2 17" xfId="10872"/>
    <cellStyle name="delta 2 17 2" xfId="10873"/>
    <cellStyle name="delta 2 18" xfId="10874"/>
    <cellStyle name="delta 2 19" xfId="10875"/>
    <cellStyle name="delta 2 2" xfId="10876"/>
    <cellStyle name="delta 2 2 10" xfId="10877"/>
    <cellStyle name="delta 2 2 11" xfId="10878"/>
    <cellStyle name="delta 2 2 12" xfId="10879"/>
    <cellStyle name="delta 2 2 13" xfId="10880"/>
    <cellStyle name="delta 2 2 14" xfId="10881"/>
    <cellStyle name="delta 2 2 15" xfId="10882"/>
    <cellStyle name="delta 2 2 2" xfId="10883"/>
    <cellStyle name="delta 2 2 2 10" xfId="10884"/>
    <cellStyle name="delta 2 2 2 11" xfId="10885"/>
    <cellStyle name="delta 2 2 2 12" xfId="10886"/>
    <cellStyle name="delta 2 2 2 13" xfId="10887"/>
    <cellStyle name="delta 2 2 2 14" xfId="10888"/>
    <cellStyle name="delta 2 2 2 15" xfId="10889"/>
    <cellStyle name="delta 2 2 2 16" xfId="10890"/>
    <cellStyle name="delta 2 2 2 17" xfId="10891"/>
    <cellStyle name="delta 2 2 2 18" xfId="10892"/>
    <cellStyle name="delta 2 2 2 2" xfId="10893"/>
    <cellStyle name="delta 2 2 2 2 2" xfId="10894"/>
    <cellStyle name="delta 2 2 2 2_note 2_FTAResultat" xfId="10895"/>
    <cellStyle name="delta 2 2 2 3" xfId="10896"/>
    <cellStyle name="delta 2 2 2 3 2" xfId="10897"/>
    <cellStyle name="delta 2 2 2 3_note 2_FTAResultat" xfId="10898"/>
    <cellStyle name="delta 2 2 2 4" xfId="10899"/>
    <cellStyle name="delta 2 2 2 4 2" xfId="10900"/>
    <cellStyle name="delta 2 2 2 4_note 2_FTAResultat" xfId="10901"/>
    <cellStyle name="delta 2 2 2 5" xfId="10902"/>
    <cellStyle name="delta 2 2 2 5 2" xfId="10903"/>
    <cellStyle name="delta 2 2 2 6" xfId="10904"/>
    <cellStyle name="delta 2 2 2 7" xfId="10905"/>
    <cellStyle name="delta 2 2 2 8" xfId="10906"/>
    <cellStyle name="delta 2 2 2 9" xfId="10907"/>
    <cellStyle name="delta 2 2 2_note 2_FTAResultat" xfId="10908"/>
    <cellStyle name="delta 2 2 3" xfId="10909"/>
    <cellStyle name="delta 2 2 3 10" xfId="10910"/>
    <cellStyle name="delta 2 2 3 11" xfId="10911"/>
    <cellStyle name="delta 2 2 3 12" xfId="10912"/>
    <cellStyle name="delta 2 2 3 13" xfId="10913"/>
    <cellStyle name="delta 2 2 3 14" xfId="10914"/>
    <cellStyle name="delta 2 2 3 15" xfId="10915"/>
    <cellStyle name="delta 2 2 3 16" xfId="10916"/>
    <cellStyle name="delta 2 2 3 17" xfId="10917"/>
    <cellStyle name="delta 2 2 3 18" xfId="10918"/>
    <cellStyle name="delta 2 2 3 2" xfId="10919"/>
    <cellStyle name="delta 2 2 3 2 2" xfId="10920"/>
    <cellStyle name="delta 2 2 3 2_note 2_FTAResultat" xfId="10921"/>
    <cellStyle name="delta 2 2 3 3" xfId="10922"/>
    <cellStyle name="delta 2 2 3 3 2" xfId="10923"/>
    <cellStyle name="delta 2 2 3 3_note 2_FTAResultat" xfId="10924"/>
    <cellStyle name="delta 2 2 3 4" xfId="10925"/>
    <cellStyle name="delta 2 2 3 4 2" xfId="10926"/>
    <cellStyle name="delta 2 2 3 4_note 2_FTAResultat" xfId="10927"/>
    <cellStyle name="delta 2 2 3 5" xfId="10928"/>
    <cellStyle name="delta 2 2 3 5 2" xfId="10929"/>
    <cellStyle name="delta 2 2 3 6" xfId="10930"/>
    <cellStyle name="delta 2 2 3 7" xfId="10931"/>
    <cellStyle name="delta 2 2 3 8" xfId="10932"/>
    <cellStyle name="delta 2 2 3 9" xfId="10933"/>
    <cellStyle name="delta 2 2 3_note 2_FTAResultat" xfId="10934"/>
    <cellStyle name="delta 2 2 4" xfId="10935"/>
    <cellStyle name="delta 2 2 4 10" xfId="10936"/>
    <cellStyle name="delta 2 2 4 11" xfId="10937"/>
    <cellStyle name="delta 2 2 4 12" xfId="10938"/>
    <cellStyle name="delta 2 2 4 13" xfId="10939"/>
    <cellStyle name="delta 2 2 4 14" xfId="10940"/>
    <cellStyle name="delta 2 2 4 15" xfId="10941"/>
    <cellStyle name="delta 2 2 4 16" xfId="10942"/>
    <cellStyle name="delta 2 2 4 17" xfId="10943"/>
    <cellStyle name="delta 2 2 4 18" xfId="10944"/>
    <cellStyle name="delta 2 2 4 2" xfId="10945"/>
    <cellStyle name="delta 2 2 4 2 2" xfId="10946"/>
    <cellStyle name="delta 2 2 4 2_note 2_FTAResultat" xfId="10947"/>
    <cellStyle name="delta 2 2 4 3" xfId="10948"/>
    <cellStyle name="delta 2 2 4 3 2" xfId="10949"/>
    <cellStyle name="delta 2 2 4 3_note 2_FTAResultat" xfId="10950"/>
    <cellStyle name="delta 2 2 4 4" xfId="10951"/>
    <cellStyle name="delta 2 2 4 4 2" xfId="10952"/>
    <cellStyle name="delta 2 2 4 4_note 2_FTAResultat" xfId="10953"/>
    <cellStyle name="delta 2 2 4 5" xfId="10954"/>
    <cellStyle name="delta 2 2 4 5 2" xfId="10955"/>
    <cellStyle name="delta 2 2 4 6" xfId="10956"/>
    <cellStyle name="delta 2 2 4 7" xfId="10957"/>
    <cellStyle name="delta 2 2 4 8" xfId="10958"/>
    <cellStyle name="delta 2 2 4 9" xfId="10959"/>
    <cellStyle name="delta 2 2 4_note 2_FTAResultat" xfId="10960"/>
    <cellStyle name="delta 2 2 5" xfId="10961"/>
    <cellStyle name="delta 2 2 5 10" xfId="10962"/>
    <cellStyle name="delta 2 2 5 11" xfId="10963"/>
    <cellStyle name="delta 2 2 5 12" xfId="10964"/>
    <cellStyle name="delta 2 2 5 13" xfId="10965"/>
    <cellStyle name="delta 2 2 5 14" xfId="10966"/>
    <cellStyle name="delta 2 2 5 15" xfId="10967"/>
    <cellStyle name="delta 2 2 5 16" xfId="10968"/>
    <cellStyle name="delta 2 2 5 17" xfId="10969"/>
    <cellStyle name="delta 2 2 5 18" xfId="10970"/>
    <cellStyle name="delta 2 2 5 2" xfId="10971"/>
    <cellStyle name="delta 2 2 5 2 2" xfId="10972"/>
    <cellStyle name="delta 2 2 5 2_note 2_FTAResultat" xfId="10973"/>
    <cellStyle name="delta 2 2 5 3" xfId="10974"/>
    <cellStyle name="delta 2 2 5 3 2" xfId="10975"/>
    <cellStyle name="delta 2 2 5 3_note 2_FTAResultat" xfId="10976"/>
    <cellStyle name="delta 2 2 5 4" xfId="10977"/>
    <cellStyle name="delta 2 2 5 4 2" xfId="10978"/>
    <cellStyle name="delta 2 2 5 4_note 2_FTAResultat" xfId="10979"/>
    <cellStyle name="delta 2 2 5 5" xfId="10980"/>
    <cellStyle name="delta 2 2 5 5 2" xfId="10981"/>
    <cellStyle name="delta 2 2 5 6" xfId="10982"/>
    <cellStyle name="delta 2 2 5 7" xfId="10983"/>
    <cellStyle name="delta 2 2 5 8" xfId="10984"/>
    <cellStyle name="delta 2 2 5 9" xfId="10985"/>
    <cellStyle name="delta 2 2 5_note 2_FTAResultat" xfId="10986"/>
    <cellStyle name="delta 2 2 6" xfId="10987"/>
    <cellStyle name="delta 2 2 6 2" xfId="10988"/>
    <cellStyle name="delta 2 2 6_note 2_FTAResultat" xfId="10989"/>
    <cellStyle name="delta 2 2 7" xfId="10990"/>
    <cellStyle name="delta 2 2 7 2" xfId="10991"/>
    <cellStyle name="delta 2 2 7_note 2_FTAResultat" xfId="10992"/>
    <cellStyle name="delta 2 2 8" xfId="10993"/>
    <cellStyle name="delta 2 2 8 2" xfId="10994"/>
    <cellStyle name="delta 2 2 8_note 2_FTAResultat" xfId="10995"/>
    <cellStyle name="delta 2 2 9" xfId="10996"/>
    <cellStyle name="delta 2 2 9 2" xfId="10997"/>
    <cellStyle name="delta 2 2_2.1  NEW FTA passage prés BIS" xfId="10998"/>
    <cellStyle name="delta 2 20" xfId="10999"/>
    <cellStyle name="delta 2 3" xfId="11000"/>
    <cellStyle name="delta 2 3 10" xfId="11001"/>
    <cellStyle name="delta 2 3 11" xfId="11002"/>
    <cellStyle name="delta 2 3 12" xfId="11003"/>
    <cellStyle name="delta 2 3 13" xfId="11004"/>
    <cellStyle name="delta 2 3 14" xfId="11005"/>
    <cellStyle name="delta 2 3 15" xfId="11006"/>
    <cellStyle name="delta 2 3 2" xfId="11007"/>
    <cellStyle name="delta 2 3 2 10" xfId="11008"/>
    <cellStyle name="delta 2 3 2 11" xfId="11009"/>
    <cellStyle name="delta 2 3 2 12" xfId="11010"/>
    <cellStyle name="delta 2 3 2 13" xfId="11011"/>
    <cellStyle name="delta 2 3 2 14" xfId="11012"/>
    <cellStyle name="delta 2 3 2 15" xfId="11013"/>
    <cellStyle name="delta 2 3 2 16" xfId="11014"/>
    <cellStyle name="delta 2 3 2 17" xfId="11015"/>
    <cellStyle name="delta 2 3 2 18" xfId="11016"/>
    <cellStyle name="delta 2 3 2 2" xfId="11017"/>
    <cellStyle name="delta 2 3 2 2 2" xfId="11018"/>
    <cellStyle name="delta 2 3 2 2_note 2_FTAResultat" xfId="11019"/>
    <cellStyle name="delta 2 3 2 3" xfId="11020"/>
    <cellStyle name="delta 2 3 2 3 2" xfId="11021"/>
    <cellStyle name="delta 2 3 2 3_note 2_FTAResultat" xfId="11022"/>
    <cellStyle name="delta 2 3 2 4" xfId="11023"/>
    <cellStyle name="delta 2 3 2 4 2" xfId="11024"/>
    <cellStyle name="delta 2 3 2 4_note 2_FTAResultat" xfId="11025"/>
    <cellStyle name="delta 2 3 2 5" xfId="11026"/>
    <cellStyle name="delta 2 3 2 5 2" xfId="11027"/>
    <cellStyle name="delta 2 3 2 6" xfId="11028"/>
    <cellStyle name="delta 2 3 2 7" xfId="11029"/>
    <cellStyle name="delta 2 3 2 8" xfId="11030"/>
    <cellStyle name="delta 2 3 2 9" xfId="11031"/>
    <cellStyle name="delta 2 3 2_note 2_FTAResultat" xfId="11032"/>
    <cellStyle name="delta 2 3 3" xfId="11033"/>
    <cellStyle name="delta 2 3 3 10" xfId="11034"/>
    <cellStyle name="delta 2 3 3 11" xfId="11035"/>
    <cellStyle name="delta 2 3 3 12" xfId="11036"/>
    <cellStyle name="delta 2 3 3 13" xfId="11037"/>
    <cellStyle name="delta 2 3 3 14" xfId="11038"/>
    <cellStyle name="delta 2 3 3 15" xfId="11039"/>
    <cellStyle name="delta 2 3 3 16" xfId="11040"/>
    <cellStyle name="delta 2 3 3 17" xfId="11041"/>
    <cellStyle name="delta 2 3 3 18" xfId="11042"/>
    <cellStyle name="delta 2 3 3 2" xfId="11043"/>
    <cellStyle name="delta 2 3 3 2 2" xfId="11044"/>
    <cellStyle name="delta 2 3 3 2_note 2_FTAResultat" xfId="11045"/>
    <cellStyle name="delta 2 3 3 3" xfId="11046"/>
    <cellStyle name="delta 2 3 3 3 2" xfId="11047"/>
    <cellStyle name="delta 2 3 3 3_note 2_FTAResultat" xfId="11048"/>
    <cellStyle name="delta 2 3 3 4" xfId="11049"/>
    <cellStyle name="delta 2 3 3 4 2" xfId="11050"/>
    <cellStyle name="delta 2 3 3 4_note 2_FTAResultat" xfId="11051"/>
    <cellStyle name="delta 2 3 3 5" xfId="11052"/>
    <cellStyle name="delta 2 3 3 5 2" xfId="11053"/>
    <cellStyle name="delta 2 3 3 6" xfId="11054"/>
    <cellStyle name="delta 2 3 3 7" xfId="11055"/>
    <cellStyle name="delta 2 3 3 8" xfId="11056"/>
    <cellStyle name="delta 2 3 3 9" xfId="11057"/>
    <cellStyle name="delta 2 3 3_note 2_FTAResultat" xfId="11058"/>
    <cellStyle name="delta 2 3 4" xfId="11059"/>
    <cellStyle name="delta 2 3 4 10" xfId="11060"/>
    <cellStyle name="delta 2 3 4 11" xfId="11061"/>
    <cellStyle name="delta 2 3 4 12" xfId="11062"/>
    <cellStyle name="delta 2 3 4 13" xfId="11063"/>
    <cellStyle name="delta 2 3 4 14" xfId="11064"/>
    <cellStyle name="delta 2 3 4 15" xfId="11065"/>
    <cellStyle name="delta 2 3 4 16" xfId="11066"/>
    <cellStyle name="delta 2 3 4 17" xfId="11067"/>
    <cellStyle name="delta 2 3 4 18" xfId="11068"/>
    <cellStyle name="delta 2 3 4 2" xfId="11069"/>
    <cellStyle name="delta 2 3 4 2 2" xfId="11070"/>
    <cellStyle name="delta 2 3 4 2_note 2_FTAResultat" xfId="11071"/>
    <cellStyle name="delta 2 3 4 3" xfId="11072"/>
    <cellStyle name="delta 2 3 4 3 2" xfId="11073"/>
    <cellStyle name="delta 2 3 4 3_note 2_FTAResultat" xfId="11074"/>
    <cellStyle name="delta 2 3 4 4" xfId="11075"/>
    <cellStyle name="delta 2 3 4 4 2" xfId="11076"/>
    <cellStyle name="delta 2 3 4 4_note 2_FTAResultat" xfId="11077"/>
    <cellStyle name="delta 2 3 4 5" xfId="11078"/>
    <cellStyle name="delta 2 3 4 5 2" xfId="11079"/>
    <cellStyle name="delta 2 3 4 6" xfId="11080"/>
    <cellStyle name="delta 2 3 4 7" xfId="11081"/>
    <cellStyle name="delta 2 3 4 8" xfId="11082"/>
    <cellStyle name="delta 2 3 4 9" xfId="11083"/>
    <cellStyle name="delta 2 3 4_note 2_FTAResultat" xfId="11084"/>
    <cellStyle name="delta 2 3 5" xfId="11085"/>
    <cellStyle name="delta 2 3 5 10" xfId="11086"/>
    <cellStyle name="delta 2 3 5 11" xfId="11087"/>
    <cellStyle name="delta 2 3 5 12" xfId="11088"/>
    <cellStyle name="delta 2 3 5 13" xfId="11089"/>
    <cellStyle name="delta 2 3 5 14" xfId="11090"/>
    <cellStyle name="delta 2 3 5 15" xfId="11091"/>
    <cellStyle name="delta 2 3 5 16" xfId="11092"/>
    <cellStyle name="delta 2 3 5 17" xfId="11093"/>
    <cellStyle name="delta 2 3 5 18" xfId="11094"/>
    <cellStyle name="delta 2 3 5 2" xfId="11095"/>
    <cellStyle name="delta 2 3 5 2 2" xfId="11096"/>
    <cellStyle name="delta 2 3 5 2_note 2_FTAResultat" xfId="11097"/>
    <cellStyle name="delta 2 3 5 3" xfId="11098"/>
    <cellStyle name="delta 2 3 5 3 2" xfId="11099"/>
    <cellStyle name="delta 2 3 5 3_note 2_FTAResultat" xfId="11100"/>
    <cellStyle name="delta 2 3 5 4" xfId="11101"/>
    <cellStyle name="delta 2 3 5 4 2" xfId="11102"/>
    <cellStyle name="delta 2 3 5 4_note 2_FTAResultat" xfId="11103"/>
    <cellStyle name="delta 2 3 5 5" xfId="11104"/>
    <cellStyle name="delta 2 3 5 5 2" xfId="11105"/>
    <cellStyle name="delta 2 3 5 6" xfId="11106"/>
    <cellStyle name="delta 2 3 5 7" xfId="11107"/>
    <cellStyle name="delta 2 3 5 8" xfId="11108"/>
    <cellStyle name="delta 2 3 5 9" xfId="11109"/>
    <cellStyle name="delta 2 3 5_note 2_FTAResultat" xfId="11110"/>
    <cellStyle name="delta 2 3 6" xfId="11111"/>
    <cellStyle name="delta 2 3 6 2" xfId="11112"/>
    <cellStyle name="delta 2 3 6_note 2_FTAResultat" xfId="11113"/>
    <cellStyle name="delta 2 3 7" xfId="11114"/>
    <cellStyle name="delta 2 3 7 2" xfId="11115"/>
    <cellStyle name="delta 2 3 7_note 2_FTAResultat" xfId="11116"/>
    <cellStyle name="delta 2 3 8" xfId="11117"/>
    <cellStyle name="delta 2 3 8 2" xfId="11118"/>
    <cellStyle name="delta 2 3 8_note 2_FTAResultat" xfId="11119"/>
    <cellStyle name="delta 2 3 9" xfId="11120"/>
    <cellStyle name="delta 2 3 9 2" xfId="11121"/>
    <cellStyle name="delta 2 3_note 2_FTAResultat" xfId="11122"/>
    <cellStyle name="delta 2 4" xfId="11123"/>
    <cellStyle name="delta 2 4 10" xfId="11124"/>
    <cellStyle name="delta 2 4 11" xfId="11125"/>
    <cellStyle name="delta 2 4 12" xfId="11126"/>
    <cellStyle name="delta 2 4 13" xfId="11127"/>
    <cellStyle name="delta 2 4 14" xfId="11128"/>
    <cellStyle name="delta 2 4 15" xfId="11129"/>
    <cellStyle name="delta 2 4 2" xfId="11130"/>
    <cellStyle name="delta 2 4 2 10" xfId="11131"/>
    <cellStyle name="delta 2 4 2 11" xfId="11132"/>
    <cellStyle name="delta 2 4 2 12" xfId="11133"/>
    <cellStyle name="delta 2 4 2 13" xfId="11134"/>
    <cellStyle name="delta 2 4 2 14" xfId="11135"/>
    <cellStyle name="delta 2 4 2 15" xfId="11136"/>
    <cellStyle name="delta 2 4 2 16" xfId="11137"/>
    <cellStyle name="delta 2 4 2 17" xfId="11138"/>
    <cellStyle name="delta 2 4 2 18" xfId="11139"/>
    <cellStyle name="delta 2 4 2 2" xfId="11140"/>
    <cellStyle name="delta 2 4 2 2 2" xfId="11141"/>
    <cellStyle name="delta 2 4 2 2_note 2_FTAResultat" xfId="11142"/>
    <cellStyle name="delta 2 4 2 3" xfId="11143"/>
    <cellStyle name="delta 2 4 2 3 2" xfId="11144"/>
    <cellStyle name="delta 2 4 2 3_note 2_FTAResultat" xfId="11145"/>
    <cellStyle name="delta 2 4 2 4" xfId="11146"/>
    <cellStyle name="delta 2 4 2 4 2" xfId="11147"/>
    <cellStyle name="delta 2 4 2 4_note 2_FTAResultat" xfId="11148"/>
    <cellStyle name="delta 2 4 2 5" xfId="11149"/>
    <cellStyle name="delta 2 4 2 5 2" xfId="11150"/>
    <cellStyle name="delta 2 4 2 6" xfId="11151"/>
    <cellStyle name="delta 2 4 2 7" xfId="11152"/>
    <cellStyle name="delta 2 4 2 8" xfId="11153"/>
    <cellStyle name="delta 2 4 2 9" xfId="11154"/>
    <cellStyle name="delta 2 4 2_note 2_FTAResultat" xfId="11155"/>
    <cellStyle name="delta 2 4 3" xfId="11156"/>
    <cellStyle name="delta 2 4 3 10" xfId="11157"/>
    <cellStyle name="delta 2 4 3 11" xfId="11158"/>
    <cellStyle name="delta 2 4 3 12" xfId="11159"/>
    <cellStyle name="delta 2 4 3 13" xfId="11160"/>
    <cellStyle name="delta 2 4 3 14" xfId="11161"/>
    <cellStyle name="delta 2 4 3 15" xfId="11162"/>
    <cellStyle name="delta 2 4 3 16" xfId="11163"/>
    <cellStyle name="delta 2 4 3 17" xfId="11164"/>
    <cellStyle name="delta 2 4 3 18" xfId="11165"/>
    <cellStyle name="delta 2 4 3 2" xfId="11166"/>
    <cellStyle name="delta 2 4 3 2 2" xfId="11167"/>
    <cellStyle name="delta 2 4 3 2_note 2_FTAResultat" xfId="11168"/>
    <cellStyle name="delta 2 4 3 3" xfId="11169"/>
    <cellStyle name="delta 2 4 3 3 2" xfId="11170"/>
    <cellStyle name="delta 2 4 3 3_note 2_FTAResultat" xfId="11171"/>
    <cellStyle name="delta 2 4 3 4" xfId="11172"/>
    <cellStyle name="delta 2 4 3 4 2" xfId="11173"/>
    <cellStyle name="delta 2 4 3 4_note 2_FTAResultat" xfId="11174"/>
    <cellStyle name="delta 2 4 3 5" xfId="11175"/>
    <cellStyle name="delta 2 4 3 5 2" xfId="11176"/>
    <cellStyle name="delta 2 4 3 6" xfId="11177"/>
    <cellStyle name="delta 2 4 3 7" xfId="11178"/>
    <cellStyle name="delta 2 4 3 8" xfId="11179"/>
    <cellStyle name="delta 2 4 3 9" xfId="11180"/>
    <cellStyle name="delta 2 4 3_note 2_FTAResultat" xfId="11181"/>
    <cellStyle name="delta 2 4 4" xfId="11182"/>
    <cellStyle name="delta 2 4 4 10" xfId="11183"/>
    <cellStyle name="delta 2 4 4 11" xfId="11184"/>
    <cellStyle name="delta 2 4 4 12" xfId="11185"/>
    <cellStyle name="delta 2 4 4 13" xfId="11186"/>
    <cellStyle name="delta 2 4 4 14" xfId="11187"/>
    <cellStyle name="delta 2 4 4 15" xfId="11188"/>
    <cellStyle name="delta 2 4 4 16" xfId="11189"/>
    <cellStyle name="delta 2 4 4 17" xfId="11190"/>
    <cellStyle name="delta 2 4 4 18" xfId="11191"/>
    <cellStyle name="delta 2 4 4 2" xfId="11192"/>
    <cellStyle name="delta 2 4 4 2 2" xfId="11193"/>
    <cellStyle name="delta 2 4 4 2_note 2_FTAResultat" xfId="11194"/>
    <cellStyle name="delta 2 4 4 3" xfId="11195"/>
    <cellStyle name="delta 2 4 4 3 2" xfId="11196"/>
    <cellStyle name="delta 2 4 4 3_note 2_FTAResultat" xfId="11197"/>
    <cellStyle name="delta 2 4 4 4" xfId="11198"/>
    <cellStyle name="delta 2 4 4 4 2" xfId="11199"/>
    <cellStyle name="delta 2 4 4 4_note 2_FTAResultat" xfId="11200"/>
    <cellStyle name="delta 2 4 4 5" xfId="11201"/>
    <cellStyle name="delta 2 4 4 5 2" xfId="11202"/>
    <cellStyle name="delta 2 4 4 6" xfId="11203"/>
    <cellStyle name="delta 2 4 4 7" xfId="11204"/>
    <cellStyle name="delta 2 4 4 8" xfId="11205"/>
    <cellStyle name="delta 2 4 4 9" xfId="11206"/>
    <cellStyle name="delta 2 4 4_note 2_FTAResultat" xfId="11207"/>
    <cellStyle name="delta 2 4 5" xfId="11208"/>
    <cellStyle name="delta 2 4 5 10" xfId="11209"/>
    <cellStyle name="delta 2 4 5 11" xfId="11210"/>
    <cellStyle name="delta 2 4 5 12" xfId="11211"/>
    <cellStyle name="delta 2 4 5 13" xfId="11212"/>
    <cellStyle name="delta 2 4 5 14" xfId="11213"/>
    <cellStyle name="delta 2 4 5 15" xfId="11214"/>
    <cellStyle name="delta 2 4 5 16" xfId="11215"/>
    <cellStyle name="delta 2 4 5 17" xfId="11216"/>
    <cellStyle name="delta 2 4 5 18" xfId="11217"/>
    <cellStyle name="delta 2 4 5 2" xfId="11218"/>
    <cellStyle name="delta 2 4 5 2 2" xfId="11219"/>
    <cellStyle name="delta 2 4 5 2_note 2_FTAResultat" xfId="11220"/>
    <cellStyle name="delta 2 4 5 3" xfId="11221"/>
    <cellStyle name="delta 2 4 5 3 2" xfId="11222"/>
    <cellStyle name="delta 2 4 5 3_note 2_FTAResultat" xfId="11223"/>
    <cellStyle name="delta 2 4 5 4" xfId="11224"/>
    <cellStyle name="delta 2 4 5 4 2" xfId="11225"/>
    <cellStyle name="delta 2 4 5 4_note 2_FTAResultat" xfId="11226"/>
    <cellStyle name="delta 2 4 5 5" xfId="11227"/>
    <cellStyle name="delta 2 4 5 5 2" xfId="11228"/>
    <cellStyle name="delta 2 4 5 6" xfId="11229"/>
    <cellStyle name="delta 2 4 5 7" xfId="11230"/>
    <cellStyle name="delta 2 4 5 8" xfId="11231"/>
    <cellStyle name="delta 2 4 5 9" xfId="11232"/>
    <cellStyle name="delta 2 4 5_note 2_FTAResultat" xfId="11233"/>
    <cellStyle name="delta 2 4 6" xfId="11234"/>
    <cellStyle name="delta 2 4 6 2" xfId="11235"/>
    <cellStyle name="delta 2 4 6_note 2_FTAResultat" xfId="11236"/>
    <cellStyle name="delta 2 4 7" xfId="11237"/>
    <cellStyle name="delta 2 4 7 2" xfId="11238"/>
    <cellStyle name="delta 2 4 7_note 2_FTAResultat" xfId="11239"/>
    <cellStyle name="delta 2 4 8" xfId="11240"/>
    <cellStyle name="delta 2 4 8 2" xfId="11241"/>
    <cellStyle name="delta 2 4 8_note 2_FTAResultat" xfId="11242"/>
    <cellStyle name="delta 2 4 9" xfId="11243"/>
    <cellStyle name="delta 2 4 9 2" xfId="11244"/>
    <cellStyle name="delta 2 4_note 2_FTAResultat" xfId="11245"/>
    <cellStyle name="delta 2 5" xfId="11246"/>
    <cellStyle name="delta 2 5 10" xfId="11247"/>
    <cellStyle name="delta 2 5 11" xfId="11248"/>
    <cellStyle name="delta 2 5 12" xfId="11249"/>
    <cellStyle name="delta 2 5 13" xfId="11250"/>
    <cellStyle name="delta 2 5 14" xfId="11251"/>
    <cellStyle name="delta 2 5 15" xfId="11252"/>
    <cellStyle name="delta 2 5 2" xfId="11253"/>
    <cellStyle name="delta 2 5 2 10" xfId="11254"/>
    <cellStyle name="delta 2 5 2 11" xfId="11255"/>
    <cellStyle name="delta 2 5 2 12" xfId="11256"/>
    <cellStyle name="delta 2 5 2 13" xfId="11257"/>
    <cellStyle name="delta 2 5 2 14" xfId="11258"/>
    <cellStyle name="delta 2 5 2 15" xfId="11259"/>
    <cellStyle name="delta 2 5 2 16" xfId="11260"/>
    <cellStyle name="delta 2 5 2 17" xfId="11261"/>
    <cellStyle name="delta 2 5 2 18" xfId="11262"/>
    <cellStyle name="delta 2 5 2 2" xfId="11263"/>
    <cellStyle name="delta 2 5 2 2 2" xfId="11264"/>
    <cellStyle name="delta 2 5 2 2_note 2_FTAResultat" xfId="11265"/>
    <cellStyle name="delta 2 5 2 3" xfId="11266"/>
    <cellStyle name="delta 2 5 2 3 2" xfId="11267"/>
    <cellStyle name="delta 2 5 2 3_note 2_FTAResultat" xfId="11268"/>
    <cellStyle name="delta 2 5 2 4" xfId="11269"/>
    <cellStyle name="delta 2 5 2 4 2" xfId="11270"/>
    <cellStyle name="delta 2 5 2 4_note 2_FTAResultat" xfId="11271"/>
    <cellStyle name="delta 2 5 2 5" xfId="11272"/>
    <cellStyle name="delta 2 5 2 5 2" xfId="11273"/>
    <cellStyle name="delta 2 5 2 6" xfId="11274"/>
    <cellStyle name="delta 2 5 2 7" xfId="11275"/>
    <cellStyle name="delta 2 5 2 8" xfId="11276"/>
    <cellStyle name="delta 2 5 2 9" xfId="11277"/>
    <cellStyle name="delta 2 5 2_note 2_FTAResultat" xfId="11278"/>
    <cellStyle name="delta 2 5 3" xfId="11279"/>
    <cellStyle name="delta 2 5 3 10" xfId="11280"/>
    <cellStyle name="delta 2 5 3 11" xfId="11281"/>
    <cellStyle name="delta 2 5 3 12" xfId="11282"/>
    <cellStyle name="delta 2 5 3 13" xfId="11283"/>
    <cellStyle name="delta 2 5 3 14" xfId="11284"/>
    <cellStyle name="delta 2 5 3 15" xfId="11285"/>
    <cellStyle name="delta 2 5 3 16" xfId="11286"/>
    <cellStyle name="delta 2 5 3 17" xfId="11287"/>
    <cellStyle name="delta 2 5 3 18" xfId="11288"/>
    <cellStyle name="delta 2 5 3 2" xfId="11289"/>
    <cellStyle name="delta 2 5 3 2 2" xfId="11290"/>
    <cellStyle name="delta 2 5 3 2_note 2_FTAResultat" xfId="11291"/>
    <cellStyle name="delta 2 5 3 3" xfId="11292"/>
    <cellStyle name="delta 2 5 3 3 2" xfId="11293"/>
    <cellStyle name="delta 2 5 3 3_note 2_FTAResultat" xfId="11294"/>
    <cellStyle name="delta 2 5 3 4" xfId="11295"/>
    <cellStyle name="delta 2 5 3 4 2" xfId="11296"/>
    <cellStyle name="delta 2 5 3 4_note 2_FTAResultat" xfId="11297"/>
    <cellStyle name="delta 2 5 3 5" xfId="11298"/>
    <cellStyle name="delta 2 5 3 5 2" xfId="11299"/>
    <cellStyle name="delta 2 5 3 6" xfId="11300"/>
    <cellStyle name="delta 2 5 3 7" xfId="11301"/>
    <cellStyle name="delta 2 5 3 8" xfId="11302"/>
    <cellStyle name="delta 2 5 3 9" xfId="11303"/>
    <cellStyle name="delta 2 5 3_note 2_FTAResultat" xfId="11304"/>
    <cellStyle name="delta 2 5 4" xfId="11305"/>
    <cellStyle name="delta 2 5 4 10" xfId="11306"/>
    <cellStyle name="delta 2 5 4 11" xfId="11307"/>
    <cellStyle name="delta 2 5 4 12" xfId="11308"/>
    <cellStyle name="delta 2 5 4 13" xfId="11309"/>
    <cellStyle name="delta 2 5 4 14" xfId="11310"/>
    <cellStyle name="delta 2 5 4 15" xfId="11311"/>
    <cellStyle name="delta 2 5 4 16" xfId="11312"/>
    <cellStyle name="delta 2 5 4 17" xfId="11313"/>
    <cellStyle name="delta 2 5 4 18" xfId="11314"/>
    <cellStyle name="delta 2 5 4 2" xfId="11315"/>
    <cellStyle name="delta 2 5 4 2 2" xfId="11316"/>
    <cellStyle name="delta 2 5 4 2_note 2_FTAResultat" xfId="11317"/>
    <cellStyle name="delta 2 5 4 3" xfId="11318"/>
    <cellStyle name="delta 2 5 4 3 2" xfId="11319"/>
    <cellStyle name="delta 2 5 4 3_note 2_FTAResultat" xfId="11320"/>
    <cellStyle name="delta 2 5 4 4" xfId="11321"/>
    <cellStyle name="delta 2 5 4 4 2" xfId="11322"/>
    <cellStyle name="delta 2 5 4 4_note 2_FTAResultat" xfId="11323"/>
    <cellStyle name="delta 2 5 4 5" xfId="11324"/>
    <cellStyle name="delta 2 5 4 5 2" xfId="11325"/>
    <cellStyle name="delta 2 5 4 6" xfId="11326"/>
    <cellStyle name="delta 2 5 4 7" xfId="11327"/>
    <cellStyle name="delta 2 5 4 8" xfId="11328"/>
    <cellStyle name="delta 2 5 4 9" xfId="11329"/>
    <cellStyle name="delta 2 5 4_note 2_FTAResultat" xfId="11330"/>
    <cellStyle name="delta 2 5 5" xfId="11331"/>
    <cellStyle name="delta 2 5 5 10" xfId="11332"/>
    <cellStyle name="delta 2 5 5 11" xfId="11333"/>
    <cellStyle name="delta 2 5 5 12" xfId="11334"/>
    <cellStyle name="delta 2 5 5 13" xfId="11335"/>
    <cellStyle name="delta 2 5 5 14" xfId="11336"/>
    <cellStyle name="delta 2 5 5 15" xfId="11337"/>
    <cellStyle name="delta 2 5 5 16" xfId="11338"/>
    <cellStyle name="delta 2 5 5 17" xfId="11339"/>
    <cellStyle name="delta 2 5 5 18" xfId="11340"/>
    <cellStyle name="delta 2 5 5 2" xfId="11341"/>
    <cellStyle name="delta 2 5 5 2 2" xfId="11342"/>
    <cellStyle name="delta 2 5 5 2_note 2_FTAResultat" xfId="11343"/>
    <cellStyle name="delta 2 5 5 3" xfId="11344"/>
    <cellStyle name="delta 2 5 5 3 2" xfId="11345"/>
    <cellStyle name="delta 2 5 5 3_note 2_FTAResultat" xfId="11346"/>
    <cellStyle name="delta 2 5 5 4" xfId="11347"/>
    <cellStyle name="delta 2 5 5 4 2" xfId="11348"/>
    <cellStyle name="delta 2 5 5 4_note 2_FTAResultat" xfId="11349"/>
    <cellStyle name="delta 2 5 5 5" xfId="11350"/>
    <cellStyle name="delta 2 5 5 5 2" xfId="11351"/>
    <cellStyle name="delta 2 5 5 6" xfId="11352"/>
    <cellStyle name="delta 2 5 5 7" xfId="11353"/>
    <cellStyle name="delta 2 5 5 8" xfId="11354"/>
    <cellStyle name="delta 2 5 5 9" xfId="11355"/>
    <cellStyle name="delta 2 5 5_note 2_FTAResultat" xfId="11356"/>
    <cellStyle name="delta 2 5 6" xfId="11357"/>
    <cellStyle name="delta 2 5 6 2" xfId="11358"/>
    <cellStyle name="delta 2 5 6_note 2_FTAResultat" xfId="11359"/>
    <cellStyle name="delta 2 5 7" xfId="11360"/>
    <cellStyle name="delta 2 5 7 2" xfId="11361"/>
    <cellStyle name="delta 2 5 7_note 2_FTAResultat" xfId="11362"/>
    <cellStyle name="delta 2 5 8" xfId="11363"/>
    <cellStyle name="delta 2 5 8 2" xfId="11364"/>
    <cellStyle name="delta 2 5 8_note 2_FTAResultat" xfId="11365"/>
    <cellStyle name="delta 2 5 9" xfId="11366"/>
    <cellStyle name="delta 2 5 9 2" xfId="11367"/>
    <cellStyle name="delta 2 5_note 2_FTAResultat" xfId="11368"/>
    <cellStyle name="delta 2 6" xfId="11369"/>
    <cellStyle name="delta 2 6 10" xfId="11370"/>
    <cellStyle name="delta 2 6 11" xfId="11371"/>
    <cellStyle name="delta 2 6 12" xfId="11372"/>
    <cellStyle name="delta 2 6 13" xfId="11373"/>
    <cellStyle name="delta 2 6 14" xfId="11374"/>
    <cellStyle name="delta 2 6 15" xfId="11375"/>
    <cellStyle name="delta 2 6 2" xfId="11376"/>
    <cellStyle name="delta 2 6 2 10" xfId="11377"/>
    <cellStyle name="delta 2 6 2 11" xfId="11378"/>
    <cellStyle name="delta 2 6 2 12" xfId="11379"/>
    <cellStyle name="delta 2 6 2 13" xfId="11380"/>
    <cellStyle name="delta 2 6 2 14" xfId="11381"/>
    <cellStyle name="delta 2 6 2 15" xfId="11382"/>
    <cellStyle name="delta 2 6 2 16" xfId="11383"/>
    <cellStyle name="delta 2 6 2 17" xfId="11384"/>
    <cellStyle name="delta 2 6 2 18" xfId="11385"/>
    <cellStyle name="delta 2 6 2 2" xfId="11386"/>
    <cellStyle name="delta 2 6 2 2 2" xfId="11387"/>
    <cellStyle name="delta 2 6 2 2_note 2_FTAResultat" xfId="11388"/>
    <cellStyle name="delta 2 6 2 3" xfId="11389"/>
    <cellStyle name="delta 2 6 2 3 2" xfId="11390"/>
    <cellStyle name="delta 2 6 2 3_note 2_FTAResultat" xfId="11391"/>
    <cellStyle name="delta 2 6 2 4" xfId="11392"/>
    <cellStyle name="delta 2 6 2 4 2" xfId="11393"/>
    <cellStyle name="delta 2 6 2 4_note 2_FTAResultat" xfId="11394"/>
    <cellStyle name="delta 2 6 2 5" xfId="11395"/>
    <cellStyle name="delta 2 6 2 5 2" xfId="11396"/>
    <cellStyle name="delta 2 6 2 6" xfId="11397"/>
    <cellStyle name="delta 2 6 2 7" xfId="11398"/>
    <cellStyle name="delta 2 6 2 8" xfId="11399"/>
    <cellStyle name="delta 2 6 2 9" xfId="11400"/>
    <cellStyle name="delta 2 6 2_note 2_FTAResultat" xfId="11401"/>
    <cellStyle name="delta 2 6 3" xfId="11402"/>
    <cellStyle name="delta 2 6 3 10" xfId="11403"/>
    <cellStyle name="delta 2 6 3 11" xfId="11404"/>
    <cellStyle name="delta 2 6 3 12" xfId="11405"/>
    <cellStyle name="delta 2 6 3 13" xfId="11406"/>
    <cellStyle name="delta 2 6 3 14" xfId="11407"/>
    <cellStyle name="delta 2 6 3 15" xfId="11408"/>
    <cellStyle name="delta 2 6 3 16" xfId="11409"/>
    <cellStyle name="delta 2 6 3 17" xfId="11410"/>
    <cellStyle name="delta 2 6 3 18" xfId="11411"/>
    <cellStyle name="delta 2 6 3 2" xfId="11412"/>
    <cellStyle name="delta 2 6 3 2 2" xfId="11413"/>
    <cellStyle name="delta 2 6 3 2_note 2_FTAResultat" xfId="11414"/>
    <cellStyle name="delta 2 6 3 3" xfId="11415"/>
    <cellStyle name="delta 2 6 3 3 2" xfId="11416"/>
    <cellStyle name="delta 2 6 3 3_note 2_FTAResultat" xfId="11417"/>
    <cellStyle name="delta 2 6 3 4" xfId="11418"/>
    <cellStyle name="delta 2 6 3 4 2" xfId="11419"/>
    <cellStyle name="delta 2 6 3 4_note 2_FTAResultat" xfId="11420"/>
    <cellStyle name="delta 2 6 3 5" xfId="11421"/>
    <cellStyle name="delta 2 6 3 5 2" xfId="11422"/>
    <cellStyle name="delta 2 6 3 6" xfId="11423"/>
    <cellStyle name="delta 2 6 3 7" xfId="11424"/>
    <cellStyle name="delta 2 6 3 8" xfId="11425"/>
    <cellStyle name="delta 2 6 3 9" xfId="11426"/>
    <cellStyle name="delta 2 6 3_note 2_FTAResultat" xfId="11427"/>
    <cellStyle name="delta 2 6 4" xfId="11428"/>
    <cellStyle name="delta 2 6 4 10" xfId="11429"/>
    <cellStyle name="delta 2 6 4 11" xfId="11430"/>
    <cellStyle name="delta 2 6 4 12" xfId="11431"/>
    <cellStyle name="delta 2 6 4 13" xfId="11432"/>
    <cellStyle name="delta 2 6 4 14" xfId="11433"/>
    <cellStyle name="delta 2 6 4 15" xfId="11434"/>
    <cellStyle name="delta 2 6 4 16" xfId="11435"/>
    <cellStyle name="delta 2 6 4 17" xfId="11436"/>
    <cellStyle name="delta 2 6 4 18" xfId="11437"/>
    <cellStyle name="delta 2 6 4 2" xfId="11438"/>
    <cellStyle name="delta 2 6 4 2 2" xfId="11439"/>
    <cellStyle name="delta 2 6 4 2_note 2_FTAResultat" xfId="11440"/>
    <cellStyle name="delta 2 6 4 3" xfId="11441"/>
    <cellStyle name="delta 2 6 4 3 2" xfId="11442"/>
    <cellStyle name="delta 2 6 4 3_note 2_FTAResultat" xfId="11443"/>
    <cellStyle name="delta 2 6 4 4" xfId="11444"/>
    <cellStyle name="delta 2 6 4 4 2" xfId="11445"/>
    <cellStyle name="delta 2 6 4 4_note 2_FTAResultat" xfId="11446"/>
    <cellStyle name="delta 2 6 4 5" xfId="11447"/>
    <cellStyle name="delta 2 6 4 5 2" xfId="11448"/>
    <cellStyle name="delta 2 6 4 6" xfId="11449"/>
    <cellStyle name="delta 2 6 4 7" xfId="11450"/>
    <cellStyle name="delta 2 6 4 8" xfId="11451"/>
    <cellStyle name="delta 2 6 4 9" xfId="11452"/>
    <cellStyle name="delta 2 6 4_note 2_FTAResultat" xfId="11453"/>
    <cellStyle name="delta 2 6 5" xfId="11454"/>
    <cellStyle name="delta 2 6 5 10" xfId="11455"/>
    <cellStyle name="delta 2 6 5 11" xfId="11456"/>
    <cellStyle name="delta 2 6 5 12" xfId="11457"/>
    <cellStyle name="delta 2 6 5 13" xfId="11458"/>
    <cellStyle name="delta 2 6 5 14" xfId="11459"/>
    <cellStyle name="delta 2 6 5 15" xfId="11460"/>
    <cellStyle name="delta 2 6 5 16" xfId="11461"/>
    <cellStyle name="delta 2 6 5 17" xfId="11462"/>
    <cellStyle name="delta 2 6 5 18" xfId="11463"/>
    <cellStyle name="delta 2 6 5 2" xfId="11464"/>
    <cellStyle name="delta 2 6 5 2 2" xfId="11465"/>
    <cellStyle name="delta 2 6 5 2_note 2_FTAResultat" xfId="11466"/>
    <cellStyle name="delta 2 6 5 3" xfId="11467"/>
    <cellStyle name="delta 2 6 5 3 2" xfId="11468"/>
    <cellStyle name="delta 2 6 5 3_note 2_FTAResultat" xfId="11469"/>
    <cellStyle name="delta 2 6 5 4" xfId="11470"/>
    <cellStyle name="delta 2 6 5 4 2" xfId="11471"/>
    <cellStyle name="delta 2 6 5 4_note 2_FTAResultat" xfId="11472"/>
    <cellStyle name="delta 2 6 5 5" xfId="11473"/>
    <cellStyle name="delta 2 6 5 5 2" xfId="11474"/>
    <cellStyle name="delta 2 6 5 6" xfId="11475"/>
    <cellStyle name="delta 2 6 5 7" xfId="11476"/>
    <cellStyle name="delta 2 6 5 8" xfId="11477"/>
    <cellStyle name="delta 2 6 5 9" xfId="11478"/>
    <cellStyle name="delta 2 6 5_note 2_FTAResultat" xfId="11479"/>
    <cellStyle name="delta 2 6 6" xfId="11480"/>
    <cellStyle name="delta 2 6 6 2" xfId="11481"/>
    <cellStyle name="delta 2 6 6_note 2_FTAResultat" xfId="11482"/>
    <cellStyle name="delta 2 6 7" xfId="11483"/>
    <cellStyle name="delta 2 6 7 2" xfId="11484"/>
    <cellStyle name="delta 2 6 7_note 2_FTAResultat" xfId="11485"/>
    <cellStyle name="delta 2 6 8" xfId="11486"/>
    <cellStyle name="delta 2 6 8 2" xfId="11487"/>
    <cellStyle name="delta 2 6 8_note 2_FTAResultat" xfId="11488"/>
    <cellStyle name="delta 2 6 9" xfId="11489"/>
    <cellStyle name="delta 2 6 9 2" xfId="11490"/>
    <cellStyle name="delta 2 6_note 2_FTAResultat" xfId="11491"/>
    <cellStyle name="delta 2 7" xfId="11492"/>
    <cellStyle name="delta 2 7 10" xfId="11493"/>
    <cellStyle name="delta 2 7 11" xfId="11494"/>
    <cellStyle name="delta 2 7 12" xfId="11495"/>
    <cellStyle name="delta 2 7 13" xfId="11496"/>
    <cellStyle name="delta 2 7 14" xfId="11497"/>
    <cellStyle name="delta 2 7 2" xfId="11498"/>
    <cellStyle name="delta 2 7 2 10" xfId="11499"/>
    <cellStyle name="delta 2 7 2 11" xfId="11500"/>
    <cellStyle name="delta 2 7 2 12" xfId="11501"/>
    <cellStyle name="delta 2 7 2 13" xfId="11502"/>
    <cellStyle name="delta 2 7 2 14" xfId="11503"/>
    <cellStyle name="delta 2 7 2 15" xfId="11504"/>
    <cellStyle name="delta 2 7 2 16" xfId="11505"/>
    <cellStyle name="delta 2 7 2 17" xfId="11506"/>
    <cellStyle name="delta 2 7 2 18" xfId="11507"/>
    <cellStyle name="delta 2 7 2 2" xfId="11508"/>
    <cellStyle name="delta 2 7 2 2 2" xfId="11509"/>
    <cellStyle name="delta 2 7 2 2_note 2_FTAResultat" xfId="11510"/>
    <cellStyle name="delta 2 7 2 3" xfId="11511"/>
    <cellStyle name="delta 2 7 2 3 2" xfId="11512"/>
    <cellStyle name="delta 2 7 2 3_note 2_FTAResultat" xfId="11513"/>
    <cellStyle name="delta 2 7 2 4" xfId="11514"/>
    <cellStyle name="delta 2 7 2 4 2" xfId="11515"/>
    <cellStyle name="delta 2 7 2 4_note 2_FTAResultat" xfId="11516"/>
    <cellStyle name="delta 2 7 2 5" xfId="11517"/>
    <cellStyle name="delta 2 7 2 5 2" xfId="11518"/>
    <cellStyle name="delta 2 7 2 6" xfId="11519"/>
    <cellStyle name="delta 2 7 2 7" xfId="11520"/>
    <cellStyle name="delta 2 7 2 8" xfId="11521"/>
    <cellStyle name="delta 2 7 2 9" xfId="11522"/>
    <cellStyle name="delta 2 7 2_note 2_FTAResultat" xfId="11523"/>
    <cellStyle name="delta 2 7 3" xfId="11524"/>
    <cellStyle name="delta 2 7 3 10" xfId="11525"/>
    <cellStyle name="delta 2 7 3 11" xfId="11526"/>
    <cellStyle name="delta 2 7 3 12" xfId="11527"/>
    <cellStyle name="delta 2 7 3 13" xfId="11528"/>
    <cellStyle name="delta 2 7 3 14" xfId="11529"/>
    <cellStyle name="delta 2 7 3 15" xfId="11530"/>
    <cellStyle name="delta 2 7 3 16" xfId="11531"/>
    <cellStyle name="delta 2 7 3 17" xfId="11532"/>
    <cellStyle name="delta 2 7 3 18" xfId="11533"/>
    <cellStyle name="delta 2 7 3 2" xfId="11534"/>
    <cellStyle name="delta 2 7 3 2 2" xfId="11535"/>
    <cellStyle name="delta 2 7 3 2_note 2_FTAResultat" xfId="11536"/>
    <cellStyle name="delta 2 7 3 3" xfId="11537"/>
    <cellStyle name="delta 2 7 3 3 2" xfId="11538"/>
    <cellStyle name="delta 2 7 3 3_note 2_FTAResultat" xfId="11539"/>
    <cellStyle name="delta 2 7 3 4" xfId="11540"/>
    <cellStyle name="delta 2 7 3 4 2" xfId="11541"/>
    <cellStyle name="delta 2 7 3 4_note 2_FTAResultat" xfId="11542"/>
    <cellStyle name="delta 2 7 3 5" xfId="11543"/>
    <cellStyle name="delta 2 7 3 5 2" xfId="11544"/>
    <cellStyle name="delta 2 7 3 6" xfId="11545"/>
    <cellStyle name="delta 2 7 3 7" xfId="11546"/>
    <cellStyle name="delta 2 7 3 8" xfId="11547"/>
    <cellStyle name="delta 2 7 3 9" xfId="11548"/>
    <cellStyle name="delta 2 7 3_note 2_FTAResultat" xfId="11549"/>
    <cellStyle name="delta 2 7 4" xfId="11550"/>
    <cellStyle name="delta 2 7 4 10" xfId="11551"/>
    <cellStyle name="delta 2 7 4 11" xfId="11552"/>
    <cellStyle name="delta 2 7 4 12" xfId="11553"/>
    <cellStyle name="delta 2 7 4 13" xfId="11554"/>
    <cellStyle name="delta 2 7 4 14" xfId="11555"/>
    <cellStyle name="delta 2 7 4 15" xfId="11556"/>
    <cellStyle name="delta 2 7 4 16" xfId="11557"/>
    <cellStyle name="delta 2 7 4 17" xfId="11558"/>
    <cellStyle name="delta 2 7 4 18" xfId="11559"/>
    <cellStyle name="delta 2 7 4 2" xfId="11560"/>
    <cellStyle name="delta 2 7 4 2 2" xfId="11561"/>
    <cellStyle name="delta 2 7 4 2_note 2_FTAResultat" xfId="11562"/>
    <cellStyle name="delta 2 7 4 3" xfId="11563"/>
    <cellStyle name="delta 2 7 4 3 2" xfId="11564"/>
    <cellStyle name="delta 2 7 4 3_note 2_FTAResultat" xfId="11565"/>
    <cellStyle name="delta 2 7 4 4" xfId="11566"/>
    <cellStyle name="delta 2 7 4 4 2" xfId="11567"/>
    <cellStyle name="delta 2 7 4 4_note 2_FTAResultat" xfId="11568"/>
    <cellStyle name="delta 2 7 4 5" xfId="11569"/>
    <cellStyle name="delta 2 7 4 5 2" xfId="11570"/>
    <cellStyle name="delta 2 7 4 6" xfId="11571"/>
    <cellStyle name="delta 2 7 4 7" xfId="11572"/>
    <cellStyle name="delta 2 7 4 8" xfId="11573"/>
    <cellStyle name="delta 2 7 4 9" xfId="11574"/>
    <cellStyle name="delta 2 7 4_note 2_FTAResultat" xfId="11575"/>
    <cellStyle name="delta 2 7 5" xfId="11576"/>
    <cellStyle name="delta 2 7 5 10" xfId="11577"/>
    <cellStyle name="delta 2 7 5 11" xfId="11578"/>
    <cellStyle name="delta 2 7 5 12" xfId="11579"/>
    <cellStyle name="delta 2 7 5 13" xfId="11580"/>
    <cellStyle name="delta 2 7 5 14" xfId="11581"/>
    <cellStyle name="delta 2 7 5 15" xfId="11582"/>
    <cellStyle name="delta 2 7 5 16" xfId="11583"/>
    <cellStyle name="delta 2 7 5 17" xfId="11584"/>
    <cellStyle name="delta 2 7 5 18" xfId="11585"/>
    <cellStyle name="delta 2 7 5 2" xfId="11586"/>
    <cellStyle name="delta 2 7 5 2 2" xfId="11587"/>
    <cellStyle name="delta 2 7 5 2_note 2_FTAResultat" xfId="11588"/>
    <cellStyle name="delta 2 7 5 3" xfId="11589"/>
    <cellStyle name="delta 2 7 5 3 2" xfId="11590"/>
    <cellStyle name="delta 2 7 5 3_note 2_FTAResultat" xfId="11591"/>
    <cellStyle name="delta 2 7 5 4" xfId="11592"/>
    <cellStyle name="delta 2 7 5 4 2" xfId="11593"/>
    <cellStyle name="delta 2 7 5 4_note 2_FTAResultat" xfId="11594"/>
    <cellStyle name="delta 2 7 5 5" xfId="11595"/>
    <cellStyle name="delta 2 7 5 5 2" xfId="11596"/>
    <cellStyle name="delta 2 7 5 6" xfId="11597"/>
    <cellStyle name="delta 2 7 5 7" xfId="11598"/>
    <cellStyle name="delta 2 7 5 8" xfId="11599"/>
    <cellStyle name="delta 2 7 5 9" xfId="11600"/>
    <cellStyle name="delta 2 7 5_note 2_FTAResultat" xfId="11601"/>
    <cellStyle name="delta 2 7 6" xfId="11602"/>
    <cellStyle name="delta 2 7 6 2" xfId="11603"/>
    <cellStyle name="delta 2 7 6_note 2_FTAResultat" xfId="11604"/>
    <cellStyle name="delta 2 7 7" xfId="11605"/>
    <cellStyle name="delta 2 7 7 2" xfId="11606"/>
    <cellStyle name="delta 2 7 7_note 2_FTAResultat" xfId="11607"/>
    <cellStyle name="delta 2 7 8" xfId="11608"/>
    <cellStyle name="delta 2 7 8 2" xfId="11609"/>
    <cellStyle name="delta 2 7 8_note 2_FTAResultat" xfId="11610"/>
    <cellStyle name="delta 2 7 9" xfId="11611"/>
    <cellStyle name="delta 2 7 9 2" xfId="11612"/>
    <cellStyle name="delta 2 7_note 2_FTAResultat" xfId="11613"/>
    <cellStyle name="delta 2 8" xfId="11614"/>
    <cellStyle name="delta 2 8 10" xfId="11615"/>
    <cellStyle name="delta 2 8 11" xfId="11616"/>
    <cellStyle name="delta 2 8 12" xfId="11617"/>
    <cellStyle name="delta 2 8 13" xfId="11618"/>
    <cellStyle name="delta 2 8 14" xfId="11619"/>
    <cellStyle name="delta 2 8 15" xfId="11620"/>
    <cellStyle name="delta 2 8 2" xfId="11621"/>
    <cellStyle name="delta 2 8 2 10" xfId="11622"/>
    <cellStyle name="delta 2 8 2 11" xfId="11623"/>
    <cellStyle name="delta 2 8 2 12" xfId="11624"/>
    <cellStyle name="delta 2 8 2 13" xfId="11625"/>
    <cellStyle name="delta 2 8 2 14" xfId="11626"/>
    <cellStyle name="delta 2 8 2 15" xfId="11627"/>
    <cellStyle name="delta 2 8 2 16" xfId="11628"/>
    <cellStyle name="delta 2 8 2 17" xfId="11629"/>
    <cellStyle name="delta 2 8 2 18" xfId="11630"/>
    <cellStyle name="delta 2 8 2 2" xfId="11631"/>
    <cellStyle name="delta 2 8 2 2 2" xfId="11632"/>
    <cellStyle name="delta 2 8 2 2_note 2_FTAResultat" xfId="11633"/>
    <cellStyle name="delta 2 8 2 3" xfId="11634"/>
    <cellStyle name="delta 2 8 2 3 2" xfId="11635"/>
    <cellStyle name="delta 2 8 2 3_note 2_FTAResultat" xfId="11636"/>
    <cellStyle name="delta 2 8 2 4" xfId="11637"/>
    <cellStyle name="delta 2 8 2 4 2" xfId="11638"/>
    <cellStyle name="delta 2 8 2 4_note 2_FTAResultat" xfId="11639"/>
    <cellStyle name="delta 2 8 2 5" xfId="11640"/>
    <cellStyle name="delta 2 8 2 5 2" xfId="11641"/>
    <cellStyle name="delta 2 8 2 6" xfId="11642"/>
    <cellStyle name="delta 2 8 2 7" xfId="11643"/>
    <cellStyle name="delta 2 8 2 8" xfId="11644"/>
    <cellStyle name="delta 2 8 2 9" xfId="11645"/>
    <cellStyle name="delta 2 8 2_note 2_FTAResultat" xfId="11646"/>
    <cellStyle name="delta 2 8 3" xfId="11647"/>
    <cellStyle name="delta 2 8 3 10" xfId="11648"/>
    <cellStyle name="delta 2 8 3 11" xfId="11649"/>
    <cellStyle name="delta 2 8 3 12" xfId="11650"/>
    <cellStyle name="delta 2 8 3 13" xfId="11651"/>
    <cellStyle name="delta 2 8 3 14" xfId="11652"/>
    <cellStyle name="delta 2 8 3 15" xfId="11653"/>
    <cellStyle name="delta 2 8 3 16" xfId="11654"/>
    <cellStyle name="delta 2 8 3 17" xfId="11655"/>
    <cellStyle name="delta 2 8 3 18" xfId="11656"/>
    <cellStyle name="delta 2 8 3 2" xfId="11657"/>
    <cellStyle name="delta 2 8 3 2 2" xfId="11658"/>
    <cellStyle name="delta 2 8 3 2_note 2_FTAResultat" xfId="11659"/>
    <cellStyle name="delta 2 8 3 3" xfId="11660"/>
    <cellStyle name="delta 2 8 3 3 2" xfId="11661"/>
    <cellStyle name="delta 2 8 3 3_note 2_FTAResultat" xfId="11662"/>
    <cellStyle name="delta 2 8 3 4" xfId="11663"/>
    <cellStyle name="delta 2 8 3 4 2" xfId="11664"/>
    <cellStyle name="delta 2 8 3 4_note 2_FTAResultat" xfId="11665"/>
    <cellStyle name="delta 2 8 3 5" xfId="11666"/>
    <cellStyle name="delta 2 8 3 5 2" xfId="11667"/>
    <cellStyle name="delta 2 8 3 6" xfId="11668"/>
    <cellStyle name="delta 2 8 3 7" xfId="11669"/>
    <cellStyle name="delta 2 8 3 8" xfId="11670"/>
    <cellStyle name="delta 2 8 3 9" xfId="11671"/>
    <cellStyle name="delta 2 8 3_note 2_FTAResultat" xfId="11672"/>
    <cellStyle name="delta 2 8 4" xfId="11673"/>
    <cellStyle name="delta 2 8 4 10" xfId="11674"/>
    <cellStyle name="delta 2 8 4 11" xfId="11675"/>
    <cellStyle name="delta 2 8 4 12" xfId="11676"/>
    <cellStyle name="delta 2 8 4 13" xfId="11677"/>
    <cellStyle name="delta 2 8 4 14" xfId="11678"/>
    <cellStyle name="delta 2 8 4 15" xfId="11679"/>
    <cellStyle name="delta 2 8 4 16" xfId="11680"/>
    <cellStyle name="delta 2 8 4 17" xfId="11681"/>
    <cellStyle name="delta 2 8 4 18" xfId="11682"/>
    <cellStyle name="delta 2 8 4 2" xfId="11683"/>
    <cellStyle name="delta 2 8 4 2 2" xfId="11684"/>
    <cellStyle name="delta 2 8 4 2_note 2_FTAResultat" xfId="11685"/>
    <cellStyle name="delta 2 8 4 3" xfId="11686"/>
    <cellStyle name="delta 2 8 4 3 2" xfId="11687"/>
    <cellStyle name="delta 2 8 4 3_note 2_FTAResultat" xfId="11688"/>
    <cellStyle name="delta 2 8 4 4" xfId="11689"/>
    <cellStyle name="delta 2 8 4 4 2" xfId="11690"/>
    <cellStyle name="delta 2 8 4 4_note 2_FTAResultat" xfId="11691"/>
    <cellStyle name="delta 2 8 4 5" xfId="11692"/>
    <cellStyle name="delta 2 8 4 5 2" xfId="11693"/>
    <cellStyle name="delta 2 8 4 6" xfId="11694"/>
    <cellStyle name="delta 2 8 4 7" xfId="11695"/>
    <cellStyle name="delta 2 8 4 8" xfId="11696"/>
    <cellStyle name="delta 2 8 4 9" xfId="11697"/>
    <cellStyle name="delta 2 8 4_note 2_FTAResultat" xfId="11698"/>
    <cellStyle name="delta 2 8 5" xfId="11699"/>
    <cellStyle name="delta 2 8 5 10" xfId="11700"/>
    <cellStyle name="delta 2 8 5 11" xfId="11701"/>
    <cellStyle name="delta 2 8 5 12" xfId="11702"/>
    <cellStyle name="delta 2 8 5 13" xfId="11703"/>
    <cellStyle name="delta 2 8 5 14" xfId="11704"/>
    <cellStyle name="delta 2 8 5 15" xfId="11705"/>
    <cellStyle name="delta 2 8 5 16" xfId="11706"/>
    <cellStyle name="delta 2 8 5 17" xfId="11707"/>
    <cellStyle name="delta 2 8 5 18" xfId="11708"/>
    <cellStyle name="delta 2 8 5 2" xfId="11709"/>
    <cellStyle name="delta 2 8 5 2 2" xfId="11710"/>
    <cellStyle name="delta 2 8 5 2_note 2_FTAResultat" xfId="11711"/>
    <cellStyle name="delta 2 8 5 3" xfId="11712"/>
    <cellStyle name="delta 2 8 5 3 2" xfId="11713"/>
    <cellStyle name="delta 2 8 5 3_note 2_FTAResultat" xfId="11714"/>
    <cellStyle name="delta 2 8 5 4" xfId="11715"/>
    <cellStyle name="delta 2 8 5 4 2" xfId="11716"/>
    <cellStyle name="delta 2 8 5 4_note 2_FTAResultat" xfId="11717"/>
    <cellStyle name="delta 2 8 5 5" xfId="11718"/>
    <cellStyle name="delta 2 8 5 5 2" xfId="11719"/>
    <cellStyle name="delta 2 8 5 6" xfId="11720"/>
    <cellStyle name="delta 2 8 5 7" xfId="11721"/>
    <cellStyle name="delta 2 8 5 8" xfId="11722"/>
    <cellStyle name="delta 2 8 5 9" xfId="11723"/>
    <cellStyle name="delta 2 8 5_note 2_FTAResultat" xfId="11724"/>
    <cellStyle name="delta 2 8 6" xfId="11725"/>
    <cellStyle name="delta 2 8 6 2" xfId="11726"/>
    <cellStyle name="delta 2 8 6_note 2_FTAResultat" xfId="11727"/>
    <cellStyle name="delta 2 8 7" xfId="11728"/>
    <cellStyle name="delta 2 8 7 2" xfId="11729"/>
    <cellStyle name="delta 2 8 7_note 2_FTAResultat" xfId="11730"/>
    <cellStyle name="delta 2 8 8" xfId="11731"/>
    <cellStyle name="delta 2 8 8 2" xfId="11732"/>
    <cellStyle name="delta 2 8 8_note 2_FTAResultat" xfId="11733"/>
    <cellStyle name="delta 2 8 9" xfId="11734"/>
    <cellStyle name="delta 2 8 9 2" xfId="11735"/>
    <cellStyle name="delta 2 8_note 2_FTAResultat" xfId="11736"/>
    <cellStyle name="delta 2 9" xfId="11737"/>
    <cellStyle name="delta 2 9 10" xfId="11738"/>
    <cellStyle name="delta 2 9 11" xfId="11739"/>
    <cellStyle name="delta 2 9 12" xfId="11740"/>
    <cellStyle name="delta 2 9 13" xfId="11741"/>
    <cellStyle name="delta 2 9 14" xfId="11742"/>
    <cellStyle name="delta 2 9 15" xfId="11743"/>
    <cellStyle name="delta 2 9 16" xfId="11744"/>
    <cellStyle name="delta 2 9 17" xfId="11745"/>
    <cellStyle name="delta 2 9 18" xfId="11746"/>
    <cellStyle name="delta 2 9 2" xfId="11747"/>
    <cellStyle name="delta 2 9 2 2" xfId="11748"/>
    <cellStyle name="delta 2 9 2_note 2_FTAResultat" xfId="11749"/>
    <cellStyle name="delta 2 9 3" xfId="11750"/>
    <cellStyle name="delta 2 9 3 2" xfId="11751"/>
    <cellStyle name="delta 2 9 3_note 2_FTAResultat" xfId="11752"/>
    <cellStyle name="delta 2 9 4" xfId="11753"/>
    <cellStyle name="delta 2 9 4 2" xfId="11754"/>
    <cellStyle name="delta 2 9 4_note 2_FTAResultat" xfId="11755"/>
    <cellStyle name="delta 2 9 5" xfId="11756"/>
    <cellStyle name="delta 2 9 5 2" xfId="11757"/>
    <cellStyle name="delta 2 9 6" xfId="11758"/>
    <cellStyle name="delta 2 9 7" xfId="11759"/>
    <cellStyle name="delta 2 9 8" xfId="11760"/>
    <cellStyle name="delta 2 9 9" xfId="11761"/>
    <cellStyle name="delta 2 9_note 2_FTAResultat" xfId="11762"/>
    <cellStyle name="delta 2_note 2_FTAResultat" xfId="11763"/>
    <cellStyle name="delta 3" xfId="11764"/>
    <cellStyle name="delta 3 2" xfId="11765"/>
    <cellStyle name="delta 3 3" xfId="11766"/>
    <cellStyle name="delta 3 4" xfId="11767"/>
    <cellStyle name="delta 3 5" xfId="11768"/>
    <cellStyle name="delta 3 6" xfId="11769"/>
    <cellStyle name="delta 3_note 2_FTAResultat" xfId="11770"/>
    <cellStyle name="delta 4" xfId="11771"/>
    <cellStyle name="delta 4 2" xfId="11772"/>
    <cellStyle name="delta 4 3" xfId="11773"/>
    <cellStyle name="delta 4 4" xfId="11774"/>
    <cellStyle name="delta 4 5" xfId="11775"/>
    <cellStyle name="delta 4 6" xfId="11776"/>
    <cellStyle name="delta 4_note 2_FTAResultat" xfId="11777"/>
    <cellStyle name="delta 5" xfId="11778"/>
    <cellStyle name="delta 5 2" xfId="11779"/>
    <cellStyle name="delta 5 3" xfId="11780"/>
    <cellStyle name="delta 5 4" xfId="11781"/>
    <cellStyle name="delta 5 5" xfId="11782"/>
    <cellStyle name="delta 5_note 2_FTAResultat" xfId="11783"/>
    <cellStyle name="delta 6" xfId="11784"/>
    <cellStyle name="delta 6 2" xfId="11785"/>
    <cellStyle name="delta 6 3" xfId="11786"/>
    <cellStyle name="delta 6 4" xfId="11787"/>
    <cellStyle name="delta 6 5" xfId="11788"/>
    <cellStyle name="delta 6_note 2_FTAResultat" xfId="11789"/>
    <cellStyle name="delta 7" xfId="11790"/>
    <cellStyle name="delta 7 2" xfId="11791"/>
    <cellStyle name="delta 7 3" xfId="11792"/>
    <cellStyle name="delta 7 4" xfId="11793"/>
    <cellStyle name="delta 7 5" xfId="11794"/>
    <cellStyle name="delta 7_note 2_FTAResultat" xfId="11795"/>
    <cellStyle name="delta 8" xfId="11796"/>
    <cellStyle name="delta 8 2" xfId="11797"/>
    <cellStyle name="delta 8 3" xfId="11798"/>
    <cellStyle name="delta 8 4" xfId="11799"/>
    <cellStyle name="delta 8 5" xfId="11800"/>
    <cellStyle name="delta 8_note 2_FTAResultat" xfId="11801"/>
    <cellStyle name="delta 9" xfId="11802"/>
    <cellStyle name="delta 9 2" xfId="11803"/>
    <cellStyle name="delta 9 3" xfId="11804"/>
    <cellStyle name="delta 9 4" xfId="11805"/>
    <cellStyle name="delta 9 5" xfId="11806"/>
    <cellStyle name="delta 9_note 2_FTAResultat" xfId="11807"/>
    <cellStyle name="delta_2.1  NEW FTA passage prés BIS" xfId="11808"/>
    <cellStyle name="Déprotégé" xfId="11809"/>
    <cellStyle name="Déprotégé 10" xfId="11810"/>
    <cellStyle name="Déprotégé 11" xfId="11811"/>
    <cellStyle name="Déprotégé 12" xfId="11812"/>
    <cellStyle name="Déprotégé 13" xfId="11813"/>
    <cellStyle name="Déprotégé 14" xfId="11814"/>
    <cellStyle name="Déprotégé 15" xfId="11815"/>
    <cellStyle name="Déprotégé 2" xfId="11816"/>
    <cellStyle name="Déprotégé 3" xfId="11817"/>
    <cellStyle name="Déprotégé 4" xfId="11818"/>
    <cellStyle name="Déprotégé 5" xfId="11819"/>
    <cellStyle name="Déprotégé 6" xfId="11820"/>
    <cellStyle name="Déprotégé 7" xfId="11821"/>
    <cellStyle name="Déprotégé 8" xfId="11822"/>
    <cellStyle name="Déprotégé 9" xfId="11823"/>
    <cellStyle name="Déprotégé_note 2_FTAResultat" xfId="11824"/>
    <cellStyle name="Dezimal [0]_1998" xfId="11825"/>
    <cellStyle name="Dezimal_1998" xfId="11826"/>
    <cellStyle name="Dotted Line" xfId="11827"/>
    <cellStyle name="Dotted Line 10" xfId="11828"/>
    <cellStyle name="Dotted Line 11" xfId="11829"/>
    <cellStyle name="Dotted Line 12" xfId="11830"/>
    <cellStyle name="Dotted Line 13" xfId="11831"/>
    <cellStyle name="Dotted Line 14" xfId="11832"/>
    <cellStyle name="Dotted Line 15" xfId="11833"/>
    <cellStyle name="Dotted Line 2" xfId="11834"/>
    <cellStyle name="Dotted Line 3" xfId="11835"/>
    <cellStyle name="Dotted Line 4" xfId="11836"/>
    <cellStyle name="Dotted Line 5" xfId="11837"/>
    <cellStyle name="Dotted Line 6" xfId="11838"/>
    <cellStyle name="Dotted Line 7" xfId="11839"/>
    <cellStyle name="Dotted Line 8" xfId="11840"/>
    <cellStyle name="Dotted Line 9" xfId="11841"/>
    <cellStyle name="Dotted Line_note 2_FTAResultat" xfId="11842"/>
    <cellStyle name="Double Accounting" xfId="11843"/>
    <cellStyle name="Double Accounting 2" xfId="11844"/>
    <cellStyle name="Double Accounting_note 2_FTAResultat" xfId="11845"/>
    <cellStyle name="Double_Trait_Gauche" xfId="11846"/>
    <cellStyle name="dunkel" xfId="11847"/>
    <cellStyle name="Dziesiętny [0]_Bilan 09_2000" xfId="11848"/>
    <cellStyle name="Dziesiętny_Bilan 09_2000" xfId="11849"/>
    <cellStyle name="E&amp;Y House" xfId="11850"/>
    <cellStyle name="E&amp;Y House 10" xfId="11851"/>
    <cellStyle name="E&amp;Y House 11" xfId="11852"/>
    <cellStyle name="E&amp;Y House 12" xfId="11853"/>
    <cellStyle name="E&amp;Y House 13" xfId="11854"/>
    <cellStyle name="E&amp;Y House 14" xfId="11855"/>
    <cellStyle name="E&amp;Y House 15" xfId="11856"/>
    <cellStyle name="E&amp;Y House 2" xfId="11857"/>
    <cellStyle name="E&amp;Y House 3" xfId="11858"/>
    <cellStyle name="E&amp;Y House 4" xfId="11859"/>
    <cellStyle name="E&amp;Y House 5" xfId="11860"/>
    <cellStyle name="E&amp;Y House 6" xfId="11861"/>
    <cellStyle name="E&amp;Y House 7" xfId="11862"/>
    <cellStyle name="E&amp;Y House 8" xfId="11863"/>
    <cellStyle name="E&amp;Y House 9" xfId="11864"/>
    <cellStyle name="E&amp;Y House_2.1  NEW FTA passage prés BIS" xfId="11865"/>
    <cellStyle name="EDI" xfId="11866"/>
    <cellStyle name="Edition_gene" xfId="11867"/>
    <cellStyle name="en_tete" xfId="11868"/>
    <cellStyle name="Encabezado 4" xfId="11869"/>
    <cellStyle name="Encabezado 4 2" xfId="11870"/>
    <cellStyle name="Encabezado 4_note 2_FTAResultat" xfId="11871"/>
    <cellStyle name="Énfasis1" xfId="11872"/>
    <cellStyle name="Énfasis1 2" xfId="11873"/>
    <cellStyle name="Énfasis1_note 2_FTAResultat" xfId="11874"/>
    <cellStyle name="Énfasis2" xfId="11875"/>
    <cellStyle name="Énfasis2 2" xfId="11876"/>
    <cellStyle name="Énfasis2_note 2_FTAResultat" xfId="11877"/>
    <cellStyle name="Énfasis3" xfId="11878"/>
    <cellStyle name="Énfasis3 2" xfId="11879"/>
    <cellStyle name="Énfasis3_note 2_FTAResultat" xfId="11880"/>
    <cellStyle name="Énfasis4" xfId="11881"/>
    <cellStyle name="Énfasis4 2" xfId="11882"/>
    <cellStyle name="Énfasis4_note 2_FTAResultat" xfId="11883"/>
    <cellStyle name="Énfasis5" xfId="11884"/>
    <cellStyle name="Énfasis5 2" xfId="11885"/>
    <cellStyle name="Énfasis5_note 2_FTAResultat" xfId="11886"/>
    <cellStyle name="Énfasis6" xfId="11887"/>
    <cellStyle name="Énfasis6 2" xfId="11888"/>
    <cellStyle name="Énfasis6_note 2_FTAResultat" xfId="11889"/>
    <cellStyle name="Enter Currency (0)" xfId="11890"/>
    <cellStyle name="Enter Currency (0) 10" xfId="11891"/>
    <cellStyle name="Enter Currency (0) 11" xfId="11892"/>
    <cellStyle name="Enter Currency (0) 12" xfId="11893"/>
    <cellStyle name="Enter Currency (0) 13" xfId="11894"/>
    <cellStyle name="Enter Currency (0) 14" xfId="11895"/>
    <cellStyle name="Enter Currency (0) 15" xfId="11896"/>
    <cellStyle name="Enter Currency (0) 2" xfId="11897"/>
    <cellStyle name="Enter Currency (0) 3" xfId="11898"/>
    <cellStyle name="Enter Currency (0) 4" xfId="11899"/>
    <cellStyle name="Enter Currency (0) 5" xfId="11900"/>
    <cellStyle name="Enter Currency (0) 6" xfId="11901"/>
    <cellStyle name="Enter Currency (0) 7" xfId="11902"/>
    <cellStyle name="Enter Currency (0) 8" xfId="11903"/>
    <cellStyle name="Enter Currency (0) 9" xfId="11904"/>
    <cellStyle name="Enter Currency (0)_2.1  NEW FTA passage prés BIS" xfId="11905"/>
    <cellStyle name="Enter Currency (2)" xfId="11906"/>
    <cellStyle name="Enter Currency (2) 10" xfId="11907"/>
    <cellStyle name="Enter Currency (2) 11" xfId="11908"/>
    <cellStyle name="Enter Currency (2) 12" xfId="11909"/>
    <cellStyle name="Enter Currency (2) 13" xfId="11910"/>
    <cellStyle name="Enter Currency (2) 14" xfId="11911"/>
    <cellStyle name="Enter Currency (2) 15" xfId="11912"/>
    <cellStyle name="Enter Currency (2) 2" xfId="11913"/>
    <cellStyle name="Enter Currency (2) 3" xfId="11914"/>
    <cellStyle name="Enter Currency (2) 4" xfId="11915"/>
    <cellStyle name="Enter Currency (2) 5" xfId="11916"/>
    <cellStyle name="Enter Currency (2) 6" xfId="11917"/>
    <cellStyle name="Enter Currency (2) 7" xfId="11918"/>
    <cellStyle name="Enter Currency (2) 8" xfId="11919"/>
    <cellStyle name="Enter Currency (2) 9" xfId="11920"/>
    <cellStyle name="Enter Currency (2)_2.1  NEW FTA passage prés BIS" xfId="11921"/>
    <cellStyle name="Enter Units (0)" xfId="11922"/>
    <cellStyle name="Enter Units (0) 10" xfId="11923"/>
    <cellStyle name="Enter Units (0) 11" xfId="11924"/>
    <cellStyle name="Enter Units (0) 12" xfId="11925"/>
    <cellStyle name="Enter Units (0) 13" xfId="11926"/>
    <cellStyle name="Enter Units (0) 14" xfId="11927"/>
    <cellStyle name="Enter Units (0) 15" xfId="11928"/>
    <cellStyle name="Enter Units (0) 2" xfId="11929"/>
    <cellStyle name="Enter Units (0) 3" xfId="11930"/>
    <cellStyle name="Enter Units (0) 4" xfId="11931"/>
    <cellStyle name="Enter Units (0) 5" xfId="11932"/>
    <cellStyle name="Enter Units (0) 6" xfId="11933"/>
    <cellStyle name="Enter Units (0) 7" xfId="11934"/>
    <cellStyle name="Enter Units (0) 8" xfId="11935"/>
    <cellStyle name="Enter Units (0) 9" xfId="11936"/>
    <cellStyle name="Enter Units (0)_2.1  NEW FTA passage prés BIS" xfId="11937"/>
    <cellStyle name="Enter Units (1)" xfId="11938"/>
    <cellStyle name="Enter Units (1) 10" xfId="11939"/>
    <cellStyle name="Enter Units (1) 11" xfId="11940"/>
    <cellStyle name="Enter Units (1) 12" xfId="11941"/>
    <cellStyle name="Enter Units (1) 13" xfId="11942"/>
    <cellStyle name="Enter Units (1) 14" xfId="11943"/>
    <cellStyle name="Enter Units (1) 15" xfId="11944"/>
    <cellStyle name="Enter Units (1) 2" xfId="11945"/>
    <cellStyle name="Enter Units (1) 3" xfId="11946"/>
    <cellStyle name="Enter Units (1) 4" xfId="11947"/>
    <cellStyle name="Enter Units (1) 5" xfId="11948"/>
    <cellStyle name="Enter Units (1) 6" xfId="11949"/>
    <cellStyle name="Enter Units (1) 7" xfId="11950"/>
    <cellStyle name="Enter Units (1) 8" xfId="11951"/>
    <cellStyle name="Enter Units (1) 9" xfId="11952"/>
    <cellStyle name="Enter Units (1)_2.1  NEW FTA passage prés BIS" xfId="11953"/>
    <cellStyle name="Enter Units (2)" xfId="11954"/>
    <cellStyle name="Enter Units (2) 10" xfId="11955"/>
    <cellStyle name="Enter Units (2) 11" xfId="11956"/>
    <cellStyle name="Enter Units (2) 12" xfId="11957"/>
    <cellStyle name="Enter Units (2) 13" xfId="11958"/>
    <cellStyle name="Enter Units (2) 14" xfId="11959"/>
    <cellStyle name="Enter Units (2) 15" xfId="11960"/>
    <cellStyle name="Enter Units (2) 2" xfId="11961"/>
    <cellStyle name="Enter Units (2) 3" xfId="11962"/>
    <cellStyle name="Enter Units (2) 4" xfId="11963"/>
    <cellStyle name="Enter Units (2) 5" xfId="11964"/>
    <cellStyle name="Enter Units (2) 6" xfId="11965"/>
    <cellStyle name="Enter Units (2) 7" xfId="11966"/>
    <cellStyle name="Enter Units (2) 8" xfId="11967"/>
    <cellStyle name="Enter Units (2) 9" xfId="11968"/>
    <cellStyle name="Enter Units (2)_2.1  NEW FTA passage prés BIS" xfId="11969"/>
    <cellStyle name="Entrada" xfId="11970"/>
    <cellStyle name="Entrada 10" xfId="11971"/>
    <cellStyle name="Entrada 11" xfId="11972"/>
    <cellStyle name="Entrada 12" xfId="11973"/>
    <cellStyle name="Entrada 13" xfId="11974"/>
    <cellStyle name="Entrada 14" xfId="11975"/>
    <cellStyle name="Entrada 15" xfId="11976"/>
    <cellStyle name="Entrada 16" xfId="11977"/>
    <cellStyle name="Entrada 17" xfId="11978"/>
    <cellStyle name="Entrada 18" xfId="11979"/>
    <cellStyle name="Entrada 19" xfId="11980"/>
    <cellStyle name="Entrada 2" xfId="11981"/>
    <cellStyle name="Entrada 2 10" xfId="11982"/>
    <cellStyle name="Entrada 2 11" xfId="11983"/>
    <cellStyle name="Entrada 2 12" xfId="11984"/>
    <cellStyle name="Entrada 2 13" xfId="11985"/>
    <cellStyle name="Entrada 2 14" xfId="11986"/>
    <cellStyle name="Entrada 2 15" xfId="11987"/>
    <cellStyle name="Entrada 2 16" xfId="11988"/>
    <cellStyle name="Entrada 2 17" xfId="11989"/>
    <cellStyle name="Entrada 2 18" xfId="11990"/>
    <cellStyle name="Entrada 2 19" xfId="11991"/>
    <cellStyle name="Entrada 2 2" xfId="11992"/>
    <cellStyle name="Entrada 2 3" xfId="11993"/>
    <cellStyle name="Entrada 2 4" xfId="11994"/>
    <cellStyle name="Entrada 2 5" xfId="11995"/>
    <cellStyle name="Entrada 2 6" xfId="11996"/>
    <cellStyle name="Entrada 2 7" xfId="11997"/>
    <cellStyle name="Entrada 2 8" xfId="11998"/>
    <cellStyle name="Entrada 2 9" xfId="11999"/>
    <cellStyle name="Entrada 2_note 2_FTAResultat" xfId="12000"/>
    <cellStyle name="Entrada 20" xfId="12001"/>
    <cellStyle name="Entrada 21" xfId="12002"/>
    <cellStyle name="Entrada 3" xfId="12003"/>
    <cellStyle name="Entrada 3 10" xfId="12004"/>
    <cellStyle name="Entrada 3 11" xfId="12005"/>
    <cellStyle name="Entrada 3 12" xfId="12006"/>
    <cellStyle name="Entrada 3 13" xfId="12007"/>
    <cellStyle name="Entrada 3 14" xfId="12008"/>
    <cellStyle name="Entrada 3 15" xfId="12009"/>
    <cellStyle name="Entrada 3 16" xfId="12010"/>
    <cellStyle name="Entrada 3 17" xfId="12011"/>
    <cellStyle name="Entrada 3 18" xfId="12012"/>
    <cellStyle name="Entrada 3 19" xfId="12013"/>
    <cellStyle name="Entrada 3 2" xfId="12014"/>
    <cellStyle name="Entrada 3 3" xfId="12015"/>
    <cellStyle name="Entrada 3 4" xfId="12016"/>
    <cellStyle name="Entrada 3 5" xfId="12017"/>
    <cellStyle name="Entrada 3 6" xfId="12018"/>
    <cellStyle name="Entrada 3 7" xfId="12019"/>
    <cellStyle name="Entrada 3 8" xfId="12020"/>
    <cellStyle name="Entrada 3 9" xfId="12021"/>
    <cellStyle name="Entrada 3_note 2_FTAResultat" xfId="12022"/>
    <cellStyle name="Entrada 4" xfId="12023"/>
    <cellStyle name="Entrada 5" xfId="12024"/>
    <cellStyle name="Entrada 6" xfId="12025"/>
    <cellStyle name="Entrada 7" xfId="12026"/>
    <cellStyle name="Entrada 8" xfId="12027"/>
    <cellStyle name="Entrada 9" xfId="12028"/>
    <cellStyle name="Entrada_note 2_FTAResultat" xfId="12029"/>
    <cellStyle name="Entrée 2" xfId="12030"/>
    <cellStyle name="Entrée 2 10" xfId="12031"/>
    <cellStyle name="Entrée 2 11" xfId="12032"/>
    <cellStyle name="Entrée 2 12" xfId="12033"/>
    <cellStyle name="Entrée 2 13" xfId="12034"/>
    <cellStyle name="Entrée 2 14" xfId="12035"/>
    <cellStyle name="Entrée 2 15" xfId="12036"/>
    <cellStyle name="Entrée 2 16" xfId="12037"/>
    <cellStyle name="Entrée 2 17" xfId="12038"/>
    <cellStyle name="Entrée 2 18" xfId="12039"/>
    <cellStyle name="Entrée 2 19" xfId="12040"/>
    <cellStyle name="Entrée 2 2" xfId="12041"/>
    <cellStyle name="Entrée 2 2 2" xfId="12042"/>
    <cellStyle name="Entrée 2 2 3" xfId="12043"/>
    <cellStyle name="Entrée 2 20" xfId="12044"/>
    <cellStyle name="Entrée 2 3" xfId="12045"/>
    <cellStyle name="Entrée 2 3 2" xfId="12046"/>
    <cellStyle name="Entrée 2 3 3" xfId="12047"/>
    <cellStyle name="Entrée 2 3 4" xfId="12048"/>
    <cellStyle name="Entrée 2 3 5" xfId="12049"/>
    <cellStyle name="Entrée 2 3 6" xfId="12050"/>
    <cellStyle name="Entrée 2 3 7" xfId="12051"/>
    <cellStyle name="Entrée 2 4" xfId="12052"/>
    <cellStyle name="Entrée 2 4 2" xfId="12053"/>
    <cellStyle name="Entrée 2 4 3" xfId="12054"/>
    <cellStyle name="Entrée 2 4 4" xfId="12055"/>
    <cellStyle name="Entrée 2 4 5" xfId="12056"/>
    <cellStyle name="Entrée 2 4 6" xfId="12057"/>
    <cellStyle name="Entrée 2 4 7" xfId="12058"/>
    <cellStyle name="Entrée 2 5" xfId="12059"/>
    <cellStyle name="Entrée 2 6" xfId="12060"/>
    <cellStyle name="Entrée 2 7" xfId="12061"/>
    <cellStyle name="Entrée 2 8" xfId="12062"/>
    <cellStyle name="Entrée 2 9" xfId="12063"/>
    <cellStyle name="Entrée 2_note 2_FTAResultat" xfId="12064"/>
    <cellStyle name="Entrée 3" xfId="12065"/>
    <cellStyle name="Entrée 3 2" xfId="12066"/>
    <cellStyle name="Entrée 3 2 2" xfId="12067"/>
    <cellStyle name="Entrée 3 2 3" xfId="12068"/>
    <cellStyle name="Entrée 3 2 4" xfId="12069"/>
    <cellStyle name="Entrée 3 2 5" xfId="12070"/>
    <cellStyle name="Entrée 3 2 6" xfId="12071"/>
    <cellStyle name="Entrée 3 2 7" xfId="12072"/>
    <cellStyle name="Entrée 3 3" xfId="12073"/>
    <cellStyle name="Entrée 3 4" xfId="12074"/>
    <cellStyle name="Entrée 4" xfId="12075"/>
    <cellStyle name="Entries" xfId="12076"/>
    <cellStyle name="Entries 10" xfId="12077"/>
    <cellStyle name="Entries 10 2" xfId="12078"/>
    <cellStyle name="Entries 10 3" xfId="12079"/>
    <cellStyle name="Entries 10 4" xfId="12080"/>
    <cellStyle name="Entries 10 5" xfId="12081"/>
    <cellStyle name="Entries 10_note 2_FTAResultat" xfId="12082"/>
    <cellStyle name="Entries 11" xfId="12083"/>
    <cellStyle name="Entries 11 2" xfId="12084"/>
    <cellStyle name="Entries 11 3" xfId="12085"/>
    <cellStyle name="Entries 11 4" xfId="12086"/>
    <cellStyle name="Entries 11 5" xfId="12087"/>
    <cellStyle name="Entries 11_note 2_FTAResultat" xfId="12088"/>
    <cellStyle name="Entries 12" xfId="12089"/>
    <cellStyle name="Entries 12 2" xfId="12090"/>
    <cellStyle name="Entries 12 3" xfId="12091"/>
    <cellStyle name="Entries 12 4" xfId="12092"/>
    <cellStyle name="Entries 12 5" xfId="12093"/>
    <cellStyle name="Entries 12_note 2_FTAResultat" xfId="12094"/>
    <cellStyle name="Entries 13" xfId="12095"/>
    <cellStyle name="Entries 13 2" xfId="12096"/>
    <cellStyle name="Entries 13 3" xfId="12097"/>
    <cellStyle name="Entries 13 4" xfId="12098"/>
    <cellStyle name="Entries 13 5" xfId="12099"/>
    <cellStyle name="Entries 13_note 2_FTAResultat" xfId="12100"/>
    <cellStyle name="Entries 14" xfId="12101"/>
    <cellStyle name="Entries 14 2" xfId="12102"/>
    <cellStyle name="Entries 14 3" xfId="12103"/>
    <cellStyle name="Entries 14 4" xfId="12104"/>
    <cellStyle name="Entries 14 5" xfId="12105"/>
    <cellStyle name="Entries 14_note 2_FTAResultat" xfId="12106"/>
    <cellStyle name="Entries 15" xfId="12107"/>
    <cellStyle name="Entries 15 2" xfId="12108"/>
    <cellStyle name="Entries 15 3" xfId="12109"/>
    <cellStyle name="Entries 15 4" xfId="12110"/>
    <cellStyle name="Entries 15 5" xfId="12111"/>
    <cellStyle name="Entries 15_note 2_FTAResultat" xfId="12112"/>
    <cellStyle name="Entries 16" xfId="12113"/>
    <cellStyle name="Entries 17" xfId="12114"/>
    <cellStyle name="Entries 18" xfId="12115"/>
    <cellStyle name="Entries 19" xfId="12116"/>
    <cellStyle name="Entries 2" xfId="12117"/>
    <cellStyle name="Entries 2 10" xfId="12118"/>
    <cellStyle name="Entries 2 10 2" xfId="12119"/>
    <cellStyle name="Entries 2 11" xfId="12120"/>
    <cellStyle name="Entries 2 12" xfId="12121"/>
    <cellStyle name="Entries 2 13" xfId="12122"/>
    <cellStyle name="Entries 2 14" xfId="12123"/>
    <cellStyle name="Entries 2 15" xfId="12124"/>
    <cellStyle name="Entries 2 16" xfId="12125"/>
    <cellStyle name="Entries 2 2" xfId="12126"/>
    <cellStyle name="Entries 2 2 10" xfId="12127"/>
    <cellStyle name="Entries 2 2 11" xfId="12128"/>
    <cellStyle name="Entries 2 2 12" xfId="12129"/>
    <cellStyle name="Entries 2 2 13" xfId="12130"/>
    <cellStyle name="Entries 2 2 14" xfId="12131"/>
    <cellStyle name="Entries 2 2 15" xfId="12132"/>
    <cellStyle name="Entries 2 2 16" xfId="12133"/>
    <cellStyle name="Entries 2 2 17" xfId="12134"/>
    <cellStyle name="Entries 2 2 18" xfId="12135"/>
    <cellStyle name="Entries 2 2 2" xfId="12136"/>
    <cellStyle name="Entries 2 2 2 2" xfId="12137"/>
    <cellStyle name="Entries 2 2 2_note 2_FTAResultat" xfId="12138"/>
    <cellStyle name="Entries 2 2 3" xfId="12139"/>
    <cellStyle name="Entries 2 2 3 2" xfId="12140"/>
    <cellStyle name="Entries 2 2 3_note 2_FTAResultat" xfId="12141"/>
    <cellStyle name="Entries 2 2 4" xfId="12142"/>
    <cellStyle name="Entries 2 2 4 2" xfId="12143"/>
    <cellStyle name="Entries 2 2 4_note 2_FTAResultat" xfId="12144"/>
    <cellStyle name="Entries 2 2 5" xfId="12145"/>
    <cellStyle name="Entries 2 2 5 2" xfId="12146"/>
    <cellStyle name="Entries 2 2 6" xfId="12147"/>
    <cellStyle name="Entries 2 2 7" xfId="12148"/>
    <cellStyle name="Entries 2 2 8" xfId="12149"/>
    <cellStyle name="Entries 2 2 9" xfId="12150"/>
    <cellStyle name="Entries 2 2_note 2_FTAResultat" xfId="12151"/>
    <cellStyle name="Entries 2 3" xfId="12152"/>
    <cellStyle name="Entries 2 3 10" xfId="12153"/>
    <cellStyle name="Entries 2 3 11" xfId="12154"/>
    <cellStyle name="Entries 2 3 12" xfId="12155"/>
    <cellStyle name="Entries 2 3 13" xfId="12156"/>
    <cellStyle name="Entries 2 3 14" xfId="12157"/>
    <cellStyle name="Entries 2 3 15" xfId="12158"/>
    <cellStyle name="Entries 2 3 16" xfId="12159"/>
    <cellStyle name="Entries 2 3 17" xfId="12160"/>
    <cellStyle name="Entries 2 3 18" xfId="12161"/>
    <cellStyle name="Entries 2 3 2" xfId="12162"/>
    <cellStyle name="Entries 2 3 2 2" xfId="12163"/>
    <cellStyle name="Entries 2 3 2_note 2_FTAResultat" xfId="12164"/>
    <cellStyle name="Entries 2 3 3" xfId="12165"/>
    <cellStyle name="Entries 2 3 3 2" xfId="12166"/>
    <cellStyle name="Entries 2 3 3_note 2_FTAResultat" xfId="12167"/>
    <cellStyle name="Entries 2 3 4" xfId="12168"/>
    <cellStyle name="Entries 2 3 4 2" xfId="12169"/>
    <cellStyle name="Entries 2 3 4_note 2_FTAResultat" xfId="12170"/>
    <cellStyle name="Entries 2 3 5" xfId="12171"/>
    <cellStyle name="Entries 2 3 5 2" xfId="12172"/>
    <cellStyle name="Entries 2 3 6" xfId="12173"/>
    <cellStyle name="Entries 2 3 7" xfId="12174"/>
    <cellStyle name="Entries 2 3 8" xfId="12175"/>
    <cellStyle name="Entries 2 3 9" xfId="12176"/>
    <cellStyle name="Entries 2 3_note 2_FTAResultat" xfId="12177"/>
    <cellStyle name="Entries 2 4" xfId="12178"/>
    <cellStyle name="Entries 2 4 10" xfId="12179"/>
    <cellStyle name="Entries 2 4 11" xfId="12180"/>
    <cellStyle name="Entries 2 4 12" xfId="12181"/>
    <cellStyle name="Entries 2 4 13" xfId="12182"/>
    <cellStyle name="Entries 2 4 14" xfId="12183"/>
    <cellStyle name="Entries 2 4 15" xfId="12184"/>
    <cellStyle name="Entries 2 4 16" xfId="12185"/>
    <cellStyle name="Entries 2 4 17" xfId="12186"/>
    <cellStyle name="Entries 2 4 18" xfId="12187"/>
    <cellStyle name="Entries 2 4 2" xfId="12188"/>
    <cellStyle name="Entries 2 4 2 2" xfId="12189"/>
    <cellStyle name="Entries 2 4 2_note 2_FTAResultat" xfId="12190"/>
    <cellStyle name="Entries 2 4 3" xfId="12191"/>
    <cellStyle name="Entries 2 4 3 2" xfId="12192"/>
    <cellStyle name="Entries 2 4 3_note 2_FTAResultat" xfId="12193"/>
    <cellStyle name="Entries 2 4 4" xfId="12194"/>
    <cellStyle name="Entries 2 4 4 2" xfId="12195"/>
    <cellStyle name="Entries 2 4 4_note 2_FTAResultat" xfId="12196"/>
    <cellStyle name="Entries 2 4 5" xfId="12197"/>
    <cellStyle name="Entries 2 4 5 2" xfId="12198"/>
    <cellStyle name="Entries 2 4 6" xfId="12199"/>
    <cellStyle name="Entries 2 4 7" xfId="12200"/>
    <cellStyle name="Entries 2 4 8" xfId="12201"/>
    <cellStyle name="Entries 2 4 9" xfId="12202"/>
    <cellStyle name="Entries 2 4_note 2_FTAResultat" xfId="12203"/>
    <cellStyle name="Entries 2 5" xfId="12204"/>
    <cellStyle name="Entries 2 5 10" xfId="12205"/>
    <cellStyle name="Entries 2 5 11" xfId="12206"/>
    <cellStyle name="Entries 2 5 12" xfId="12207"/>
    <cellStyle name="Entries 2 5 13" xfId="12208"/>
    <cellStyle name="Entries 2 5 14" xfId="12209"/>
    <cellStyle name="Entries 2 5 15" xfId="12210"/>
    <cellStyle name="Entries 2 5 16" xfId="12211"/>
    <cellStyle name="Entries 2 5 17" xfId="12212"/>
    <cellStyle name="Entries 2 5 18" xfId="12213"/>
    <cellStyle name="Entries 2 5 2" xfId="12214"/>
    <cellStyle name="Entries 2 5 2 2" xfId="12215"/>
    <cellStyle name="Entries 2 5 2_note 2_FTAResultat" xfId="12216"/>
    <cellStyle name="Entries 2 5 3" xfId="12217"/>
    <cellStyle name="Entries 2 5 3 2" xfId="12218"/>
    <cellStyle name="Entries 2 5 3_note 2_FTAResultat" xfId="12219"/>
    <cellStyle name="Entries 2 5 4" xfId="12220"/>
    <cellStyle name="Entries 2 5 4 2" xfId="12221"/>
    <cellStyle name="Entries 2 5 4_note 2_FTAResultat" xfId="12222"/>
    <cellStyle name="Entries 2 5 5" xfId="12223"/>
    <cellStyle name="Entries 2 5 5 2" xfId="12224"/>
    <cellStyle name="Entries 2 5 6" xfId="12225"/>
    <cellStyle name="Entries 2 5 7" xfId="12226"/>
    <cellStyle name="Entries 2 5 8" xfId="12227"/>
    <cellStyle name="Entries 2 5 9" xfId="12228"/>
    <cellStyle name="Entries 2 5_note 2_FTAResultat" xfId="12229"/>
    <cellStyle name="Entries 2 6" xfId="12230"/>
    <cellStyle name="Entries 2 6 2" xfId="12231"/>
    <cellStyle name="Entries 2 6 3" xfId="12232"/>
    <cellStyle name="Entries 2 6 4" xfId="12233"/>
    <cellStyle name="Entries 2 6 5" xfId="12234"/>
    <cellStyle name="Entries 2 6 6" xfId="12235"/>
    <cellStyle name="Entries 2 6_note 2_FTAResultat" xfId="12236"/>
    <cellStyle name="Entries 2 7" xfId="12237"/>
    <cellStyle name="Entries 2 7 2" xfId="12238"/>
    <cellStyle name="Entries 2 7_note 2_FTAResultat" xfId="12239"/>
    <cellStyle name="Entries 2 8" xfId="12240"/>
    <cellStyle name="Entries 2 8 2" xfId="12241"/>
    <cellStyle name="Entries 2 8_note 2_FTAResultat" xfId="12242"/>
    <cellStyle name="Entries 2 9" xfId="12243"/>
    <cellStyle name="Entries 2 9 2" xfId="12244"/>
    <cellStyle name="Entries 2 9_note 2_FTAResultat" xfId="12245"/>
    <cellStyle name="Entries 2_note 2_FTAResultat" xfId="12246"/>
    <cellStyle name="Entries 3" xfId="12247"/>
    <cellStyle name="Entries 3 10" xfId="12248"/>
    <cellStyle name="Entries 3 10 2" xfId="12249"/>
    <cellStyle name="Entries 3 11" xfId="12250"/>
    <cellStyle name="Entries 3 12" xfId="12251"/>
    <cellStyle name="Entries 3 13" xfId="12252"/>
    <cellStyle name="Entries 3 14" xfId="12253"/>
    <cellStyle name="Entries 3 15" xfId="12254"/>
    <cellStyle name="Entries 3 16" xfId="12255"/>
    <cellStyle name="Entries 3 2" xfId="12256"/>
    <cellStyle name="Entries 3 2 10" xfId="12257"/>
    <cellStyle name="Entries 3 2 11" xfId="12258"/>
    <cellStyle name="Entries 3 2 12" xfId="12259"/>
    <cellStyle name="Entries 3 2 13" xfId="12260"/>
    <cellStyle name="Entries 3 2 14" xfId="12261"/>
    <cellStyle name="Entries 3 2 15" xfId="12262"/>
    <cellStyle name="Entries 3 2 16" xfId="12263"/>
    <cellStyle name="Entries 3 2 17" xfId="12264"/>
    <cellStyle name="Entries 3 2 18" xfId="12265"/>
    <cellStyle name="Entries 3 2 2" xfId="12266"/>
    <cellStyle name="Entries 3 2 2 2" xfId="12267"/>
    <cellStyle name="Entries 3 2 2_note 2_FTAResultat" xfId="12268"/>
    <cellStyle name="Entries 3 2 3" xfId="12269"/>
    <cellStyle name="Entries 3 2 3 2" xfId="12270"/>
    <cellStyle name="Entries 3 2 3_note 2_FTAResultat" xfId="12271"/>
    <cellStyle name="Entries 3 2 4" xfId="12272"/>
    <cellStyle name="Entries 3 2 4 2" xfId="12273"/>
    <cellStyle name="Entries 3 2 4_note 2_FTAResultat" xfId="12274"/>
    <cellStyle name="Entries 3 2 5" xfId="12275"/>
    <cellStyle name="Entries 3 2 5 2" xfId="12276"/>
    <cellStyle name="Entries 3 2 6" xfId="12277"/>
    <cellStyle name="Entries 3 2 7" xfId="12278"/>
    <cellStyle name="Entries 3 2 8" xfId="12279"/>
    <cellStyle name="Entries 3 2 9" xfId="12280"/>
    <cellStyle name="Entries 3 2_note 2_FTAResultat" xfId="12281"/>
    <cellStyle name="Entries 3 3" xfId="12282"/>
    <cellStyle name="Entries 3 3 10" xfId="12283"/>
    <cellStyle name="Entries 3 3 11" xfId="12284"/>
    <cellStyle name="Entries 3 3 12" xfId="12285"/>
    <cellStyle name="Entries 3 3 13" xfId="12286"/>
    <cellStyle name="Entries 3 3 14" xfId="12287"/>
    <cellStyle name="Entries 3 3 15" xfId="12288"/>
    <cellStyle name="Entries 3 3 16" xfId="12289"/>
    <cellStyle name="Entries 3 3 17" xfId="12290"/>
    <cellStyle name="Entries 3 3 18" xfId="12291"/>
    <cellStyle name="Entries 3 3 2" xfId="12292"/>
    <cellStyle name="Entries 3 3 2 2" xfId="12293"/>
    <cellStyle name="Entries 3 3 2_note 2_FTAResultat" xfId="12294"/>
    <cellStyle name="Entries 3 3 3" xfId="12295"/>
    <cellStyle name="Entries 3 3 3 2" xfId="12296"/>
    <cellStyle name="Entries 3 3 3_note 2_FTAResultat" xfId="12297"/>
    <cellStyle name="Entries 3 3 4" xfId="12298"/>
    <cellStyle name="Entries 3 3 4 2" xfId="12299"/>
    <cellStyle name="Entries 3 3 4_note 2_FTAResultat" xfId="12300"/>
    <cellStyle name="Entries 3 3 5" xfId="12301"/>
    <cellStyle name="Entries 3 3 5 2" xfId="12302"/>
    <cellStyle name="Entries 3 3 6" xfId="12303"/>
    <cellStyle name="Entries 3 3 7" xfId="12304"/>
    <cellStyle name="Entries 3 3 8" xfId="12305"/>
    <cellStyle name="Entries 3 3 9" xfId="12306"/>
    <cellStyle name="Entries 3 3_note 2_FTAResultat" xfId="12307"/>
    <cellStyle name="Entries 3 4" xfId="12308"/>
    <cellStyle name="Entries 3 4 10" xfId="12309"/>
    <cellStyle name="Entries 3 4 11" xfId="12310"/>
    <cellStyle name="Entries 3 4 12" xfId="12311"/>
    <cellStyle name="Entries 3 4 13" xfId="12312"/>
    <cellStyle name="Entries 3 4 14" xfId="12313"/>
    <cellStyle name="Entries 3 4 15" xfId="12314"/>
    <cellStyle name="Entries 3 4 16" xfId="12315"/>
    <cellStyle name="Entries 3 4 17" xfId="12316"/>
    <cellStyle name="Entries 3 4 18" xfId="12317"/>
    <cellStyle name="Entries 3 4 2" xfId="12318"/>
    <cellStyle name="Entries 3 4 2 2" xfId="12319"/>
    <cellStyle name="Entries 3 4 2_note 2_FTAResultat" xfId="12320"/>
    <cellStyle name="Entries 3 4 3" xfId="12321"/>
    <cellStyle name="Entries 3 4 3 2" xfId="12322"/>
    <cellStyle name="Entries 3 4 3_note 2_FTAResultat" xfId="12323"/>
    <cellStyle name="Entries 3 4 4" xfId="12324"/>
    <cellStyle name="Entries 3 4 4 2" xfId="12325"/>
    <cellStyle name="Entries 3 4 4_note 2_FTAResultat" xfId="12326"/>
    <cellStyle name="Entries 3 4 5" xfId="12327"/>
    <cellStyle name="Entries 3 4 5 2" xfId="12328"/>
    <cellStyle name="Entries 3 4 6" xfId="12329"/>
    <cellStyle name="Entries 3 4 7" xfId="12330"/>
    <cellStyle name="Entries 3 4 8" xfId="12331"/>
    <cellStyle name="Entries 3 4 9" xfId="12332"/>
    <cellStyle name="Entries 3 4_note 2_FTAResultat" xfId="12333"/>
    <cellStyle name="Entries 3 5" xfId="12334"/>
    <cellStyle name="Entries 3 5 10" xfId="12335"/>
    <cellStyle name="Entries 3 5 11" xfId="12336"/>
    <cellStyle name="Entries 3 5 12" xfId="12337"/>
    <cellStyle name="Entries 3 5 13" xfId="12338"/>
    <cellStyle name="Entries 3 5 14" xfId="12339"/>
    <cellStyle name="Entries 3 5 15" xfId="12340"/>
    <cellStyle name="Entries 3 5 16" xfId="12341"/>
    <cellStyle name="Entries 3 5 17" xfId="12342"/>
    <cellStyle name="Entries 3 5 18" xfId="12343"/>
    <cellStyle name="Entries 3 5 2" xfId="12344"/>
    <cellStyle name="Entries 3 5 2 2" xfId="12345"/>
    <cellStyle name="Entries 3 5 2_note 2_FTAResultat" xfId="12346"/>
    <cellStyle name="Entries 3 5 3" xfId="12347"/>
    <cellStyle name="Entries 3 5 3 2" xfId="12348"/>
    <cellStyle name="Entries 3 5 3_note 2_FTAResultat" xfId="12349"/>
    <cellStyle name="Entries 3 5 4" xfId="12350"/>
    <cellStyle name="Entries 3 5 4 2" xfId="12351"/>
    <cellStyle name="Entries 3 5 4_note 2_FTAResultat" xfId="12352"/>
    <cellStyle name="Entries 3 5 5" xfId="12353"/>
    <cellStyle name="Entries 3 5 5 2" xfId="12354"/>
    <cellStyle name="Entries 3 5 6" xfId="12355"/>
    <cellStyle name="Entries 3 5 7" xfId="12356"/>
    <cellStyle name="Entries 3 5 8" xfId="12357"/>
    <cellStyle name="Entries 3 5 9" xfId="12358"/>
    <cellStyle name="Entries 3 5_note 2_FTAResultat" xfId="12359"/>
    <cellStyle name="Entries 3 6" xfId="12360"/>
    <cellStyle name="Entries 3 6 2" xfId="12361"/>
    <cellStyle name="Entries 3 6 3" xfId="12362"/>
    <cellStyle name="Entries 3 6 4" xfId="12363"/>
    <cellStyle name="Entries 3 6 5" xfId="12364"/>
    <cellStyle name="Entries 3 6 6" xfId="12365"/>
    <cellStyle name="Entries 3 6_note 2_FTAResultat" xfId="12366"/>
    <cellStyle name="Entries 3 7" xfId="12367"/>
    <cellStyle name="Entries 3 7 2" xfId="12368"/>
    <cellStyle name="Entries 3 7_note 2_FTAResultat" xfId="12369"/>
    <cellStyle name="Entries 3 8" xfId="12370"/>
    <cellStyle name="Entries 3 8 2" xfId="12371"/>
    <cellStyle name="Entries 3 8_note 2_FTAResultat" xfId="12372"/>
    <cellStyle name="Entries 3 9" xfId="12373"/>
    <cellStyle name="Entries 3 9 2" xfId="12374"/>
    <cellStyle name="Entries 3 9_note 2_FTAResultat" xfId="12375"/>
    <cellStyle name="Entries 3_note 2_FTAResultat" xfId="12376"/>
    <cellStyle name="Entries 4" xfId="12377"/>
    <cellStyle name="Entries 4 10" xfId="12378"/>
    <cellStyle name="Entries 4 10 2" xfId="12379"/>
    <cellStyle name="Entries 4 11" xfId="12380"/>
    <cellStyle name="Entries 4 12" xfId="12381"/>
    <cellStyle name="Entries 4 13" xfId="12382"/>
    <cellStyle name="Entries 4 14" xfId="12383"/>
    <cellStyle name="Entries 4 15" xfId="12384"/>
    <cellStyle name="Entries 4 16" xfId="12385"/>
    <cellStyle name="Entries 4 2" xfId="12386"/>
    <cellStyle name="Entries 4 2 10" xfId="12387"/>
    <cellStyle name="Entries 4 2 11" xfId="12388"/>
    <cellStyle name="Entries 4 2 12" xfId="12389"/>
    <cellStyle name="Entries 4 2 13" xfId="12390"/>
    <cellStyle name="Entries 4 2 14" xfId="12391"/>
    <cellStyle name="Entries 4 2 15" xfId="12392"/>
    <cellStyle name="Entries 4 2 16" xfId="12393"/>
    <cellStyle name="Entries 4 2 17" xfId="12394"/>
    <cellStyle name="Entries 4 2 18" xfId="12395"/>
    <cellStyle name="Entries 4 2 2" xfId="12396"/>
    <cellStyle name="Entries 4 2 2 2" xfId="12397"/>
    <cellStyle name="Entries 4 2 2_note 2_FTAResultat" xfId="12398"/>
    <cellStyle name="Entries 4 2 3" xfId="12399"/>
    <cellStyle name="Entries 4 2 3 2" xfId="12400"/>
    <cellStyle name="Entries 4 2 3_note 2_FTAResultat" xfId="12401"/>
    <cellStyle name="Entries 4 2 4" xfId="12402"/>
    <cellStyle name="Entries 4 2 4 2" xfId="12403"/>
    <cellStyle name="Entries 4 2 4_note 2_FTAResultat" xfId="12404"/>
    <cellStyle name="Entries 4 2 5" xfId="12405"/>
    <cellStyle name="Entries 4 2 5 2" xfId="12406"/>
    <cellStyle name="Entries 4 2 6" xfId="12407"/>
    <cellStyle name="Entries 4 2 7" xfId="12408"/>
    <cellStyle name="Entries 4 2 8" xfId="12409"/>
    <cellStyle name="Entries 4 2 9" xfId="12410"/>
    <cellStyle name="Entries 4 2_note 2_FTAResultat" xfId="12411"/>
    <cellStyle name="Entries 4 3" xfId="12412"/>
    <cellStyle name="Entries 4 3 10" xfId="12413"/>
    <cellStyle name="Entries 4 3 11" xfId="12414"/>
    <cellStyle name="Entries 4 3 12" xfId="12415"/>
    <cellStyle name="Entries 4 3 13" xfId="12416"/>
    <cellStyle name="Entries 4 3 14" xfId="12417"/>
    <cellStyle name="Entries 4 3 15" xfId="12418"/>
    <cellStyle name="Entries 4 3 16" xfId="12419"/>
    <cellStyle name="Entries 4 3 17" xfId="12420"/>
    <cellStyle name="Entries 4 3 18" xfId="12421"/>
    <cellStyle name="Entries 4 3 2" xfId="12422"/>
    <cellStyle name="Entries 4 3 2 2" xfId="12423"/>
    <cellStyle name="Entries 4 3 2_note 2_FTAResultat" xfId="12424"/>
    <cellStyle name="Entries 4 3 3" xfId="12425"/>
    <cellStyle name="Entries 4 3 3 2" xfId="12426"/>
    <cellStyle name="Entries 4 3 3_note 2_FTAResultat" xfId="12427"/>
    <cellStyle name="Entries 4 3 4" xfId="12428"/>
    <cellStyle name="Entries 4 3 4 2" xfId="12429"/>
    <cellStyle name="Entries 4 3 4_note 2_FTAResultat" xfId="12430"/>
    <cellStyle name="Entries 4 3 5" xfId="12431"/>
    <cellStyle name="Entries 4 3 5 2" xfId="12432"/>
    <cellStyle name="Entries 4 3 6" xfId="12433"/>
    <cellStyle name="Entries 4 3 7" xfId="12434"/>
    <cellStyle name="Entries 4 3 8" xfId="12435"/>
    <cellStyle name="Entries 4 3 9" xfId="12436"/>
    <cellStyle name="Entries 4 3_note 2_FTAResultat" xfId="12437"/>
    <cellStyle name="Entries 4 4" xfId="12438"/>
    <cellStyle name="Entries 4 4 10" xfId="12439"/>
    <cellStyle name="Entries 4 4 11" xfId="12440"/>
    <cellStyle name="Entries 4 4 12" xfId="12441"/>
    <cellStyle name="Entries 4 4 13" xfId="12442"/>
    <cellStyle name="Entries 4 4 14" xfId="12443"/>
    <cellStyle name="Entries 4 4 15" xfId="12444"/>
    <cellStyle name="Entries 4 4 16" xfId="12445"/>
    <cellStyle name="Entries 4 4 17" xfId="12446"/>
    <cellStyle name="Entries 4 4 18" xfId="12447"/>
    <cellStyle name="Entries 4 4 2" xfId="12448"/>
    <cellStyle name="Entries 4 4 2 2" xfId="12449"/>
    <cellStyle name="Entries 4 4 2_note 2_FTAResultat" xfId="12450"/>
    <cellStyle name="Entries 4 4 3" xfId="12451"/>
    <cellStyle name="Entries 4 4 3 2" xfId="12452"/>
    <cellStyle name="Entries 4 4 3_note 2_FTAResultat" xfId="12453"/>
    <cellStyle name="Entries 4 4 4" xfId="12454"/>
    <cellStyle name="Entries 4 4 4 2" xfId="12455"/>
    <cellStyle name="Entries 4 4 4_note 2_FTAResultat" xfId="12456"/>
    <cellStyle name="Entries 4 4 5" xfId="12457"/>
    <cellStyle name="Entries 4 4 5 2" xfId="12458"/>
    <cellStyle name="Entries 4 4 6" xfId="12459"/>
    <cellStyle name="Entries 4 4 7" xfId="12460"/>
    <cellStyle name="Entries 4 4 8" xfId="12461"/>
    <cellStyle name="Entries 4 4 9" xfId="12462"/>
    <cellStyle name="Entries 4 4_note 2_FTAResultat" xfId="12463"/>
    <cellStyle name="Entries 4 5" xfId="12464"/>
    <cellStyle name="Entries 4 5 10" xfId="12465"/>
    <cellStyle name="Entries 4 5 11" xfId="12466"/>
    <cellStyle name="Entries 4 5 12" xfId="12467"/>
    <cellStyle name="Entries 4 5 13" xfId="12468"/>
    <cellStyle name="Entries 4 5 14" xfId="12469"/>
    <cellStyle name="Entries 4 5 15" xfId="12470"/>
    <cellStyle name="Entries 4 5 16" xfId="12471"/>
    <cellStyle name="Entries 4 5 17" xfId="12472"/>
    <cellStyle name="Entries 4 5 18" xfId="12473"/>
    <cellStyle name="Entries 4 5 2" xfId="12474"/>
    <cellStyle name="Entries 4 5 2 2" xfId="12475"/>
    <cellStyle name="Entries 4 5 2_note 2_FTAResultat" xfId="12476"/>
    <cellStyle name="Entries 4 5 3" xfId="12477"/>
    <cellStyle name="Entries 4 5 3 2" xfId="12478"/>
    <cellStyle name="Entries 4 5 3_note 2_FTAResultat" xfId="12479"/>
    <cellStyle name="Entries 4 5 4" xfId="12480"/>
    <cellStyle name="Entries 4 5 4 2" xfId="12481"/>
    <cellStyle name="Entries 4 5 4_note 2_FTAResultat" xfId="12482"/>
    <cellStyle name="Entries 4 5 5" xfId="12483"/>
    <cellStyle name="Entries 4 5 5 2" xfId="12484"/>
    <cellStyle name="Entries 4 5 6" xfId="12485"/>
    <cellStyle name="Entries 4 5 7" xfId="12486"/>
    <cellStyle name="Entries 4 5 8" xfId="12487"/>
    <cellStyle name="Entries 4 5 9" xfId="12488"/>
    <cellStyle name="Entries 4 5_note 2_FTAResultat" xfId="12489"/>
    <cellStyle name="Entries 4 6" xfId="12490"/>
    <cellStyle name="Entries 4 6 2" xfId="12491"/>
    <cellStyle name="Entries 4 6 3" xfId="12492"/>
    <cellStyle name="Entries 4 6 4" xfId="12493"/>
    <cellStyle name="Entries 4 6 5" xfId="12494"/>
    <cellStyle name="Entries 4 6 6" xfId="12495"/>
    <cellStyle name="Entries 4 6_note 2_FTAResultat" xfId="12496"/>
    <cellStyle name="Entries 4 7" xfId="12497"/>
    <cellStyle name="Entries 4 7 2" xfId="12498"/>
    <cellStyle name="Entries 4 7_note 2_FTAResultat" xfId="12499"/>
    <cellStyle name="Entries 4 8" xfId="12500"/>
    <cellStyle name="Entries 4 8 2" xfId="12501"/>
    <cellStyle name="Entries 4 8_note 2_FTAResultat" xfId="12502"/>
    <cellStyle name="Entries 4 9" xfId="12503"/>
    <cellStyle name="Entries 4 9 2" xfId="12504"/>
    <cellStyle name="Entries 4 9_note 2_FTAResultat" xfId="12505"/>
    <cellStyle name="Entries 4_note 2_FTAResultat" xfId="12506"/>
    <cellStyle name="Entries 5" xfId="12507"/>
    <cellStyle name="Entries 5 2" xfId="12508"/>
    <cellStyle name="Entries 5 3" xfId="12509"/>
    <cellStyle name="Entries 5 4" xfId="12510"/>
    <cellStyle name="Entries 5 5" xfId="12511"/>
    <cellStyle name="Entries 5 6" xfId="12512"/>
    <cellStyle name="Entries 5_note 2_FTAResultat" xfId="12513"/>
    <cellStyle name="Entries 6" xfId="12514"/>
    <cellStyle name="Entries 6 2" xfId="12515"/>
    <cellStyle name="Entries 6 3" xfId="12516"/>
    <cellStyle name="Entries 6 4" xfId="12517"/>
    <cellStyle name="Entries 6 5" xfId="12518"/>
    <cellStyle name="Entries 6 6" xfId="12519"/>
    <cellStyle name="Entries 6_note 2_FTAResultat" xfId="12520"/>
    <cellStyle name="Entries 7" xfId="12521"/>
    <cellStyle name="Entries 7 2" xfId="12522"/>
    <cellStyle name="Entries 7 3" xfId="12523"/>
    <cellStyle name="Entries 7 4" xfId="12524"/>
    <cellStyle name="Entries 7 5" xfId="12525"/>
    <cellStyle name="Entries 7 6" xfId="12526"/>
    <cellStyle name="Entries 7_note 2_FTAResultat" xfId="12527"/>
    <cellStyle name="Entries 8" xfId="12528"/>
    <cellStyle name="Entries 8 2" xfId="12529"/>
    <cellStyle name="Entries 8 3" xfId="12530"/>
    <cellStyle name="Entries 8 4" xfId="12531"/>
    <cellStyle name="Entries 8 5" xfId="12532"/>
    <cellStyle name="Entries 8_note 2_FTAResultat" xfId="12533"/>
    <cellStyle name="Entries 9" xfId="12534"/>
    <cellStyle name="Entries 9 2" xfId="12535"/>
    <cellStyle name="Entries 9 3" xfId="12536"/>
    <cellStyle name="Entries 9 4" xfId="12537"/>
    <cellStyle name="Entries 9 5" xfId="12538"/>
    <cellStyle name="Entries 9_note 2_FTAResultat" xfId="12539"/>
    <cellStyle name="Entries_note 2_FTAResultat" xfId="12540"/>
    <cellStyle name="Erreur" xfId="12541"/>
    <cellStyle name="Euro" xfId="12542"/>
    <cellStyle name="Euro 2" xfId="12543"/>
    <cellStyle name="Euro_2.2  NEW FTA passage BS syn Déf" xfId="12544"/>
    <cellStyle name="exp" xfId="12545"/>
    <cellStyle name="exp 10" xfId="12546"/>
    <cellStyle name="exp 11" xfId="12547"/>
    <cellStyle name="exp 12" xfId="12548"/>
    <cellStyle name="exp 13" xfId="12549"/>
    <cellStyle name="exp 14" xfId="12550"/>
    <cellStyle name="exp 15" xfId="12551"/>
    <cellStyle name="exp 2" xfId="12552"/>
    <cellStyle name="exp 3" xfId="12553"/>
    <cellStyle name="exp 4" xfId="12554"/>
    <cellStyle name="exp 5" xfId="12555"/>
    <cellStyle name="exp 6" xfId="12556"/>
    <cellStyle name="exp 7" xfId="12557"/>
    <cellStyle name="exp 8" xfId="12558"/>
    <cellStyle name="exp 9" xfId="12559"/>
    <cellStyle name="exp_2.1  NEW FTA passage prés BIS" xfId="12560"/>
    <cellStyle name="Explanatory Text" xfId="12561"/>
    <cellStyle name="Explanatory Text 2" xfId="12562"/>
    <cellStyle name="Explanatory Text 2 2" xfId="12563"/>
    <cellStyle name="Explanatory Text 2_note 2_FTAResultat" xfId="12564"/>
    <cellStyle name="Explanatory Text_2.2  NEW FTA passage BS syn Déf" xfId="12565"/>
    <cellStyle name="EY Narrative text" xfId="12566"/>
    <cellStyle name="EY Narrative text 10" xfId="12567"/>
    <cellStyle name="EY Narrative text 11" xfId="12568"/>
    <cellStyle name="EY Narrative text 12" xfId="12569"/>
    <cellStyle name="EY Narrative text 13" xfId="12570"/>
    <cellStyle name="EY Narrative text 14" xfId="12571"/>
    <cellStyle name="EY Narrative text 15" xfId="12572"/>
    <cellStyle name="EY Narrative text 2" xfId="12573"/>
    <cellStyle name="EY Narrative text 2 2" xfId="12574"/>
    <cellStyle name="EY Narrative text 2_note 2_FTAResultat" xfId="12575"/>
    <cellStyle name="EY Narrative text 3" xfId="12576"/>
    <cellStyle name="EY Narrative text 4" xfId="12577"/>
    <cellStyle name="EY Narrative text 5" xfId="12578"/>
    <cellStyle name="EY Narrative text 6" xfId="12579"/>
    <cellStyle name="EY Narrative text 7" xfId="12580"/>
    <cellStyle name="EY Narrative text 8" xfId="12581"/>
    <cellStyle name="EY Narrative text 9" xfId="12582"/>
    <cellStyle name="EY Narrative text_note 2_FTAResultat" xfId="12583"/>
    <cellStyle name="EY%colcalc" xfId="12584"/>
    <cellStyle name="EY%input" xfId="12585"/>
    <cellStyle name="EY%rowcalc" xfId="12586"/>
    <cellStyle name="EY0 m" xfId="12587"/>
    <cellStyle name="EY0dp" xfId="12588"/>
    <cellStyle name="EY1dp" xfId="12589"/>
    <cellStyle name="EY2dp" xfId="12590"/>
    <cellStyle name="EY3dp" xfId="12591"/>
    <cellStyle name="EYColumnHeading" xfId="12592"/>
    <cellStyle name="EYCurrency" xfId="12593"/>
    <cellStyle name="EYCurrency 10" xfId="12594"/>
    <cellStyle name="EYCurrency 2" xfId="12595"/>
    <cellStyle name="EYCurrency 2 10" xfId="12596"/>
    <cellStyle name="EYCurrency 2 10 10" xfId="12597"/>
    <cellStyle name="EYCurrency 2 10 11" xfId="12598"/>
    <cellStyle name="EYCurrency 2 10 12" xfId="12599"/>
    <cellStyle name="EYCurrency 2 10 13" xfId="12600"/>
    <cellStyle name="EYCurrency 2 10 14" xfId="12601"/>
    <cellStyle name="EYCurrency 2 10 15" xfId="12602"/>
    <cellStyle name="EYCurrency 2 10 16" xfId="12603"/>
    <cellStyle name="EYCurrency 2 10 17" xfId="12604"/>
    <cellStyle name="EYCurrency 2 10 18" xfId="12605"/>
    <cellStyle name="EYCurrency 2 10 19" xfId="12606"/>
    <cellStyle name="EYCurrency 2 10 2" xfId="12607"/>
    <cellStyle name="EYCurrency 2 10 2 2" xfId="12608"/>
    <cellStyle name="EYCurrency 2 10 2_note 2_FTAResultat" xfId="12609"/>
    <cellStyle name="EYCurrency 2 10 20" xfId="12610"/>
    <cellStyle name="EYCurrency 2 10 3" xfId="12611"/>
    <cellStyle name="EYCurrency 2 10 3 2" xfId="12612"/>
    <cellStyle name="EYCurrency 2 10 3_note 2_FTAResultat" xfId="12613"/>
    <cellStyle name="EYCurrency 2 10 4" xfId="12614"/>
    <cellStyle name="EYCurrency 2 10 4 2" xfId="12615"/>
    <cellStyle name="EYCurrency 2 10 4_note 2_FTAResultat" xfId="12616"/>
    <cellStyle name="EYCurrency 2 10 5" xfId="12617"/>
    <cellStyle name="EYCurrency 2 10 5 2" xfId="12618"/>
    <cellStyle name="EYCurrency 2 10 6" xfId="12619"/>
    <cellStyle name="EYCurrency 2 10 7" xfId="12620"/>
    <cellStyle name="EYCurrency 2 10 8" xfId="12621"/>
    <cellStyle name="EYCurrency 2 10 9" xfId="12622"/>
    <cellStyle name="EYCurrency 2 10_note 2_FTAResultat" xfId="12623"/>
    <cellStyle name="EYCurrency 2 11" xfId="12624"/>
    <cellStyle name="EYCurrency 2 11 10" xfId="12625"/>
    <cellStyle name="EYCurrency 2 11 11" xfId="12626"/>
    <cellStyle name="EYCurrency 2 11 12" xfId="12627"/>
    <cellStyle name="EYCurrency 2 11 13" xfId="12628"/>
    <cellStyle name="EYCurrency 2 11 14" xfId="12629"/>
    <cellStyle name="EYCurrency 2 11 15" xfId="12630"/>
    <cellStyle name="EYCurrency 2 11 16" xfId="12631"/>
    <cellStyle name="EYCurrency 2 11 17" xfId="12632"/>
    <cellStyle name="EYCurrency 2 11 18" xfId="12633"/>
    <cellStyle name="EYCurrency 2 11 19" xfId="12634"/>
    <cellStyle name="EYCurrency 2 11 2" xfId="12635"/>
    <cellStyle name="EYCurrency 2 11 2 2" xfId="12636"/>
    <cellStyle name="EYCurrency 2 11 2_note 2_FTAResultat" xfId="12637"/>
    <cellStyle name="EYCurrency 2 11 20" xfId="12638"/>
    <cellStyle name="EYCurrency 2 11 3" xfId="12639"/>
    <cellStyle name="EYCurrency 2 11 3 2" xfId="12640"/>
    <cellStyle name="EYCurrency 2 11 3_note 2_FTAResultat" xfId="12641"/>
    <cellStyle name="EYCurrency 2 11 4" xfId="12642"/>
    <cellStyle name="EYCurrency 2 11 4 2" xfId="12643"/>
    <cellStyle name="EYCurrency 2 11 4_note 2_FTAResultat" xfId="12644"/>
    <cellStyle name="EYCurrency 2 11 5" xfId="12645"/>
    <cellStyle name="EYCurrency 2 11 5 2" xfId="12646"/>
    <cellStyle name="EYCurrency 2 11 6" xfId="12647"/>
    <cellStyle name="EYCurrency 2 11 7" xfId="12648"/>
    <cellStyle name="EYCurrency 2 11 8" xfId="12649"/>
    <cellStyle name="EYCurrency 2 11 9" xfId="12650"/>
    <cellStyle name="EYCurrency 2 11_note 2_FTAResultat" xfId="12651"/>
    <cellStyle name="EYCurrency 2 12" xfId="12652"/>
    <cellStyle name="EYCurrency 2 12 10" xfId="12653"/>
    <cellStyle name="EYCurrency 2 12 11" xfId="12654"/>
    <cellStyle name="EYCurrency 2 12 12" xfId="12655"/>
    <cellStyle name="EYCurrency 2 12 13" xfId="12656"/>
    <cellStyle name="EYCurrency 2 12 14" xfId="12657"/>
    <cellStyle name="EYCurrency 2 12 15" xfId="12658"/>
    <cellStyle name="EYCurrency 2 12 16" xfId="12659"/>
    <cellStyle name="EYCurrency 2 12 17" xfId="12660"/>
    <cellStyle name="EYCurrency 2 12 18" xfId="12661"/>
    <cellStyle name="EYCurrency 2 12 19" xfId="12662"/>
    <cellStyle name="EYCurrency 2 12 2" xfId="12663"/>
    <cellStyle name="EYCurrency 2 12 2 2" xfId="12664"/>
    <cellStyle name="EYCurrency 2 12 2_note 2_FTAResultat" xfId="12665"/>
    <cellStyle name="EYCurrency 2 12 20" xfId="12666"/>
    <cellStyle name="EYCurrency 2 12 3" xfId="12667"/>
    <cellStyle name="EYCurrency 2 12 3 2" xfId="12668"/>
    <cellStyle name="EYCurrency 2 12 3_note 2_FTAResultat" xfId="12669"/>
    <cellStyle name="EYCurrency 2 12 4" xfId="12670"/>
    <cellStyle name="EYCurrency 2 12 4 2" xfId="12671"/>
    <cellStyle name="EYCurrency 2 12 4_note 2_FTAResultat" xfId="12672"/>
    <cellStyle name="EYCurrency 2 12 5" xfId="12673"/>
    <cellStyle name="EYCurrency 2 12 5 2" xfId="12674"/>
    <cellStyle name="EYCurrency 2 12 6" xfId="12675"/>
    <cellStyle name="EYCurrency 2 12 7" xfId="12676"/>
    <cellStyle name="EYCurrency 2 12 8" xfId="12677"/>
    <cellStyle name="EYCurrency 2 12 9" xfId="12678"/>
    <cellStyle name="EYCurrency 2 12_note 2_FTAResultat" xfId="12679"/>
    <cellStyle name="EYCurrency 2 13" xfId="12680"/>
    <cellStyle name="EYCurrency 2 13 2" xfId="12681"/>
    <cellStyle name="EYCurrency 2 13_note 2_FTAResultat" xfId="12682"/>
    <cellStyle name="EYCurrency 2 14" xfId="12683"/>
    <cellStyle name="EYCurrency 2 14 2" xfId="12684"/>
    <cellStyle name="EYCurrency 2 14_note 2_FTAResultat" xfId="12685"/>
    <cellStyle name="EYCurrency 2 15" xfId="12686"/>
    <cellStyle name="EYCurrency 2 15 2" xfId="12687"/>
    <cellStyle name="EYCurrency 2 15_note 2_FTAResultat" xfId="12688"/>
    <cellStyle name="EYCurrency 2 16" xfId="12689"/>
    <cellStyle name="EYCurrency 2 16 2" xfId="12690"/>
    <cellStyle name="EYCurrency 2 17" xfId="12691"/>
    <cellStyle name="EYCurrency 2 18" xfId="12692"/>
    <cellStyle name="EYCurrency 2 19" xfId="12693"/>
    <cellStyle name="EYCurrency 2 2" xfId="12694"/>
    <cellStyle name="EYCurrency 2 2 10" xfId="12695"/>
    <cellStyle name="EYCurrency 2 2 11" xfId="12696"/>
    <cellStyle name="EYCurrency 2 2 12" xfId="12697"/>
    <cellStyle name="EYCurrency 2 2 13" xfId="12698"/>
    <cellStyle name="EYCurrency 2 2 14" xfId="12699"/>
    <cellStyle name="EYCurrency 2 2 2" xfId="12700"/>
    <cellStyle name="EYCurrency 2 2 2 10" xfId="12701"/>
    <cellStyle name="EYCurrency 2 2 2 11" xfId="12702"/>
    <cellStyle name="EYCurrency 2 2 2 12" xfId="12703"/>
    <cellStyle name="EYCurrency 2 2 2 13" xfId="12704"/>
    <cellStyle name="EYCurrency 2 2 2 14" xfId="12705"/>
    <cellStyle name="EYCurrency 2 2 2 15" xfId="12706"/>
    <cellStyle name="EYCurrency 2 2 2 16" xfId="12707"/>
    <cellStyle name="EYCurrency 2 2 2 17" xfId="12708"/>
    <cellStyle name="EYCurrency 2 2 2 18" xfId="12709"/>
    <cellStyle name="EYCurrency 2 2 2 19" xfId="12710"/>
    <cellStyle name="EYCurrency 2 2 2 2" xfId="12711"/>
    <cellStyle name="EYCurrency 2 2 2 2 2" xfId="12712"/>
    <cellStyle name="EYCurrency 2 2 2 2_note 2_FTAResultat" xfId="12713"/>
    <cellStyle name="EYCurrency 2 2 2 20" xfId="12714"/>
    <cellStyle name="EYCurrency 2 2 2 3" xfId="12715"/>
    <cellStyle name="EYCurrency 2 2 2 3 2" xfId="12716"/>
    <cellStyle name="EYCurrency 2 2 2 3_note 2_FTAResultat" xfId="12717"/>
    <cellStyle name="EYCurrency 2 2 2 4" xfId="12718"/>
    <cellStyle name="EYCurrency 2 2 2 4 2" xfId="12719"/>
    <cellStyle name="EYCurrency 2 2 2 4_note 2_FTAResultat" xfId="12720"/>
    <cellStyle name="EYCurrency 2 2 2 5" xfId="12721"/>
    <cellStyle name="EYCurrency 2 2 2 5 2" xfId="12722"/>
    <cellStyle name="EYCurrency 2 2 2 6" xfId="12723"/>
    <cellStyle name="EYCurrency 2 2 2 7" xfId="12724"/>
    <cellStyle name="EYCurrency 2 2 2 8" xfId="12725"/>
    <cellStyle name="EYCurrency 2 2 2 9" xfId="12726"/>
    <cellStyle name="EYCurrency 2 2 2_note 2_FTAResultat" xfId="12727"/>
    <cellStyle name="EYCurrency 2 2 3" xfId="12728"/>
    <cellStyle name="EYCurrency 2 2 3 10" xfId="12729"/>
    <cellStyle name="EYCurrency 2 2 3 11" xfId="12730"/>
    <cellStyle name="EYCurrency 2 2 3 12" xfId="12731"/>
    <cellStyle name="EYCurrency 2 2 3 13" xfId="12732"/>
    <cellStyle name="EYCurrency 2 2 3 14" xfId="12733"/>
    <cellStyle name="EYCurrency 2 2 3 15" xfId="12734"/>
    <cellStyle name="EYCurrency 2 2 3 16" xfId="12735"/>
    <cellStyle name="EYCurrency 2 2 3 17" xfId="12736"/>
    <cellStyle name="EYCurrency 2 2 3 18" xfId="12737"/>
    <cellStyle name="EYCurrency 2 2 3 19" xfId="12738"/>
    <cellStyle name="EYCurrency 2 2 3 2" xfId="12739"/>
    <cellStyle name="EYCurrency 2 2 3 2 2" xfId="12740"/>
    <cellStyle name="EYCurrency 2 2 3 2_note 2_FTAResultat" xfId="12741"/>
    <cellStyle name="EYCurrency 2 2 3 20" xfId="12742"/>
    <cellStyle name="EYCurrency 2 2 3 3" xfId="12743"/>
    <cellStyle name="EYCurrency 2 2 3 3 2" xfId="12744"/>
    <cellStyle name="EYCurrency 2 2 3 3_note 2_FTAResultat" xfId="12745"/>
    <cellStyle name="EYCurrency 2 2 3 4" xfId="12746"/>
    <cellStyle name="EYCurrency 2 2 3 4 2" xfId="12747"/>
    <cellStyle name="EYCurrency 2 2 3 4_note 2_FTAResultat" xfId="12748"/>
    <cellStyle name="EYCurrency 2 2 3 5" xfId="12749"/>
    <cellStyle name="EYCurrency 2 2 3 5 2" xfId="12750"/>
    <cellStyle name="EYCurrency 2 2 3 6" xfId="12751"/>
    <cellStyle name="EYCurrency 2 2 3 7" xfId="12752"/>
    <cellStyle name="EYCurrency 2 2 3 8" xfId="12753"/>
    <cellStyle name="EYCurrency 2 2 3 9" xfId="12754"/>
    <cellStyle name="EYCurrency 2 2 3_note 2_FTAResultat" xfId="12755"/>
    <cellStyle name="EYCurrency 2 2 4" xfId="12756"/>
    <cellStyle name="EYCurrency 2 2 4 10" xfId="12757"/>
    <cellStyle name="EYCurrency 2 2 4 11" xfId="12758"/>
    <cellStyle name="EYCurrency 2 2 4 12" xfId="12759"/>
    <cellStyle name="EYCurrency 2 2 4 13" xfId="12760"/>
    <cellStyle name="EYCurrency 2 2 4 14" xfId="12761"/>
    <cellStyle name="EYCurrency 2 2 4 15" xfId="12762"/>
    <cellStyle name="EYCurrency 2 2 4 16" xfId="12763"/>
    <cellStyle name="EYCurrency 2 2 4 17" xfId="12764"/>
    <cellStyle name="EYCurrency 2 2 4 18" xfId="12765"/>
    <cellStyle name="EYCurrency 2 2 4 19" xfId="12766"/>
    <cellStyle name="EYCurrency 2 2 4 2" xfId="12767"/>
    <cellStyle name="EYCurrency 2 2 4 2 2" xfId="12768"/>
    <cellStyle name="EYCurrency 2 2 4 2_note 2_FTAResultat" xfId="12769"/>
    <cellStyle name="EYCurrency 2 2 4 20" xfId="12770"/>
    <cellStyle name="EYCurrency 2 2 4 3" xfId="12771"/>
    <cellStyle name="EYCurrency 2 2 4 3 2" xfId="12772"/>
    <cellStyle name="EYCurrency 2 2 4 3_note 2_FTAResultat" xfId="12773"/>
    <cellStyle name="EYCurrency 2 2 4 4" xfId="12774"/>
    <cellStyle name="EYCurrency 2 2 4 4 2" xfId="12775"/>
    <cellStyle name="EYCurrency 2 2 4 4_note 2_FTAResultat" xfId="12776"/>
    <cellStyle name="EYCurrency 2 2 4 5" xfId="12777"/>
    <cellStyle name="EYCurrency 2 2 4 5 2" xfId="12778"/>
    <cellStyle name="EYCurrency 2 2 4 6" xfId="12779"/>
    <cellStyle name="EYCurrency 2 2 4 7" xfId="12780"/>
    <cellStyle name="EYCurrency 2 2 4 8" xfId="12781"/>
    <cellStyle name="EYCurrency 2 2 4 9" xfId="12782"/>
    <cellStyle name="EYCurrency 2 2 4_note 2_FTAResultat" xfId="12783"/>
    <cellStyle name="EYCurrency 2 2 5" xfId="12784"/>
    <cellStyle name="EYCurrency 2 2 5 10" xfId="12785"/>
    <cellStyle name="EYCurrency 2 2 5 11" xfId="12786"/>
    <cellStyle name="EYCurrency 2 2 5 12" xfId="12787"/>
    <cellStyle name="EYCurrency 2 2 5 13" xfId="12788"/>
    <cellStyle name="EYCurrency 2 2 5 14" xfId="12789"/>
    <cellStyle name="EYCurrency 2 2 5 15" xfId="12790"/>
    <cellStyle name="EYCurrency 2 2 5 16" xfId="12791"/>
    <cellStyle name="EYCurrency 2 2 5 17" xfId="12792"/>
    <cellStyle name="EYCurrency 2 2 5 18" xfId="12793"/>
    <cellStyle name="EYCurrency 2 2 5 19" xfId="12794"/>
    <cellStyle name="EYCurrency 2 2 5 2" xfId="12795"/>
    <cellStyle name="EYCurrency 2 2 5 2 2" xfId="12796"/>
    <cellStyle name="EYCurrency 2 2 5 2_note 2_FTAResultat" xfId="12797"/>
    <cellStyle name="EYCurrency 2 2 5 20" xfId="12798"/>
    <cellStyle name="EYCurrency 2 2 5 3" xfId="12799"/>
    <cellStyle name="EYCurrency 2 2 5 3 2" xfId="12800"/>
    <cellStyle name="EYCurrency 2 2 5 3_note 2_FTAResultat" xfId="12801"/>
    <cellStyle name="EYCurrency 2 2 5 4" xfId="12802"/>
    <cellStyle name="EYCurrency 2 2 5 4 2" xfId="12803"/>
    <cellStyle name="EYCurrency 2 2 5 4_note 2_FTAResultat" xfId="12804"/>
    <cellStyle name="EYCurrency 2 2 5 5" xfId="12805"/>
    <cellStyle name="EYCurrency 2 2 5 5 2" xfId="12806"/>
    <cellStyle name="EYCurrency 2 2 5 6" xfId="12807"/>
    <cellStyle name="EYCurrency 2 2 5 7" xfId="12808"/>
    <cellStyle name="EYCurrency 2 2 5 8" xfId="12809"/>
    <cellStyle name="EYCurrency 2 2 5 9" xfId="12810"/>
    <cellStyle name="EYCurrency 2 2 5_note 2_FTAResultat" xfId="12811"/>
    <cellStyle name="EYCurrency 2 2 6" xfId="12812"/>
    <cellStyle name="EYCurrency 2 2 6 2" xfId="12813"/>
    <cellStyle name="EYCurrency 2 2 6_note 2_FTAResultat" xfId="12814"/>
    <cellStyle name="EYCurrency 2 2 7" xfId="12815"/>
    <cellStyle name="EYCurrency 2 2 7 2" xfId="12816"/>
    <cellStyle name="EYCurrency 2 2 7_note 2_FTAResultat" xfId="12817"/>
    <cellStyle name="EYCurrency 2 2 8" xfId="12818"/>
    <cellStyle name="EYCurrency 2 2 8 2" xfId="12819"/>
    <cellStyle name="EYCurrency 2 2 8_note 2_FTAResultat" xfId="12820"/>
    <cellStyle name="EYCurrency 2 2 9" xfId="12821"/>
    <cellStyle name="EYCurrency 2 2 9 2" xfId="12822"/>
    <cellStyle name="EYCurrency 2 2_note 2_FTAResultat" xfId="12823"/>
    <cellStyle name="EYCurrency 2 3" xfId="12824"/>
    <cellStyle name="EYCurrency 2 3 10" xfId="12825"/>
    <cellStyle name="EYCurrency 2 3 11" xfId="12826"/>
    <cellStyle name="EYCurrency 2 3 12" xfId="12827"/>
    <cellStyle name="EYCurrency 2 3 13" xfId="12828"/>
    <cellStyle name="EYCurrency 2 3 14" xfId="12829"/>
    <cellStyle name="EYCurrency 2 3 2" xfId="12830"/>
    <cellStyle name="EYCurrency 2 3 2 10" xfId="12831"/>
    <cellStyle name="EYCurrency 2 3 2 11" xfId="12832"/>
    <cellStyle name="EYCurrency 2 3 2 12" xfId="12833"/>
    <cellStyle name="EYCurrency 2 3 2 13" xfId="12834"/>
    <cellStyle name="EYCurrency 2 3 2 14" xfId="12835"/>
    <cellStyle name="EYCurrency 2 3 2 15" xfId="12836"/>
    <cellStyle name="EYCurrency 2 3 2 16" xfId="12837"/>
    <cellStyle name="EYCurrency 2 3 2 17" xfId="12838"/>
    <cellStyle name="EYCurrency 2 3 2 18" xfId="12839"/>
    <cellStyle name="EYCurrency 2 3 2 19" xfId="12840"/>
    <cellStyle name="EYCurrency 2 3 2 2" xfId="12841"/>
    <cellStyle name="EYCurrency 2 3 2 2 2" xfId="12842"/>
    <cellStyle name="EYCurrency 2 3 2 2_note 2_FTAResultat" xfId="12843"/>
    <cellStyle name="EYCurrency 2 3 2 20" xfId="12844"/>
    <cellStyle name="EYCurrency 2 3 2 3" xfId="12845"/>
    <cellStyle name="EYCurrency 2 3 2 3 2" xfId="12846"/>
    <cellStyle name="EYCurrency 2 3 2 3_note 2_FTAResultat" xfId="12847"/>
    <cellStyle name="EYCurrency 2 3 2 4" xfId="12848"/>
    <cellStyle name="EYCurrency 2 3 2 4 2" xfId="12849"/>
    <cellStyle name="EYCurrency 2 3 2 4_note 2_FTAResultat" xfId="12850"/>
    <cellStyle name="EYCurrency 2 3 2 5" xfId="12851"/>
    <cellStyle name="EYCurrency 2 3 2 5 2" xfId="12852"/>
    <cellStyle name="EYCurrency 2 3 2 6" xfId="12853"/>
    <cellStyle name="EYCurrency 2 3 2 7" xfId="12854"/>
    <cellStyle name="EYCurrency 2 3 2 8" xfId="12855"/>
    <cellStyle name="EYCurrency 2 3 2 9" xfId="12856"/>
    <cellStyle name="EYCurrency 2 3 2_note 2_FTAResultat" xfId="12857"/>
    <cellStyle name="EYCurrency 2 3 3" xfId="12858"/>
    <cellStyle name="EYCurrency 2 3 3 10" xfId="12859"/>
    <cellStyle name="EYCurrency 2 3 3 11" xfId="12860"/>
    <cellStyle name="EYCurrency 2 3 3 12" xfId="12861"/>
    <cellStyle name="EYCurrency 2 3 3 13" xfId="12862"/>
    <cellStyle name="EYCurrency 2 3 3 14" xfId="12863"/>
    <cellStyle name="EYCurrency 2 3 3 15" xfId="12864"/>
    <cellStyle name="EYCurrency 2 3 3 16" xfId="12865"/>
    <cellStyle name="EYCurrency 2 3 3 17" xfId="12866"/>
    <cellStyle name="EYCurrency 2 3 3 18" xfId="12867"/>
    <cellStyle name="EYCurrency 2 3 3 19" xfId="12868"/>
    <cellStyle name="EYCurrency 2 3 3 2" xfId="12869"/>
    <cellStyle name="EYCurrency 2 3 3 2 2" xfId="12870"/>
    <cellStyle name="EYCurrency 2 3 3 2_note 2_FTAResultat" xfId="12871"/>
    <cellStyle name="EYCurrency 2 3 3 20" xfId="12872"/>
    <cellStyle name="EYCurrency 2 3 3 3" xfId="12873"/>
    <cellStyle name="EYCurrency 2 3 3 3 2" xfId="12874"/>
    <cellStyle name="EYCurrency 2 3 3 3_note 2_FTAResultat" xfId="12875"/>
    <cellStyle name="EYCurrency 2 3 3 4" xfId="12876"/>
    <cellStyle name="EYCurrency 2 3 3 4 2" xfId="12877"/>
    <cellStyle name="EYCurrency 2 3 3 4_note 2_FTAResultat" xfId="12878"/>
    <cellStyle name="EYCurrency 2 3 3 5" xfId="12879"/>
    <cellStyle name="EYCurrency 2 3 3 5 2" xfId="12880"/>
    <cellStyle name="EYCurrency 2 3 3 6" xfId="12881"/>
    <cellStyle name="EYCurrency 2 3 3 7" xfId="12882"/>
    <cellStyle name="EYCurrency 2 3 3 8" xfId="12883"/>
    <cellStyle name="EYCurrency 2 3 3 9" xfId="12884"/>
    <cellStyle name="EYCurrency 2 3 3_note 2_FTAResultat" xfId="12885"/>
    <cellStyle name="EYCurrency 2 3 4" xfId="12886"/>
    <cellStyle name="EYCurrency 2 3 4 10" xfId="12887"/>
    <cellStyle name="EYCurrency 2 3 4 11" xfId="12888"/>
    <cellStyle name="EYCurrency 2 3 4 12" xfId="12889"/>
    <cellStyle name="EYCurrency 2 3 4 13" xfId="12890"/>
    <cellStyle name="EYCurrency 2 3 4 14" xfId="12891"/>
    <cellStyle name="EYCurrency 2 3 4 15" xfId="12892"/>
    <cellStyle name="EYCurrency 2 3 4 16" xfId="12893"/>
    <cellStyle name="EYCurrency 2 3 4 17" xfId="12894"/>
    <cellStyle name="EYCurrency 2 3 4 18" xfId="12895"/>
    <cellStyle name="EYCurrency 2 3 4 19" xfId="12896"/>
    <cellStyle name="EYCurrency 2 3 4 2" xfId="12897"/>
    <cellStyle name="EYCurrency 2 3 4 2 2" xfId="12898"/>
    <cellStyle name="EYCurrency 2 3 4 2_note 2_FTAResultat" xfId="12899"/>
    <cellStyle name="EYCurrency 2 3 4 20" xfId="12900"/>
    <cellStyle name="EYCurrency 2 3 4 3" xfId="12901"/>
    <cellStyle name="EYCurrency 2 3 4 3 2" xfId="12902"/>
    <cellStyle name="EYCurrency 2 3 4 3_note 2_FTAResultat" xfId="12903"/>
    <cellStyle name="EYCurrency 2 3 4 4" xfId="12904"/>
    <cellStyle name="EYCurrency 2 3 4 4 2" xfId="12905"/>
    <cellStyle name="EYCurrency 2 3 4 4_note 2_FTAResultat" xfId="12906"/>
    <cellStyle name="EYCurrency 2 3 4 5" xfId="12907"/>
    <cellStyle name="EYCurrency 2 3 4 5 2" xfId="12908"/>
    <cellStyle name="EYCurrency 2 3 4 6" xfId="12909"/>
    <cellStyle name="EYCurrency 2 3 4 7" xfId="12910"/>
    <cellStyle name="EYCurrency 2 3 4 8" xfId="12911"/>
    <cellStyle name="EYCurrency 2 3 4 9" xfId="12912"/>
    <cellStyle name="EYCurrency 2 3 4_note 2_FTAResultat" xfId="12913"/>
    <cellStyle name="EYCurrency 2 3 5" xfId="12914"/>
    <cellStyle name="EYCurrency 2 3 5 10" xfId="12915"/>
    <cellStyle name="EYCurrency 2 3 5 11" xfId="12916"/>
    <cellStyle name="EYCurrency 2 3 5 12" xfId="12917"/>
    <cellStyle name="EYCurrency 2 3 5 13" xfId="12918"/>
    <cellStyle name="EYCurrency 2 3 5 14" xfId="12919"/>
    <cellStyle name="EYCurrency 2 3 5 15" xfId="12920"/>
    <cellStyle name="EYCurrency 2 3 5 16" xfId="12921"/>
    <cellStyle name="EYCurrency 2 3 5 17" xfId="12922"/>
    <cellStyle name="EYCurrency 2 3 5 18" xfId="12923"/>
    <cellStyle name="EYCurrency 2 3 5 19" xfId="12924"/>
    <cellStyle name="EYCurrency 2 3 5 2" xfId="12925"/>
    <cellStyle name="EYCurrency 2 3 5 2 2" xfId="12926"/>
    <cellStyle name="EYCurrency 2 3 5 2_note 2_FTAResultat" xfId="12927"/>
    <cellStyle name="EYCurrency 2 3 5 20" xfId="12928"/>
    <cellStyle name="EYCurrency 2 3 5 3" xfId="12929"/>
    <cellStyle name="EYCurrency 2 3 5 3 2" xfId="12930"/>
    <cellStyle name="EYCurrency 2 3 5 3_note 2_FTAResultat" xfId="12931"/>
    <cellStyle name="EYCurrency 2 3 5 4" xfId="12932"/>
    <cellStyle name="EYCurrency 2 3 5 4 2" xfId="12933"/>
    <cellStyle name="EYCurrency 2 3 5 4_note 2_FTAResultat" xfId="12934"/>
    <cellStyle name="EYCurrency 2 3 5 5" xfId="12935"/>
    <cellStyle name="EYCurrency 2 3 5 5 2" xfId="12936"/>
    <cellStyle name="EYCurrency 2 3 5 6" xfId="12937"/>
    <cellStyle name="EYCurrency 2 3 5 7" xfId="12938"/>
    <cellStyle name="EYCurrency 2 3 5 8" xfId="12939"/>
    <cellStyle name="EYCurrency 2 3 5 9" xfId="12940"/>
    <cellStyle name="EYCurrency 2 3 5_note 2_FTAResultat" xfId="12941"/>
    <cellStyle name="EYCurrency 2 3 6" xfId="12942"/>
    <cellStyle name="EYCurrency 2 3 6 2" xfId="12943"/>
    <cellStyle name="EYCurrency 2 3 6_note 2_FTAResultat" xfId="12944"/>
    <cellStyle name="EYCurrency 2 3 7" xfId="12945"/>
    <cellStyle name="EYCurrency 2 3 7 2" xfId="12946"/>
    <cellStyle name="EYCurrency 2 3 7_note 2_FTAResultat" xfId="12947"/>
    <cellStyle name="EYCurrency 2 3 8" xfId="12948"/>
    <cellStyle name="EYCurrency 2 3 8 2" xfId="12949"/>
    <cellStyle name="EYCurrency 2 3 8_note 2_FTAResultat" xfId="12950"/>
    <cellStyle name="EYCurrency 2 3 9" xfId="12951"/>
    <cellStyle name="EYCurrency 2 3 9 2" xfId="12952"/>
    <cellStyle name="EYCurrency 2 3_note 2_FTAResultat" xfId="12953"/>
    <cellStyle name="EYCurrency 2 4" xfId="12954"/>
    <cellStyle name="EYCurrency 2 4 10" xfId="12955"/>
    <cellStyle name="EYCurrency 2 4 11" xfId="12956"/>
    <cellStyle name="EYCurrency 2 4 12" xfId="12957"/>
    <cellStyle name="EYCurrency 2 4 13" xfId="12958"/>
    <cellStyle name="EYCurrency 2 4 14" xfId="12959"/>
    <cellStyle name="EYCurrency 2 4 2" xfId="12960"/>
    <cellStyle name="EYCurrency 2 4 2 10" xfId="12961"/>
    <cellStyle name="EYCurrency 2 4 2 11" xfId="12962"/>
    <cellStyle name="EYCurrency 2 4 2 12" xfId="12963"/>
    <cellStyle name="EYCurrency 2 4 2 13" xfId="12964"/>
    <cellStyle name="EYCurrency 2 4 2 14" xfId="12965"/>
    <cellStyle name="EYCurrency 2 4 2 15" xfId="12966"/>
    <cellStyle name="EYCurrency 2 4 2 16" xfId="12967"/>
    <cellStyle name="EYCurrency 2 4 2 17" xfId="12968"/>
    <cellStyle name="EYCurrency 2 4 2 18" xfId="12969"/>
    <cellStyle name="EYCurrency 2 4 2 19" xfId="12970"/>
    <cellStyle name="EYCurrency 2 4 2 2" xfId="12971"/>
    <cellStyle name="EYCurrency 2 4 2 2 2" xfId="12972"/>
    <cellStyle name="EYCurrency 2 4 2 2_note 2_FTAResultat" xfId="12973"/>
    <cellStyle name="EYCurrency 2 4 2 20" xfId="12974"/>
    <cellStyle name="EYCurrency 2 4 2 3" xfId="12975"/>
    <cellStyle name="EYCurrency 2 4 2 3 2" xfId="12976"/>
    <cellStyle name="EYCurrency 2 4 2 3_note 2_FTAResultat" xfId="12977"/>
    <cellStyle name="EYCurrency 2 4 2 4" xfId="12978"/>
    <cellStyle name="EYCurrency 2 4 2 4 2" xfId="12979"/>
    <cellStyle name="EYCurrency 2 4 2 4_note 2_FTAResultat" xfId="12980"/>
    <cellStyle name="EYCurrency 2 4 2 5" xfId="12981"/>
    <cellStyle name="EYCurrency 2 4 2 5 2" xfId="12982"/>
    <cellStyle name="EYCurrency 2 4 2 6" xfId="12983"/>
    <cellStyle name="EYCurrency 2 4 2 7" xfId="12984"/>
    <cellStyle name="EYCurrency 2 4 2 8" xfId="12985"/>
    <cellStyle name="EYCurrency 2 4 2 9" xfId="12986"/>
    <cellStyle name="EYCurrency 2 4 2_note 2_FTAResultat" xfId="12987"/>
    <cellStyle name="EYCurrency 2 4 3" xfId="12988"/>
    <cellStyle name="EYCurrency 2 4 3 10" xfId="12989"/>
    <cellStyle name="EYCurrency 2 4 3 11" xfId="12990"/>
    <cellStyle name="EYCurrency 2 4 3 12" xfId="12991"/>
    <cellStyle name="EYCurrency 2 4 3 13" xfId="12992"/>
    <cellStyle name="EYCurrency 2 4 3 14" xfId="12993"/>
    <cellStyle name="EYCurrency 2 4 3 15" xfId="12994"/>
    <cellStyle name="EYCurrency 2 4 3 16" xfId="12995"/>
    <cellStyle name="EYCurrency 2 4 3 17" xfId="12996"/>
    <cellStyle name="EYCurrency 2 4 3 18" xfId="12997"/>
    <cellStyle name="EYCurrency 2 4 3 19" xfId="12998"/>
    <cellStyle name="EYCurrency 2 4 3 2" xfId="12999"/>
    <cellStyle name="EYCurrency 2 4 3 2 2" xfId="13000"/>
    <cellStyle name="EYCurrency 2 4 3 2_note 2_FTAResultat" xfId="13001"/>
    <cellStyle name="EYCurrency 2 4 3 20" xfId="13002"/>
    <cellStyle name="EYCurrency 2 4 3 3" xfId="13003"/>
    <cellStyle name="EYCurrency 2 4 3 3 2" xfId="13004"/>
    <cellStyle name="EYCurrency 2 4 3 3_note 2_FTAResultat" xfId="13005"/>
    <cellStyle name="EYCurrency 2 4 3 4" xfId="13006"/>
    <cellStyle name="EYCurrency 2 4 3 4 2" xfId="13007"/>
    <cellStyle name="EYCurrency 2 4 3 4_note 2_FTAResultat" xfId="13008"/>
    <cellStyle name="EYCurrency 2 4 3 5" xfId="13009"/>
    <cellStyle name="EYCurrency 2 4 3 5 2" xfId="13010"/>
    <cellStyle name="EYCurrency 2 4 3 6" xfId="13011"/>
    <cellStyle name="EYCurrency 2 4 3 7" xfId="13012"/>
    <cellStyle name="EYCurrency 2 4 3 8" xfId="13013"/>
    <cellStyle name="EYCurrency 2 4 3 9" xfId="13014"/>
    <cellStyle name="EYCurrency 2 4 3_note 2_FTAResultat" xfId="13015"/>
    <cellStyle name="EYCurrency 2 4 4" xfId="13016"/>
    <cellStyle name="EYCurrency 2 4 4 10" xfId="13017"/>
    <cellStyle name="EYCurrency 2 4 4 11" xfId="13018"/>
    <cellStyle name="EYCurrency 2 4 4 12" xfId="13019"/>
    <cellStyle name="EYCurrency 2 4 4 13" xfId="13020"/>
    <cellStyle name="EYCurrency 2 4 4 14" xfId="13021"/>
    <cellStyle name="EYCurrency 2 4 4 15" xfId="13022"/>
    <cellStyle name="EYCurrency 2 4 4 16" xfId="13023"/>
    <cellStyle name="EYCurrency 2 4 4 17" xfId="13024"/>
    <cellStyle name="EYCurrency 2 4 4 18" xfId="13025"/>
    <cellStyle name="EYCurrency 2 4 4 19" xfId="13026"/>
    <cellStyle name="EYCurrency 2 4 4 2" xfId="13027"/>
    <cellStyle name="EYCurrency 2 4 4 2 2" xfId="13028"/>
    <cellStyle name="EYCurrency 2 4 4 2_note 2_FTAResultat" xfId="13029"/>
    <cellStyle name="EYCurrency 2 4 4 20" xfId="13030"/>
    <cellStyle name="EYCurrency 2 4 4 3" xfId="13031"/>
    <cellStyle name="EYCurrency 2 4 4 3 2" xfId="13032"/>
    <cellStyle name="EYCurrency 2 4 4 3_note 2_FTAResultat" xfId="13033"/>
    <cellStyle name="EYCurrency 2 4 4 4" xfId="13034"/>
    <cellStyle name="EYCurrency 2 4 4 4 2" xfId="13035"/>
    <cellStyle name="EYCurrency 2 4 4 4_note 2_FTAResultat" xfId="13036"/>
    <cellStyle name="EYCurrency 2 4 4 5" xfId="13037"/>
    <cellStyle name="EYCurrency 2 4 4 5 2" xfId="13038"/>
    <cellStyle name="EYCurrency 2 4 4 6" xfId="13039"/>
    <cellStyle name="EYCurrency 2 4 4 7" xfId="13040"/>
    <cellStyle name="EYCurrency 2 4 4 8" xfId="13041"/>
    <cellStyle name="EYCurrency 2 4 4 9" xfId="13042"/>
    <cellStyle name="EYCurrency 2 4 4_note 2_FTAResultat" xfId="13043"/>
    <cellStyle name="EYCurrency 2 4 5" xfId="13044"/>
    <cellStyle name="EYCurrency 2 4 5 10" xfId="13045"/>
    <cellStyle name="EYCurrency 2 4 5 11" xfId="13046"/>
    <cellStyle name="EYCurrency 2 4 5 12" xfId="13047"/>
    <cellStyle name="EYCurrency 2 4 5 13" xfId="13048"/>
    <cellStyle name="EYCurrency 2 4 5 14" xfId="13049"/>
    <cellStyle name="EYCurrency 2 4 5 15" xfId="13050"/>
    <cellStyle name="EYCurrency 2 4 5 16" xfId="13051"/>
    <cellStyle name="EYCurrency 2 4 5 17" xfId="13052"/>
    <cellStyle name="EYCurrency 2 4 5 18" xfId="13053"/>
    <cellStyle name="EYCurrency 2 4 5 19" xfId="13054"/>
    <cellStyle name="EYCurrency 2 4 5 2" xfId="13055"/>
    <cellStyle name="EYCurrency 2 4 5 2 2" xfId="13056"/>
    <cellStyle name="EYCurrency 2 4 5 2_note 2_FTAResultat" xfId="13057"/>
    <cellStyle name="EYCurrency 2 4 5 20" xfId="13058"/>
    <cellStyle name="EYCurrency 2 4 5 3" xfId="13059"/>
    <cellStyle name="EYCurrency 2 4 5 3 2" xfId="13060"/>
    <cellStyle name="EYCurrency 2 4 5 3_note 2_FTAResultat" xfId="13061"/>
    <cellStyle name="EYCurrency 2 4 5 4" xfId="13062"/>
    <cellStyle name="EYCurrency 2 4 5 4 2" xfId="13063"/>
    <cellStyle name="EYCurrency 2 4 5 4_note 2_FTAResultat" xfId="13064"/>
    <cellStyle name="EYCurrency 2 4 5 5" xfId="13065"/>
    <cellStyle name="EYCurrency 2 4 5 5 2" xfId="13066"/>
    <cellStyle name="EYCurrency 2 4 5 6" xfId="13067"/>
    <cellStyle name="EYCurrency 2 4 5 7" xfId="13068"/>
    <cellStyle name="EYCurrency 2 4 5 8" xfId="13069"/>
    <cellStyle name="EYCurrency 2 4 5 9" xfId="13070"/>
    <cellStyle name="EYCurrency 2 4 5_note 2_FTAResultat" xfId="13071"/>
    <cellStyle name="EYCurrency 2 4 6" xfId="13072"/>
    <cellStyle name="EYCurrency 2 4 6 2" xfId="13073"/>
    <cellStyle name="EYCurrency 2 4 6_note 2_FTAResultat" xfId="13074"/>
    <cellStyle name="EYCurrency 2 4 7" xfId="13075"/>
    <cellStyle name="EYCurrency 2 4 7 2" xfId="13076"/>
    <cellStyle name="EYCurrency 2 4 7_note 2_FTAResultat" xfId="13077"/>
    <cellStyle name="EYCurrency 2 4 8" xfId="13078"/>
    <cellStyle name="EYCurrency 2 4 8 2" xfId="13079"/>
    <cellStyle name="EYCurrency 2 4 8_note 2_FTAResultat" xfId="13080"/>
    <cellStyle name="EYCurrency 2 4 9" xfId="13081"/>
    <cellStyle name="EYCurrency 2 4 9 2" xfId="13082"/>
    <cellStyle name="EYCurrency 2 4_note 2_FTAResultat" xfId="13083"/>
    <cellStyle name="EYCurrency 2 5" xfId="13084"/>
    <cellStyle name="EYCurrency 2 5 10" xfId="13085"/>
    <cellStyle name="EYCurrency 2 5 11" xfId="13086"/>
    <cellStyle name="EYCurrency 2 5 12" xfId="13087"/>
    <cellStyle name="EYCurrency 2 5 13" xfId="13088"/>
    <cellStyle name="EYCurrency 2 5 14" xfId="13089"/>
    <cellStyle name="EYCurrency 2 5 2" xfId="13090"/>
    <cellStyle name="EYCurrency 2 5 2 10" xfId="13091"/>
    <cellStyle name="EYCurrency 2 5 2 11" xfId="13092"/>
    <cellStyle name="EYCurrency 2 5 2 12" xfId="13093"/>
    <cellStyle name="EYCurrency 2 5 2 13" xfId="13094"/>
    <cellStyle name="EYCurrency 2 5 2 14" xfId="13095"/>
    <cellStyle name="EYCurrency 2 5 2 15" xfId="13096"/>
    <cellStyle name="EYCurrency 2 5 2 16" xfId="13097"/>
    <cellStyle name="EYCurrency 2 5 2 17" xfId="13098"/>
    <cellStyle name="EYCurrency 2 5 2 18" xfId="13099"/>
    <cellStyle name="EYCurrency 2 5 2 19" xfId="13100"/>
    <cellStyle name="EYCurrency 2 5 2 2" xfId="13101"/>
    <cellStyle name="EYCurrency 2 5 2 2 2" xfId="13102"/>
    <cellStyle name="EYCurrency 2 5 2 2_note 2_FTAResultat" xfId="13103"/>
    <cellStyle name="EYCurrency 2 5 2 20" xfId="13104"/>
    <cellStyle name="EYCurrency 2 5 2 3" xfId="13105"/>
    <cellStyle name="EYCurrency 2 5 2 3 2" xfId="13106"/>
    <cellStyle name="EYCurrency 2 5 2 3_note 2_FTAResultat" xfId="13107"/>
    <cellStyle name="EYCurrency 2 5 2 4" xfId="13108"/>
    <cellStyle name="EYCurrency 2 5 2 4 2" xfId="13109"/>
    <cellStyle name="EYCurrency 2 5 2 4_note 2_FTAResultat" xfId="13110"/>
    <cellStyle name="EYCurrency 2 5 2 5" xfId="13111"/>
    <cellStyle name="EYCurrency 2 5 2 5 2" xfId="13112"/>
    <cellStyle name="EYCurrency 2 5 2 6" xfId="13113"/>
    <cellStyle name="EYCurrency 2 5 2 7" xfId="13114"/>
    <cellStyle name="EYCurrency 2 5 2 8" xfId="13115"/>
    <cellStyle name="EYCurrency 2 5 2 9" xfId="13116"/>
    <cellStyle name="EYCurrency 2 5 2_note 2_FTAResultat" xfId="13117"/>
    <cellStyle name="EYCurrency 2 5 3" xfId="13118"/>
    <cellStyle name="EYCurrency 2 5 3 10" xfId="13119"/>
    <cellStyle name="EYCurrency 2 5 3 11" xfId="13120"/>
    <cellStyle name="EYCurrency 2 5 3 12" xfId="13121"/>
    <cellStyle name="EYCurrency 2 5 3 13" xfId="13122"/>
    <cellStyle name="EYCurrency 2 5 3 14" xfId="13123"/>
    <cellStyle name="EYCurrency 2 5 3 15" xfId="13124"/>
    <cellStyle name="EYCurrency 2 5 3 16" xfId="13125"/>
    <cellStyle name="EYCurrency 2 5 3 17" xfId="13126"/>
    <cellStyle name="EYCurrency 2 5 3 18" xfId="13127"/>
    <cellStyle name="EYCurrency 2 5 3 19" xfId="13128"/>
    <cellStyle name="EYCurrency 2 5 3 2" xfId="13129"/>
    <cellStyle name="EYCurrency 2 5 3 2 2" xfId="13130"/>
    <cellStyle name="EYCurrency 2 5 3 2_note 2_FTAResultat" xfId="13131"/>
    <cellStyle name="EYCurrency 2 5 3 20" xfId="13132"/>
    <cellStyle name="EYCurrency 2 5 3 3" xfId="13133"/>
    <cellStyle name="EYCurrency 2 5 3 3 2" xfId="13134"/>
    <cellStyle name="EYCurrency 2 5 3 3_note 2_FTAResultat" xfId="13135"/>
    <cellStyle name="EYCurrency 2 5 3 4" xfId="13136"/>
    <cellStyle name="EYCurrency 2 5 3 4 2" xfId="13137"/>
    <cellStyle name="EYCurrency 2 5 3 4_note 2_FTAResultat" xfId="13138"/>
    <cellStyle name="EYCurrency 2 5 3 5" xfId="13139"/>
    <cellStyle name="EYCurrency 2 5 3 5 2" xfId="13140"/>
    <cellStyle name="EYCurrency 2 5 3 6" xfId="13141"/>
    <cellStyle name="EYCurrency 2 5 3 7" xfId="13142"/>
    <cellStyle name="EYCurrency 2 5 3 8" xfId="13143"/>
    <cellStyle name="EYCurrency 2 5 3 9" xfId="13144"/>
    <cellStyle name="EYCurrency 2 5 3_note 2_FTAResultat" xfId="13145"/>
    <cellStyle name="EYCurrency 2 5 4" xfId="13146"/>
    <cellStyle name="EYCurrency 2 5 4 10" xfId="13147"/>
    <cellStyle name="EYCurrency 2 5 4 11" xfId="13148"/>
    <cellStyle name="EYCurrency 2 5 4 12" xfId="13149"/>
    <cellStyle name="EYCurrency 2 5 4 13" xfId="13150"/>
    <cellStyle name="EYCurrency 2 5 4 14" xfId="13151"/>
    <cellStyle name="EYCurrency 2 5 4 15" xfId="13152"/>
    <cellStyle name="EYCurrency 2 5 4 16" xfId="13153"/>
    <cellStyle name="EYCurrency 2 5 4 17" xfId="13154"/>
    <cellStyle name="EYCurrency 2 5 4 18" xfId="13155"/>
    <cellStyle name="EYCurrency 2 5 4 19" xfId="13156"/>
    <cellStyle name="EYCurrency 2 5 4 2" xfId="13157"/>
    <cellStyle name="EYCurrency 2 5 4 2 2" xfId="13158"/>
    <cellStyle name="EYCurrency 2 5 4 2_note 2_FTAResultat" xfId="13159"/>
    <cellStyle name="EYCurrency 2 5 4 20" xfId="13160"/>
    <cellStyle name="EYCurrency 2 5 4 3" xfId="13161"/>
    <cellStyle name="EYCurrency 2 5 4 3 2" xfId="13162"/>
    <cellStyle name="EYCurrency 2 5 4 3_note 2_FTAResultat" xfId="13163"/>
    <cellStyle name="EYCurrency 2 5 4 4" xfId="13164"/>
    <cellStyle name="EYCurrency 2 5 4 4 2" xfId="13165"/>
    <cellStyle name="EYCurrency 2 5 4 4_note 2_FTAResultat" xfId="13166"/>
    <cellStyle name="EYCurrency 2 5 4 5" xfId="13167"/>
    <cellStyle name="EYCurrency 2 5 4 5 2" xfId="13168"/>
    <cellStyle name="EYCurrency 2 5 4 6" xfId="13169"/>
    <cellStyle name="EYCurrency 2 5 4 7" xfId="13170"/>
    <cellStyle name="EYCurrency 2 5 4 8" xfId="13171"/>
    <cellStyle name="EYCurrency 2 5 4 9" xfId="13172"/>
    <cellStyle name="EYCurrency 2 5 4_note 2_FTAResultat" xfId="13173"/>
    <cellStyle name="EYCurrency 2 5 5" xfId="13174"/>
    <cellStyle name="EYCurrency 2 5 5 10" xfId="13175"/>
    <cellStyle name="EYCurrency 2 5 5 11" xfId="13176"/>
    <cellStyle name="EYCurrency 2 5 5 12" xfId="13177"/>
    <cellStyle name="EYCurrency 2 5 5 13" xfId="13178"/>
    <cellStyle name="EYCurrency 2 5 5 14" xfId="13179"/>
    <cellStyle name="EYCurrency 2 5 5 15" xfId="13180"/>
    <cellStyle name="EYCurrency 2 5 5 16" xfId="13181"/>
    <cellStyle name="EYCurrency 2 5 5 17" xfId="13182"/>
    <cellStyle name="EYCurrency 2 5 5 18" xfId="13183"/>
    <cellStyle name="EYCurrency 2 5 5 19" xfId="13184"/>
    <cellStyle name="EYCurrency 2 5 5 2" xfId="13185"/>
    <cellStyle name="EYCurrency 2 5 5 2 2" xfId="13186"/>
    <cellStyle name="EYCurrency 2 5 5 2_note 2_FTAResultat" xfId="13187"/>
    <cellStyle name="EYCurrency 2 5 5 20" xfId="13188"/>
    <cellStyle name="EYCurrency 2 5 5 3" xfId="13189"/>
    <cellStyle name="EYCurrency 2 5 5 3 2" xfId="13190"/>
    <cellStyle name="EYCurrency 2 5 5 3_note 2_FTAResultat" xfId="13191"/>
    <cellStyle name="EYCurrency 2 5 5 4" xfId="13192"/>
    <cellStyle name="EYCurrency 2 5 5 4 2" xfId="13193"/>
    <cellStyle name="EYCurrency 2 5 5 4_note 2_FTAResultat" xfId="13194"/>
    <cellStyle name="EYCurrency 2 5 5 5" xfId="13195"/>
    <cellStyle name="EYCurrency 2 5 5 5 2" xfId="13196"/>
    <cellStyle name="EYCurrency 2 5 5 6" xfId="13197"/>
    <cellStyle name="EYCurrency 2 5 5 7" xfId="13198"/>
    <cellStyle name="EYCurrency 2 5 5 8" xfId="13199"/>
    <cellStyle name="EYCurrency 2 5 5 9" xfId="13200"/>
    <cellStyle name="EYCurrency 2 5 5_note 2_FTAResultat" xfId="13201"/>
    <cellStyle name="EYCurrency 2 5 6" xfId="13202"/>
    <cellStyle name="EYCurrency 2 5 6 2" xfId="13203"/>
    <cellStyle name="EYCurrency 2 5 6_note 2_FTAResultat" xfId="13204"/>
    <cellStyle name="EYCurrency 2 5 7" xfId="13205"/>
    <cellStyle name="EYCurrency 2 5 7 2" xfId="13206"/>
    <cellStyle name="EYCurrency 2 5 7_note 2_FTAResultat" xfId="13207"/>
    <cellStyle name="EYCurrency 2 5 8" xfId="13208"/>
    <cellStyle name="EYCurrency 2 5 8 2" xfId="13209"/>
    <cellStyle name="EYCurrency 2 5 8_note 2_FTAResultat" xfId="13210"/>
    <cellStyle name="EYCurrency 2 5 9" xfId="13211"/>
    <cellStyle name="EYCurrency 2 5 9 2" xfId="13212"/>
    <cellStyle name="EYCurrency 2 5_note 2_FTAResultat" xfId="13213"/>
    <cellStyle name="EYCurrency 2 6" xfId="13214"/>
    <cellStyle name="EYCurrency 2 6 10" xfId="13215"/>
    <cellStyle name="EYCurrency 2 6 11" xfId="13216"/>
    <cellStyle name="EYCurrency 2 6 12" xfId="13217"/>
    <cellStyle name="EYCurrency 2 6 13" xfId="13218"/>
    <cellStyle name="EYCurrency 2 6 14" xfId="13219"/>
    <cellStyle name="EYCurrency 2 6 2" xfId="13220"/>
    <cellStyle name="EYCurrency 2 6 2 10" xfId="13221"/>
    <cellStyle name="EYCurrency 2 6 2 11" xfId="13222"/>
    <cellStyle name="EYCurrency 2 6 2 12" xfId="13223"/>
    <cellStyle name="EYCurrency 2 6 2 13" xfId="13224"/>
    <cellStyle name="EYCurrency 2 6 2 14" xfId="13225"/>
    <cellStyle name="EYCurrency 2 6 2 15" xfId="13226"/>
    <cellStyle name="EYCurrency 2 6 2 16" xfId="13227"/>
    <cellStyle name="EYCurrency 2 6 2 17" xfId="13228"/>
    <cellStyle name="EYCurrency 2 6 2 18" xfId="13229"/>
    <cellStyle name="EYCurrency 2 6 2 19" xfId="13230"/>
    <cellStyle name="EYCurrency 2 6 2 2" xfId="13231"/>
    <cellStyle name="EYCurrency 2 6 2 2 2" xfId="13232"/>
    <cellStyle name="EYCurrency 2 6 2 2_note 2_FTAResultat" xfId="13233"/>
    <cellStyle name="EYCurrency 2 6 2 20" xfId="13234"/>
    <cellStyle name="EYCurrency 2 6 2 3" xfId="13235"/>
    <cellStyle name="EYCurrency 2 6 2 3 2" xfId="13236"/>
    <cellStyle name="EYCurrency 2 6 2 3_note 2_FTAResultat" xfId="13237"/>
    <cellStyle name="EYCurrency 2 6 2 4" xfId="13238"/>
    <cellStyle name="EYCurrency 2 6 2 4 2" xfId="13239"/>
    <cellStyle name="EYCurrency 2 6 2 4_note 2_FTAResultat" xfId="13240"/>
    <cellStyle name="EYCurrency 2 6 2 5" xfId="13241"/>
    <cellStyle name="EYCurrency 2 6 2 5 2" xfId="13242"/>
    <cellStyle name="EYCurrency 2 6 2 6" xfId="13243"/>
    <cellStyle name="EYCurrency 2 6 2 7" xfId="13244"/>
    <cellStyle name="EYCurrency 2 6 2 8" xfId="13245"/>
    <cellStyle name="EYCurrency 2 6 2 9" xfId="13246"/>
    <cellStyle name="EYCurrency 2 6 2_note 2_FTAResultat" xfId="13247"/>
    <cellStyle name="EYCurrency 2 6 3" xfId="13248"/>
    <cellStyle name="EYCurrency 2 6 3 10" xfId="13249"/>
    <cellStyle name="EYCurrency 2 6 3 11" xfId="13250"/>
    <cellStyle name="EYCurrency 2 6 3 12" xfId="13251"/>
    <cellStyle name="EYCurrency 2 6 3 13" xfId="13252"/>
    <cellStyle name="EYCurrency 2 6 3 14" xfId="13253"/>
    <cellStyle name="EYCurrency 2 6 3 15" xfId="13254"/>
    <cellStyle name="EYCurrency 2 6 3 16" xfId="13255"/>
    <cellStyle name="EYCurrency 2 6 3 17" xfId="13256"/>
    <cellStyle name="EYCurrency 2 6 3 18" xfId="13257"/>
    <cellStyle name="EYCurrency 2 6 3 19" xfId="13258"/>
    <cellStyle name="EYCurrency 2 6 3 2" xfId="13259"/>
    <cellStyle name="EYCurrency 2 6 3 2 2" xfId="13260"/>
    <cellStyle name="EYCurrency 2 6 3 2_note 2_FTAResultat" xfId="13261"/>
    <cellStyle name="EYCurrency 2 6 3 20" xfId="13262"/>
    <cellStyle name="EYCurrency 2 6 3 3" xfId="13263"/>
    <cellStyle name="EYCurrency 2 6 3 3 2" xfId="13264"/>
    <cellStyle name="EYCurrency 2 6 3 3_note 2_FTAResultat" xfId="13265"/>
    <cellStyle name="EYCurrency 2 6 3 4" xfId="13266"/>
    <cellStyle name="EYCurrency 2 6 3 4 2" xfId="13267"/>
    <cellStyle name="EYCurrency 2 6 3 4_note 2_FTAResultat" xfId="13268"/>
    <cellStyle name="EYCurrency 2 6 3 5" xfId="13269"/>
    <cellStyle name="EYCurrency 2 6 3 5 2" xfId="13270"/>
    <cellStyle name="EYCurrency 2 6 3 6" xfId="13271"/>
    <cellStyle name="EYCurrency 2 6 3 7" xfId="13272"/>
    <cellStyle name="EYCurrency 2 6 3 8" xfId="13273"/>
    <cellStyle name="EYCurrency 2 6 3 9" xfId="13274"/>
    <cellStyle name="EYCurrency 2 6 3_note 2_FTAResultat" xfId="13275"/>
    <cellStyle name="EYCurrency 2 6 4" xfId="13276"/>
    <cellStyle name="EYCurrency 2 6 4 10" xfId="13277"/>
    <cellStyle name="EYCurrency 2 6 4 11" xfId="13278"/>
    <cellStyle name="EYCurrency 2 6 4 12" xfId="13279"/>
    <cellStyle name="EYCurrency 2 6 4 13" xfId="13280"/>
    <cellStyle name="EYCurrency 2 6 4 14" xfId="13281"/>
    <cellStyle name="EYCurrency 2 6 4 15" xfId="13282"/>
    <cellStyle name="EYCurrency 2 6 4 16" xfId="13283"/>
    <cellStyle name="EYCurrency 2 6 4 17" xfId="13284"/>
    <cellStyle name="EYCurrency 2 6 4 18" xfId="13285"/>
    <cellStyle name="EYCurrency 2 6 4 19" xfId="13286"/>
    <cellStyle name="EYCurrency 2 6 4 2" xfId="13287"/>
    <cellStyle name="EYCurrency 2 6 4 2 2" xfId="13288"/>
    <cellStyle name="EYCurrency 2 6 4 2_note 2_FTAResultat" xfId="13289"/>
    <cellStyle name="EYCurrency 2 6 4 20" xfId="13290"/>
    <cellStyle name="EYCurrency 2 6 4 3" xfId="13291"/>
    <cellStyle name="EYCurrency 2 6 4 3 2" xfId="13292"/>
    <cellStyle name="EYCurrency 2 6 4 3_note 2_FTAResultat" xfId="13293"/>
    <cellStyle name="EYCurrency 2 6 4 4" xfId="13294"/>
    <cellStyle name="EYCurrency 2 6 4 4 2" xfId="13295"/>
    <cellStyle name="EYCurrency 2 6 4 4_note 2_FTAResultat" xfId="13296"/>
    <cellStyle name="EYCurrency 2 6 4 5" xfId="13297"/>
    <cellStyle name="EYCurrency 2 6 4 5 2" xfId="13298"/>
    <cellStyle name="EYCurrency 2 6 4 6" xfId="13299"/>
    <cellStyle name="EYCurrency 2 6 4 7" xfId="13300"/>
    <cellStyle name="EYCurrency 2 6 4 8" xfId="13301"/>
    <cellStyle name="EYCurrency 2 6 4 9" xfId="13302"/>
    <cellStyle name="EYCurrency 2 6 4_note 2_FTAResultat" xfId="13303"/>
    <cellStyle name="EYCurrency 2 6 5" xfId="13304"/>
    <cellStyle name="EYCurrency 2 6 5 10" xfId="13305"/>
    <cellStyle name="EYCurrency 2 6 5 11" xfId="13306"/>
    <cellStyle name="EYCurrency 2 6 5 12" xfId="13307"/>
    <cellStyle name="EYCurrency 2 6 5 13" xfId="13308"/>
    <cellStyle name="EYCurrency 2 6 5 14" xfId="13309"/>
    <cellStyle name="EYCurrency 2 6 5 15" xfId="13310"/>
    <cellStyle name="EYCurrency 2 6 5 16" xfId="13311"/>
    <cellStyle name="EYCurrency 2 6 5 17" xfId="13312"/>
    <cellStyle name="EYCurrency 2 6 5 18" xfId="13313"/>
    <cellStyle name="EYCurrency 2 6 5 19" xfId="13314"/>
    <cellStyle name="EYCurrency 2 6 5 2" xfId="13315"/>
    <cellStyle name="EYCurrency 2 6 5 2 2" xfId="13316"/>
    <cellStyle name="EYCurrency 2 6 5 2_note 2_FTAResultat" xfId="13317"/>
    <cellStyle name="EYCurrency 2 6 5 20" xfId="13318"/>
    <cellStyle name="EYCurrency 2 6 5 3" xfId="13319"/>
    <cellStyle name="EYCurrency 2 6 5 3 2" xfId="13320"/>
    <cellStyle name="EYCurrency 2 6 5 3_note 2_FTAResultat" xfId="13321"/>
    <cellStyle name="EYCurrency 2 6 5 4" xfId="13322"/>
    <cellStyle name="EYCurrency 2 6 5 4 2" xfId="13323"/>
    <cellStyle name="EYCurrency 2 6 5 4_note 2_FTAResultat" xfId="13324"/>
    <cellStyle name="EYCurrency 2 6 5 5" xfId="13325"/>
    <cellStyle name="EYCurrency 2 6 5 5 2" xfId="13326"/>
    <cellStyle name="EYCurrency 2 6 5 6" xfId="13327"/>
    <cellStyle name="EYCurrency 2 6 5 7" xfId="13328"/>
    <cellStyle name="EYCurrency 2 6 5 8" xfId="13329"/>
    <cellStyle name="EYCurrency 2 6 5 9" xfId="13330"/>
    <cellStyle name="EYCurrency 2 6 5_note 2_FTAResultat" xfId="13331"/>
    <cellStyle name="EYCurrency 2 6 6" xfId="13332"/>
    <cellStyle name="EYCurrency 2 6 6 2" xfId="13333"/>
    <cellStyle name="EYCurrency 2 6 6_note 2_FTAResultat" xfId="13334"/>
    <cellStyle name="EYCurrency 2 6 7" xfId="13335"/>
    <cellStyle name="EYCurrency 2 6 7 2" xfId="13336"/>
    <cellStyle name="EYCurrency 2 6 7_note 2_FTAResultat" xfId="13337"/>
    <cellStyle name="EYCurrency 2 6 8" xfId="13338"/>
    <cellStyle name="EYCurrency 2 6 8 2" xfId="13339"/>
    <cellStyle name="EYCurrency 2 6 8_note 2_FTAResultat" xfId="13340"/>
    <cellStyle name="EYCurrency 2 6 9" xfId="13341"/>
    <cellStyle name="EYCurrency 2 6 9 2" xfId="13342"/>
    <cellStyle name="EYCurrency 2 6_note 2_FTAResultat" xfId="13343"/>
    <cellStyle name="EYCurrency 2 7" xfId="13344"/>
    <cellStyle name="EYCurrency 2 7 10" xfId="13345"/>
    <cellStyle name="EYCurrency 2 7 11" xfId="13346"/>
    <cellStyle name="EYCurrency 2 7 12" xfId="13347"/>
    <cellStyle name="EYCurrency 2 7 13" xfId="13348"/>
    <cellStyle name="EYCurrency 2 7 14" xfId="13349"/>
    <cellStyle name="EYCurrency 2 7 2" xfId="13350"/>
    <cellStyle name="EYCurrency 2 7 2 10" xfId="13351"/>
    <cellStyle name="EYCurrency 2 7 2 11" xfId="13352"/>
    <cellStyle name="EYCurrency 2 7 2 12" xfId="13353"/>
    <cellStyle name="EYCurrency 2 7 2 13" xfId="13354"/>
    <cellStyle name="EYCurrency 2 7 2 14" xfId="13355"/>
    <cellStyle name="EYCurrency 2 7 2 15" xfId="13356"/>
    <cellStyle name="EYCurrency 2 7 2 16" xfId="13357"/>
    <cellStyle name="EYCurrency 2 7 2 17" xfId="13358"/>
    <cellStyle name="EYCurrency 2 7 2 18" xfId="13359"/>
    <cellStyle name="EYCurrency 2 7 2 19" xfId="13360"/>
    <cellStyle name="EYCurrency 2 7 2 2" xfId="13361"/>
    <cellStyle name="EYCurrency 2 7 2 2 2" xfId="13362"/>
    <cellStyle name="EYCurrency 2 7 2 2_note 2_FTAResultat" xfId="13363"/>
    <cellStyle name="EYCurrency 2 7 2 20" xfId="13364"/>
    <cellStyle name="EYCurrency 2 7 2 3" xfId="13365"/>
    <cellStyle name="EYCurrency 2 7 2 3 2" xfId="13366"/>
    <cellStyle name="EYCurrency 2 7 2 3_note 2_FTAResultat" xfId="13367"/>
    <cellStyle name="EYCurrency 2 7 2 4" xfId="13368"/>
    <cellStyle name="EYCurrency 2 7 2 4 2" xfId="13369"/>
    <cellStyle name="EYCurrency 2 7 2 4_note 2_FTAResultat" xfId="13370"/>
    <cellStyle name="EYCurrency 2 7 2 5" xfId="13371"/>
    <cellStyle name="EYCurrency 2 7 2 5 2" xfId="13372"/>
    <cellStyle name="EYCurrency 2 7 2 6" xfId="13373"/>
    <cellStyle name="EYCurrency 2 7 2 7" xfId="13374"/>
    <cellStyle name="EYCurrency 2 7 2 8" xfId="13375"/>
    <cellStyle name="EYCurrency 2 7 2 9" xfId="13376"/>
    <cellStyle name="EYCurrency 2 7 2_note 2_FTAResultat" xfId="13377"/>
    <cellStyle name="EYCurrency 2 7 3" xfId="13378"/>
    <cellStyle name="EYCurrency 2 7 3 10" xfId="13379"/>
    <cellStyle name="EYCurrency 2 7 3 11" xfId="13380"/>
    <cellStyle name="EYCurrency 2 7 3 12" xfId="13381"/>
    <cellStyle name="EYCurrency 2 7 3 13" xfId="13382"/>
    <cellStyle name="EYCurrency 2 7 3 14" xfId="13383"/>
    <cellStyle name="EYCurrency 2 7 3 15" xfId="13384"/>
    <cellStyle name="EYCurrency 2 7 3 16" xfId="13385"/>
    <cellStyle name="EYCurrency 2 7 3 17" xfId="13386"/>
    <cellStyle name="EYCurrency 2 7 3 18" xfId="13387"/>
    <cellStyle name="EYCurrency 2 7 3 19" xfId="13388"/>
    <cellStyle name="EYCurrency 2 7 3 2" xfId="13389"/>
    <cellStyle name="EYCurrency 2 7 3 2 2" xfId="13390"/>
    <cellStyle name="EYCurrency 2 7 3 2_note 2_FTAResultat" xfId="13391"/>
    <cellStyle name="EYCurrency 2 7 3 20" xfId="13392"/>
    <cellStyle name="EYCurrency 2 7 3 3" xfId="13393"/>
    <cellStyle name="EYCurrency 2 7 3 3 2" xfId="13394"/>
    <cellStyle name="EYCurrency 2 7 3 3_note 2_FTAResultat" xfId="13395"/>
    <cellStyle name="EYCurrency 2 7 3 4" xfId="13396"/>
    <cellStyle name="EYCurrency 2 7 3 4 2" xfId="13397"/>
    <cellStyle name="EYCurrency 2 7 3 4_note 2_FTAResultat" xfId="13398"/>
    <cellStyle name="EYCurrency 2 7 3 5" xfId="13399"/>
    <cellStyle name="EYCurrency 2 7 3 5 2" xfId="13400"/>
    <cellStyle name="EYCurrency 2 7 3 6" xfId="13401"/>
    <cellStyle name="EYCurrency 2 7 3 7" xfId="13402"/>
    <cellStyle name="EYCurrency 2 7 3 8" xfId="13403"/>
    <cellStyle name="EYCurrency 2 7 3 9" xfId="13404"/>
    <cellStyle name="EYCurrency 2 7 3_note 2_FTAResultat" xfId="13405"/>
    <cellStyle name="EYCurrency 2 7 4" xfId="13406"/>
    <cellStyle name="EYCurrency 2 7 4 10" xfId="13407"/>
    <cellStyle name="EYCurrency 2 7 4 11" xfId="13408"/>
    <cellStyle name="EYCurrency 2 7 4 12" xfId="13409"/>
    <cellStyle name="EYCurrency 2 7 4 13" xfId="13410"/>
    <cellStyle name="EYCurrency 2 7 4 14" xfId="13411"/>
    <cellStyle name="EYCurrency 2 7 4 15" xfId="13412"/>
    <cellStyle name="EYCurrency 2 7 4 16" xfId="13413"/>
    <cellStyle name="EYCurrency 2 7 4 17" xfId="13414"/>
    <cellStyle name="EYCurrency 2 7 4 18" xfId="13415"/>
    <cellStyle name="EYCurrency 2 7 4 19" xfId="13416"/>
    <cellStyle name="EYCurrency 2 7 4 2" xfId="13417"/>
    <cellStyle name="EYCurrency 2 7 4 2 2" xfId="13418"/>
    <cellStyle name="EYCurrency 2 7 4 2_note 2_FTAResultat" xfId="13419"/>
    <cellStyle name="EYCurrency 2 7 4 20" xfId="13420"/>
    <cellStyle name="EYCurrency 2 7 4 3" xfId="13421"/>
    <cellStyle name="EYCurrency 2 7 4 3 2" xfId="13422"/>
    <cellStyle name="EYCurrency 2 7 4 3_note 2_FTAResultat" xfId="13423"/>
    <cellStyle name="EYCurrency 2 7 4 4" xfId="13424"/>
    <cellStyle name="EYCurrency 2 7 4 4 2" xfId="13425"/>
    <cellStyle name="EYCurrency 2 7 4 4_note 2_FTAResultat" xfId="13426"/>
    <cellStyle name="EYCurrency 2 7 4 5" xfId="13427"/>
    <cellStyle name="EYCurrency 2 7 4 5 2" xfId="13428"/>
    <cellStyle name="EYCurrency 2 7 4 6" xfId="13429"/>
    <cellStyle name="EYCurrency 2 7 4 7" xfId="13430"/>
    <cellStyle name="EYCurrency 2 7 4 8" xfId="13431"/>
    <cellStyle name="EYCurrency 2 7 4 9" xfId="13432"/>
    <cellStyle name="EYCurrency 2 7 4_note 2_FTAResultat" xfId="13433"/>
    <cellStyle name="EYCurrency 2 7 5" xfId="13434"/>
    <cellStyle name="EYCurrency 2 7 5 10" xfId="13435"/>
    <cellStyle name="EYCurrency 2 7 5 11" xfId="13436"/>
    <cellStyle name="EYCurrency 2 7 5 12" xfId="13437"/>
    <cellStyle name="EYCurrency 2 7 5 13" xfId="13438"/>
    <cellStyle name="EYCurrency 2 7 5 14" xfId="13439"/>
    <cellStyle name="EYCurrency 2 7 5 15" xfId="13440"/>
    <cellStyle name="EYCurrency 2 7 5 16" xfId="13441"/>
    <cellStyle name="EYCurrency 2 7 5 17" xfId="13442"/>
    <cellStyle name="EYCurrency 2 7 5 18" xfId="13443"/>
    <cellStyle name="EYCurrency 2 7 5 19" xfId="13444"/>
    <cellStyle name="EYCurrency 2 7 5 2" xfId="13445"/>
    <cellStyle name="EYCurrency 2 7 5 2 2" xfId="13446"/>
    <cellStyle name="EYCurrency 2 7 5 2_note 2_FTAResultat" xfId="13447"/>
    <cellStyle name="EYCurrency 2 7 5 20" xfId="13448"/>
    <cellStyle name="EYCurrency 2 7 5 3" xfId="13449"/>
    <cellStyle name="EYCurrency 2 7 5 3 2" xfId="13450"/>
    <cellStyle name="EYCurrency 2 7 5 3_note 2_FTAResultat" xfId="13451"/>
    <cellStyle name="EYCurrency 2 7 5 4" xfId="13452"/>
    <cellStyle name="EYCurrency 2 7 5 4 2" xfId="13453"/>
    <cellStyle name="EYCurrency 2 7 5 4_note 2_FTAResultat" xfId="13454"/>
    <cellStyle name="EYCurrency 2 7 5 5" xfId="13455"/>
    <cellStyle name="EYCurrency 2 7 5 5 2" xfId="13456"/>
    <cellStyle name="EYCurrency 2 7 5 6" xfId="13457"/>
    <cellStyle name="EYCurrency 2 7 5 7" xfId="13458"/>
    <cellStyle name="EYCurrency 2 7 5 8" xfId="13459"/>
    <cellStyle name="EYCurrency 2 7 5 9" xfId="13460"/>
    <cellStyle name="EYCurrency 2 7 5_note 2_FTAResultat" xfId="13461"/>
    <cellStyle name="EYCurrency 2 7 6" xfId="13462"/>
    <cellStyle name="EYCurrency 2 7 6 2" xfId="13463"/>
    <cellStyle name="EYCurrency 2 7 6_note 2_FTAResultat" xfId="13464"/>
    <cellStyle name="EYCurrency 2 7 7" xfId="13465"/>
    <cellStyle name="EYCurrency 2 7 7 2" xfId="13466"/>
    <cellStyle name="EYCurrency 2 7 7_note 2_FTAResultat" xfId="13467"/>
    <cellStyle name="EYCurrency 2 7 8" xfId="13468"/>
    <cellStyle name="EYCurrency 2 7 8 2" xfId="13469"/>
    <cellStyle name="EYCurrency 2 7 8_note 2_FTAResultat" xfId="13470"/>
    <cellStyle name="EYCurrency 2 7 9" xfId="13471"/>
    <cellStyle name="EYCurrency 2 7 9 2" xfId="13472"/>
    <cellStyle name="EYCurrency 2 7_note 2_FTAResultat" xfId="13473"/>
    <cellStyle name="EYCurrency 2 8" xfId="13474"/>
    <cellStyle name="EYCurrency 2 8 10" xfId="13475"/>
    <cellStyle name="EYCurrency 2 8 11" xfId="13476"/>
    <cellStyle name="EYCurrency 2 8 12" xfId="13477"/>
    <cellStyle name="EYCurrency 2 8 13" xfId="13478"/>
    <cellStyle name="EYCurrency 2 8 2" xfId="13479"/>
    <cellStyle name="EYCurrency 2 8 2 10" xfId="13480"/>
    <cellStyle name="EYCurrency 2 8 2 11" xfId="13481"/>
    <cellStyle name="EYCurrency 2 8 2 12" xfId="13482"/>
    <cellStyle name="EYCurrency 2 8 2 13" xfId="13483"/>
    <cellStyle name="EYCurrency 2 8 2 14" xfId="13484"/>
    <cellStyle name="EYCurrency 2 8 2 15" xfId="13485"/>
    <cellStyle name="EYCurrency 2 8 2 16" xfId="13486"/>
    <cellStyle name="EYCurrency 2 8 2 17" xfId="13487"/>
    <cellStyle name="EYCurrency 2 8 2 18" xfId="13488"/>
    <cellStyle name="EYCurrency 2 8 2 19" xfId="13489"/>
    <cellStyle name="EYCurrency 2 8 2 2" xfId="13490"/>
    <cellStyle name="EYCurrency 2 8 2 2 2" xfId="13491"/>
    <cellStyle name="EYCurrency 2 8 2 2_note 2_FTAResultat" xfId="13492"/>
    <cellStyle name="EYCurrency 2 8 2 20" xfId="13493"/>
    <cellStyle name="EYCurrency 2 8 2 3" xfId="13494"/>
    <cellStyle name="EYCurrency 2 8 2 3 2" xfId="13495"/>
    <cellStyle name="EYCurrency 2 8 2 3_note 2_FTAResultat" xfId="13496"/>
    <cellStyle name="EYCurrency 2 8 2 4" xfId="13497"/>
    <cellStyle name="EYCurrency 2 8 2 4 2" xfId="13498"/>
    <cellStyle name="EYCurrency 2 8 2 4_note 2_FTAResultat" xfId="13499"/>
    <cellStyle name="EYCurrency 2 8 2 5" xfId="13500"/>
    <cellStyle name="EYCurrency 2 8 2 5 2" xfId="13501"/>
    <cellStyle name="EYCurrency 2 8 2 6" xfId="13502"/>
    <cellStyle name="EYCurrency 2 8 2 7" xfId="13503"/>
    <cellStyle name="EYCurrency 2 8 2 8" xfId="13504"/>
    <cellStyle name="EYCurrency 2 8 2 9" xfId="13505"/>
    <cellStyle name="EYCurrency 2 8 2_note 2_FTAResultat" xfId="13506"/>
    <cellStyle name="EYCurrency 2 8 3" xfId="13507"/>
    <cellStyle name="EYCurrency 2 8 3 10" xfId="13508"/>
    <cellStyle name="EYCurrency 2 8 3 11" xfId="13509"/>
    <cellStyle name="EYCurrency 2 8 3 12" xfId="13510"/>
    <cellStyle name="EYCurrency 2 8 3 13" xfId="13511"/>
    <cellStyle name="EYCurrency 2 8 3 14" xfId="13512"/>
    <cellStyle name="EYCurrency 2 8 3 15" xfId="13513"/>
    <cellStyle name="EYCurrency 2 8 3 16" xfId="13514"/>
    <cellStyle name="EYCurrency 2 8 3 17" xfId="13515"/>
    <cellStyle name="EYCurrency 2 8 3 18" xfId="13516"/>
    <cellStyle name="EYCurrency 2 8 3 19" xfId="13517"/>
    <cellStyle name="EYCurrency 2 8 3 2" xfId="13518"/>
    <cellStyle name="EYCurrency 2 8 3 2 2" xfId="13519"/>
    <cellStyle name="EYCurrency 2 8 3 2_note 2_FTAResultat" xfId="13520"/>
    <cellStyle name="EYCurrency 2 8 3 20" xfId="13521"/>
    <cellStyle name="EYCurrency 2 8 3 3" xfId="13522"/>
    <cellStyle name="EYCurrency 2 8 3 3 2" xfId="13523"/>
    <cellStyle name="EYCurrency 2 8 3 3_note 2_FTAResultat" xfId="13524"/>
    <cellStyle name="EYCurrency 2 8 3 4" xfId="13525"/>
    <cellStyle name="EYCurrency 2 8 3 4 2" xfId="13526"/>
    <cellStyle name="EYCurrency 2 8 3 4_note 2_FTAResultat" xfId="13527"/>
    <cellStyle name="EYCurrency 2 8 3 5" xfId="13528"/>
    <cellStyle name="EYCurrency 2 8 3 5 2" xfId="13529"/>
    <cellStyle name="EYCurrency 2 8 3 6" xfId="13530"/>
    <cellStyle name="EYCurrency 2 8 3 7" xfId="13531"/>
    <cellStyle name="EYCurrency 2 8 3 8" xfId="13532"/>
    <cellStyle name="EYCurrency 2 8 3 9" xfId="13533"/>
    <cellStyle name="EYCurrency 2 8 3_note 2_FTAResultat" xfId="13534"/>
    <cellStyle name="EYCurrency 2 8 4" xfId="13535"/>
    <cellStyle name="EYCurrency 2 8 4 10" xfId="13536"/>
    <cellStyle name="EYCurrency 2 8 4 11" xfId="13537"/>
    <cellStyle name="EYCurrency 2 8 4 12" xfId="13538"/>
    <cellStyle name="EYCurrency 2 8 4 13" xfId="13539"/>
    <cellStyle name="EYCurrency 2 8 4 14" xfId="13540"/>
    <cellStyle name="EYCurrency 2 8 4 15" xfId="13541"/>
    <cellStyle name="EYCurrency 2 8 4 16" xfId="13542"/>
    <cellStyle name="EYCurrency 2 8 4 17" xfId="13543"/>
    <cellStyle name="EYCurrency 2 8 4 18" xfId="13544"/>
    <cellStyle name="EYCurrency 2 8 4 19" xfId="13545"/>
    <cellStyle name="EYCurrency 2 8 4 2" xfId="13546"/>
    <cellStyle name="EYCurrency 2 8 4 2 2" xfId="13547"/>
    <cellStyle name="EYCurrency 2 8 4 2_note 2_FTAResultat" xfId="13548"/>
    <cellStyle name="EYCurrency 2 8 4 20" xfId="13549"/>
    <cellStyle name="EYCurrency 2 8 4 3" xfId="13550"/>
    <cellStyle name="EYCurrency 2 8 4 3 2" xfId="13551"/>
    <cellStyle name="EYCurrency 2 8 4 3_note 2_FTAResultat" xfId="13552"/>
    <cellStyle name="EYCurrency 2 8 4 4" xfId="13553"/>
    <cellStyle name="EYCurrency 2 8 4 4 2" xfId="13554"/>
    <cellStyle name="EYCurrency 2 8 4 4_note 2_FTAResultat" xfId="13555"/>
    <cellStyle name="EYCurrency 2 8 4 5" xfId="13556"/>
    <cellStyle name="EYCurrency 2 8 4 5 2" xfId="13557"/>
    <cellStyle name="EYCurrency 2 8 4 6" xfId="13558"/>
    <cellStyle name="EYCurrency 2 8 4 7" xfId="13559"/>
    <cellStyle name="EYCurrency 2 8 4 8" xfId="13560"/>
    <cellStyle name="EYCurrency 2 8 4 9" xfId="13561"/>
    <cellStyle name="EYCurrency 2 8 4_note 2_FTAResultat" xfId="13562"/>
    <cellStyle name="EYCurrency 2 8 5" xfId="13563"/>
    <cellStyle name="EYCurrency 2 8 5 10" xfId="13564"/>
    <cellStyle name="EYCurrency 2 8 5 11" xfId="13565"/>
    <cellStyle name="EYCurrency 2 8 5 12" xfId="13566"/>
    <cellStyle name="EYCurrency 2 8 5 13" xfId="13567"/>
    <cellStyle name="EYCurrency 2 8 5 14" xfId="13568"/>
    <cellStyle name="EYCurrency 2 8 5 15" xfId="13569"/>
    <cellStyle name="EYCurrency 2 8 5 16" xfId="13570"/>
    <cellStyle name="EYCurrency 2 8 5 17" xfId="13571"/>
    <cellStyle name="EYCurrency 2 8 5 18" xfId="13572"/>
    <cellStyle name="EYCurrency 2 8 5 19" xfId="13573"/>
    <cellStyle name="EYCurrency 2 8 5 2" xfId="13574"/>
    <cellStyle name="EYCurrency 2 8 5 2 2" xfId="13575"/>
    <cellStyle name="EYCurrency 2 8 5 2_note 2_FTAResultat" xfId="13576"/>
    <cellStyle name="EYCurrency 2 8 5 20" xfId="13577"/>
    <cellStyle name="EYCurrency 2 8 5 3" xfId="13578"/>
    <cellStyle name="EYCurrency 2 8 5 3 2" xfId="13579"/>
    <cellStyle name="EYCurrency 2 8 5 3_note 2_FTAResultat" xfId="13580"/>
    <cellStyle name="EYCurrency 2 8 5 4" xfId="13581"/>
    <cellStyle name="EYCurrency 2 8 5 4 2" xfId="13582"/>
    <cellStyle name="EYCurrency 2 8 5 4_note 2_FTAResultat" xfId="13583"/>
    <cellStyle name="EYCurrency 2 8 5 5" xfId="13584"/>
    <cellStyle name="EYCurrency 2 8 5 5 2" xfId="13585"/>
    <cellStyle name="EYCurrency 2 8 5 6" xfId="13586"/>
    <cellStyle name="EYCurrency 2 8 5 7" xfId="13587"/>
    <cellStyle name="EYCurrency 2 8 5 8" xfId="13588"/>
    <cellStyle name="EYCurrency 2 8 5 9" xfId="13589"/>
    <cellStyle name="EYCurrency 2 8 5_note 2_FTAResultat" xfId="13590"/>
    <cellStyle name="EYCurrency 2 8 6" xfId="13591"/>
    <cellStyle name="EYCurrency 2 8 6 2" xfId="13592"/>
    <cellStyle name="EYCurrency 2 8 6_note 2_FTAResultat" xfId="13593"/>
    <cellStyle name="EYCurrency 2 8 7" xfId="13594"/>
    <cellStyle name="EYCurrency 2 8 7 2" xfId="13595"/>
    <cellStyle name="EYCurrency 2 8 7_note 2_FTAResultat" xfId="13596"/>
    <cellStyle name="EYCurrency 2 8 8" xfId="13597"/>
    <cellStyle name="EYCurrency 2 8 8 2" xfId="13598"/>
    <cellStyle name="EYCurrency 2 8 8_note 2_FTAResultat" xfId="13599"/>
    <cellStyle name="EYCurrency 2 8 9" xfId="13600"/>
    <cellStyle name="EYCurrency 2 8 9 2" xfId="13601"/>
    <cellStyle name="EYCurrency 2 8_note 2_FTAResultat" xfId="13602"/>
    <cellStyle name="EYCurrency 2 9" xfId="13603"/>
    <cellStyle name="EYCurrency 2 9 10" xfId="13604"/>
    <cellStyle name="EYCurrency 2 9 11" xfId="13605"/>
    <cellStyle name="EYCurrency 2 9 12" xfId="13606"/>
    <cellStyle name="EYCurrency 2 9 13" xfId="13607"/>
    <cellStyle name="EYCurrency 2 9 14" xfId="13608"/>
    <cellStyle name="EYCurrency 2 9 15" xfId="13609"/>
    <cellStyle name="EYCurrency 2 9 16" xfId="13610"/>
    <cellStyle name="EYCurrency 2 9 17" xfId="13611"/>
    <cellStyle name="EYCurrency 2 9 18" xfId="13612"/>
    <cellStyle name="EYCurrency 2 9 19" xfId="13613"/>
    <cellStyle name="EYCurrency 2 9 2" xfId="13614"/>
    <cellStyle name="EYCurrency 2 9 2 2" xfId="13615"/>
    <cellStyle name="EYCurrency 2 9 2_note 2_FTAResultat" xfId="13616"/>
    <cellStyle name="EYCurrency 2 9 20" xfId="13617"/>
    <cellStyle name="EYCurrency 2 9 3" xfId="13618"/>
    <cellStyle name="EYCurrency 2 9 3 2" xfId="13619"/>
    <cellStyle name="EYCurrency 2 9 3_note 2_FTAResultat" xfId="13620"/>
    <cellStyle name="EYCurrency 2 9 4" xfId="13621"/>
    <cellStyle name="EYCurrency 2 9 4 2" xfId="13622"/>
    <cellStyle name="EYCurrency 2 9 4_note 2_FTAResultat" xfId="13623"/>
    <cellStyle name="EYCurrency 2 9 5" xfId="13624"/>
    <cellStyle name="EYCurrency 2 9 5 2" xfId="13625"/>
    <cellStyle name="EYCurrency 2 9 6" xfId="13626"/>
    <cellStyle name="EYCurrency 2 9 7" xfId="13627"/>
    <cellStyle name="EYCurrency 2 9 8" xfId="13628"/>
    <cellStyle name="EYCurrency 2 9 9" xfId="13629"/>
    <cellStyle name="EYCurrency 2 9_note 2_FTAResultat" xfId="13630"/>
    <cellStyle name="EYCurrency 2_note 2_FTAResultat" xfId="13631"/>
    <cellStyle name="EYCurrency 3" xfId="13632"/>
    <cellStyle name="EYCurrency 3 10" xfId="13633"/>
    <cellStyle name="EYCurrency 3 11" xfId="13634"/>
    <cellStyle name="EYCurrency 3 12" xfId="13635"/>
    <cellStyle name="EYCurrency 3 13" xfId="13636"/>
    <cellStyle name="EYCurrency 3 14" xfId="13637"/>
    <cellStyle name="EYCurrency 3 15" xfId="13638"/>
    <cellStyle name="EYCurrency 3 16" xfId="13639"/>
    <cellStyle name="EYCurrency 3 17" xfId="13640"/>
    <cellStyle name="EYCurrency 3 18" xfId="13641"/>
    <cellStyle name="EYCurrency 3 19" xfId="13642"/>
    <cellStyle name="EYCurrency 3 2" xfId="13643"/>
    <cellStyle name="EYCurrency 3 2 2" xfId="13644"/>
    <cellStyle name="EYCurrency 3 2_note 2_FTAResultat" xfId="13645"/>
    <cellStyle name="EYCurrency 3 20" xfId="13646"/>
    <cellStyle name="EYCurrency 3 3" xfId="13647"/>
    <cellStyle name="EYCurrency 3 3 2" xfId="13648"/>
    <cellStyle name="EYCurrency 3 3_note 2_FTAResultat" xfId="13649"/>
    <cellStyle name="EYCurrency 3 4" xfId="13650"/>
    <cellStyle name="EYCurrency 3 4 2" xfId="13651"/>
    <cellStyle name="EYCurrency 3 5" xfId="13652"/>
    <cellStyle name="EYCurrency 3 6" xfId="13653"/>
    <cellStyle name="EYCurrency 3 7" xfId="13654"/>
    <cellStyle name="EYCurrency 3 8" xfId="13655"/>
    <cellStyle name="EYCurrency 3 9" xfId="13656"/>
    <cellStyle name="EYCurrency 3_note 2_FTAResultat" xfId="13657"/>
    <cellStyle name="EYCurrency 4" xfId="13658"/>
    <cellStyle name="EYCurrency 5" xfId="13659"/>
    <cellStyle name="EYCurrency 6" xfId="13660"/>
    <cellStyle name="EYCurrency 7" xfId="13661"/>
    <cellStyle name="EYCurrency 8" xfId="13662"/>
    <cellStyle name="EYCurrency 9" xfId="13663"/>
    <cellStyle name="EYCurrency_2.1  NEW FTA passage prés BIS" xfId="13664"/>
    <cellStyle name="EYHeading1" xfId="13665"/>
    <cellStyle name="EYheading2" xfId="13666"/>
    <cellStyle name="EYheading3" xfId="13667"/>
    <cellStyle name="EYNotes" xfId="13668"/>
    <cellStyle name="EYNotesHeading" xfId="13669"/>
    <cellStyle name="EYNotesHeading 10" xfId="13670"/>
    <cellStyle name="EYNotesHeading 2" xfId="13671"/>
    <cellStyle name="EYNotesHeading 2 10" xfId="13672"/>
    <cellStyle name="EYNotesHeading 2 10 10" xfId="13673"/>
    <cellStyle name="EYNotesHeading 2 10 11" xfId="13674"/>
    <cellStyle name="EYNotesHeading 2 10 12" xfId="13675"/>
    <cellStyle name="EYNotesHeading 2 10 13" xfId="13676"/>
    <cellStyle name="EYNotesHeading 2 10 14" xfId="13677"/>
    <cellStyle name="EYNotesHeading 2 10 15" xfId="13678"/>
    <cellStyle name="EYNotesHeading 2 10 16" xfId="13679"/>
    <cellStyle name="EYNotesHeading 2 10 17" xfId="13680"/>
    <cellStyle name="EYNotesHeading 2 10 18" xfId="13681"/>
    <cellStyle name="EYNotesHeading 2 10 19" xfId="13682"/>
    <cellStyle name="EYNotesHeading 2 10 2" xfId="13683"/>
    <cellStyle name="EYNotesHeading 2 10 2 2" xfId="13684"/>
    <cellStyle name="EYNotesHeading 2 10 2_note 2_FTAResultat" xfId="13685"/>
    <cellStyle name="EYNotesHeading 2 10 20" xfId="13686"/>
    <cellStyle name="EYNotesHeading 2 10 3" xfId="13687"/>
    <cellStyle name="EYNotesHeading 2 10 3 2" xfId="13688"/>
    <cellStyle name="EYNotesHeading 2 10 3_note 2_FTAResultat" xfId="13689"/>
    <cellStyle name="EYNotesHeading 2 10 4" xfId="13690"/>
    <cellStyle name="EYNotesHeading 2 10 4 2" xfId="13691"/>
    <cellStyle name="EYNotesHeading 2 10 4_note 2_FTAResultat" xfId="13692"/>
    <cellStyle name="EYNotesHeading 2 10 5" xfId="13693"/>
    <cellStyle name="EYNotesHeading 2 10 5 2" xfId="13694"/>
    <cellStyle name="EYNotesHeading 2 10 6" xfId="13695"/>
    <cellStyle name="EYNotesHeading 2 10 7" xfId="13696"/>
    <cellStyle name="EYNotesHeading 2 10 8" xfId="13697"/>
    <cellStyle name="EYNotesHeading 2 10 9" xfId="13698"/>
    <cellStyle name="EYNotesHeading 2 10_note 2_FTAResultat" xfId="13699"/>
    <cellStyle name="EYNotesHeading 2 11" xfId="13700"/>
    <cellStyle name="EYNotesHeading 2 11 10" xfId="13701"/>
    <cellStyle name="EYNotesHeading 2 11 11" xfId="13702"/>
    <cellStyle name="EYNotesHeading 2 11 12" xfId="13703"/>
    <cellStyle name="EYNotesHeading 2 11 13" xfId="13704"/>
    <cellStyle name="EYNotesHeading 2 11 14" xfId="13705"/>
    <cellStyle name="EYNotesHeading 2 11 15" xfId="13706"/>
    <cellStyle name="EYNotesHeading 2 11 16" xfId="13707"/>
    <cellStyle name="EYNotesHeading 2 11 17" xfId="13708"/>
    <cellStyle name="EYNotesHeading 2 11 18" xfId="13709"/>
    <cellStyle name="EYNotesHeading 2 11 19" xfId="13710"/>
    <cellStyle name="EYNotesHeading 2 11 2" xfId="13711"/>
    <cellStyle name="EYNotesHeading 2 11 2 2" xfId="13712"/>
    <cellStyle name="EYNotesHeading 2 11 2_note 2_FTAResultat" xfId="13713"/>
    <cellStyle name="EYNotesHeading 2 11 20" xfId="13714"/>
    <cellStyle name="EYNotesHeading 2 11 3" xfId="13715"/>
    <cellStyle name="EYNotesHeading 2 11 3 2" xfId="13716"/>
    <cellStyle name="EYNotesHeading 2 11 3_note 2_FTAResultat" xfId="13717"/>
    <cellStyle name="EYNotesHeading 2 11 4" xfId="13718"/>
    <cellStyle name="EYNotesHeading 2 11 4 2" xfId="13719"/>
    <cellStyle name="EYNotesHeading 2 11 4_note 2_FTAResultat" xfId="13720"/>
    <cellStyle name="EYNotesHeading 2 11 5" xfId="13721"/>
    <cellStyle name="EYNotesHeading 2 11 5 2" xfId="13722"/>
    <cellStyle name="EYNotesHeading 2 11 6" xfId="13723"/>
    <cellStyle name="EYNotesHeading 2 11 7" xfId="13724"/>
    <cellStyle name="EYNotesHeading 2 11 8" xfId="13725"/>
    <cellStyle name="EYNotesHeading 2 11 9" xfId="13726"/>
    <cellStyle name="EYNotesHeading 2 11_note 2_FTAResultat" xfId="13727"/>
    <cellStyle name="EYNotesHeading 2 12" xfId="13728"/>
    <cellStyle name="EYNotesHeading 2 12 10" xfId="13729"/>
    <cellStyle name="EYNotesHeading 2 12 11" xfId="13730"/>
    <cellStyle name="EYNotesHeading 2 12 12" xfId="13731"/>
    <cellStyle name="EYNotesHeading 2 12 13" xfId="13732"/>
    <cellStyle name="EYNotesHeading 2 12 14" xfId="13733"/>
    <cellStyle name="EYNotesHeading 2 12 15" xfId="13734"/>
    <cellStyle name="EYNotesHeading 2 12 16" xfId="13735"/>
    <cellStyle name="EYNotesHeading 2 12 17" xfId="13736"/>
    <cellStyle name="EYNotesHeading 2 12 18" xfId="13737"/>
    <cellStyle name="EYNotesHeading 2 12 19" xfId="13738"/>
    <cellStyle name="EYNotesHeading 2 12 2" xfId="13739"/>
    <cellStyle name="EYNotesHeading 2 12 2 2" xfId="13740"/>
    <cellStyle name="EYNotesHeading 2 12 2_note 2_FTAResultat" xfId="13741"/>
    <cellStyle name="EYNotesHeading 2 12 20" xfId="13742"/>
    <cellStyle name="EYNotesHeading 2 12 3" xfId="13743"/>
    <cellStyle name="EYNotesHeading 2 12 3 2" xfId="13744"/>
    <cellStyle name="EYNotesHeading 2 12 3_note 2_FTAResultat" xfId="13745"/>
    <cellStyle name="EYNotesHeading 2 12 4" xfId="13746"/>
    <cellStyle name="EYNotesHeading 2 12 4 2" xfId="13747"/>
    <cellStyle name="EYNotesHeading 2 12 4_note 2_FTAResultat" xfId="13748"/>
    <cellStyle name="EYNotesHeading 2 12 5" xfId="13749"/>
    <cellStyle name="EYNotesHeading 2 12 5 2" xfId="13750"/>
    <cellStyle name="EYNotesHeading 2 12 6" xfId="13751"/>
    <cellStyle name="EYNotesHeading 2 12 7" xfId="13752"/>
    <cellStyle name="EYNotesHeading 2 12 8" xfId="13753"/>
    <cellStyle name="EYNotesHeading 2 12 9" xfId="13754"/>
    <cellStyle name="EYNotesHeading 2 12_note 2_FTAResultat" xfId="13755"/>
    <cellStyle name="EYNotesHeading 2 13" xfId="13756"/>
    <cellStyle name="EYNotesHeading 2 13 2" xfId="13757"/>
    <cellStyle name="EYNotesHeading 2 13_note 2_FTAResultat" xfId="13758"/>
    <cellStyle name="EYNotesHeading 2 14" xfId="13759"/>
    <cellStyle name="EYNotesHeading 2 14 2" xfId="13760"/>
    <cellStyle name="EYNotesHeading 2 14_note 2_FTAResultat" xfId="13761"/>
    <cellStyle name="EYNotesHeading 2 15" xfId="13762"/>
    <cellStyle name="EYNotesHeading 2 15 2" xfId="13763"/>
    <cellStyle name="EYNotesHeading 2 15_note 2_FTAResultat" xfId="13764"/>
    <cellStyle name="EYNotesHeading 2 16" xfId="13765"/>
    <cellStyle name="EYNotesHeading 2 16 2" xfId="13766"/>
    <cellStyle name="EYNotesHeading 2 17" xfId="13767"/>
    <cellStyle name="EYNotesHeading 2 18" xfId="13768"/>
    <cellStyle name="EYNotesHeading 2 19" xfId="13769"/>
    <cellStyle name="EYNotesHeading 2 2" xfId="13770"/>
    <cellStyle name="EYNotesHeading 2 2 10" xfId="13771"/>
    <cellStyle name="EYNotesHeading 2 2 11" xfId="13772"/>
    <cellStyle name="EYNotesHeading 2 2 12" xfId="13773"/>
    <cellStyle name="EYNotesHeading 2 2 13" xfId="13774"/>
    <cellStyle name="EYNotesHeading 2 2 14" xfId="13775"/>
    <cellStyle name="EYNotesHeading 2 2 2" xfId="13776"/>
    <cellStyle name="EYNotesHeading 2 2 2 10" xfId="13777"/>
    <cellStyle name="EYNotesHeading 2 2 2 11" xfId="13778"/>
    <cellStyle name="EYNotesHeading 2 2 2 12" xfId="13779"/>
    <cellStyle name="EYNotesHeading 2 2 2 13" xfId="13780"/>
    <cellStyle name="EYNotesHeading 2 2 2 14" xfId="13781"/>
    <cellStyle name="EYNotesHeading 2 2 2 15" xfId="13782"/>
    <cellStyle name="EYNotesHeading 2 2 2 16" xfId="13783"/>
    <cellStyle name="EYNotesHeading 2 2 2 17" xfId="13784"/>
    <cellStyle name="EYNotesHeading 2 2 2 18" xfId="13785"/>
    <cellStyle name="EYNotesHeading 2 2 2 19" xfId="13786"/>
    <cellStyle name="EYNotesHeading 2 2 2 2" xfId="13787"/>
    <cellStyle name="EYNotesHeading 2 2 2 2 2" xfId="13788"/>
    <cellStyle name="EYNotesHeading 2 2 2 2_note 2_FTAResultat" xfId="13789"/>
    <cellStyle name="EYNotesHeading 2 2 2 20" xfId="13790"/>
    <cellStyle name="EYNotesHeading 2 2 2 3" xfId="13791"/>
    <cellStyle name="EYNotesHeading 2 2 2 3 2" xfId="13792"/>
    <cellStyle name="EYNotesHeading 2 2 2 3_note 2_FTAResultat" xfId="13793"/>
    <cellStyle name="EYNotesHeading 2 2 2 4" xfId="13794"/>
    <cellStyle name="EYNotesHeading 2 2 2 4 2" xfId="13795"/>
    <cellStyle name="EYNotesHeading 2 2 2 4_note 2_FTAResultat" xfId="13796"/>
    <cellStyle name="EYNotesHeading 2 2 2 5" xfId="13797"/>
    <cellStyle name="EYNotesHeading 2 2 2 5 2" xfId="13798"/>
    <cellStyle name="EYNotesHeading 2 2 2 6" xfId="13799"/>
    <cellStyle name="EYNotesHeading 2 2 2 7" xfId="13800"/>
    <cellStyle name="EYNotesHeading 2 2 2 8" xfId="13801"/>
    <cellStyle name="EYNotesHeading 2 2 2 9" xfId="13802"/>
    <cellStyle name="EYNotesHeading 2 2 2_note 2_FTAResultat" xfId="13803"/>
    <cellStyle name="EYNotesHeading 2 2 3" xfId="13804"/>
    <cellStyle name="EYNotesHeading 2 2 3 10" xfId="13805"/>
    <cellStyle name="EYNotesHeading 2 2 3 11" xfId="13806"/>
    <cellStyle name="EYNotesHeading 2 2 3 12" xfId="13807"/>
    <cellStyle name="EYNotesHeading 2 2 3 13" xfId="13808"/>
    <cellStyle name="EYNotesHeading 2 2 3 14" xfId="13809"/>
    <cellStyle name="EYNotesHeading 2 2 3 15" xfId="13810"/>
    <cellStyle name="EYNotesHeading 2 2 3 16" xfId="13811"/>
    <cellStyle name="EYNotesHeading 2 2 3 17" xfId="13812"/>
    <cellStyle name="EYNotesHeading 2 2 3 18" xfId="13813"/>
    <cellStyle name="EYNotesHeading 2 2 3 19" xfId="13814"/>
    <cellStyle name="EYNotesHeading 2 2 3 2" xfId="13815"/>
    <cellStyle name="EYNotesHeading 2 2 3 2 2" xfId="13816"/>
    <cellStyle name="EYNotesHeading 2 2 3 2_note 2_FTAResultat" xfId="13817"/>
    <cellStyle name="EYNotesHeading 2 2 3 20" xfId="13818"/>
    <cellStyle name="EYNotesHeading 2 2 3 3" xfId="13819"/>
    <cellStyle name="EYNotesHeading 2 2 3 3 2" xfId="13820"/>
    <cellStyle name="EYNotesHeading 2 2 3 3_note 2_FTAResultat" xfId="13821"/>
    <cellStyle name="EYNotesHeading 2 2 3 4" xfId="13822"/>
    <cellStyle name="EYNotesHeading 2 2 3 4 2" xfId="13823"/>
    <cellStyle name="EYNotesHeading 2 2 3 4_note 2_FTAResultat" xfId="13824"/>
    <cellStyle name="EYNotesHeading 2 2 3 5" xfId="13825"/>
    <cellStyle name="EYNotesHeading 2 2 3 5 2" xfId="13826"/>
    <cellStyle name="EYNotesHeading 2 2 3 6" xfId="13827"/>
    <cellStyle name="EYNotesHeading 2 2 3 7" xfId="13828"/>
    <cellStyle name="EYNotesHeading 2 2 3 8" xfId="13829"/>
    <cellStyle name="EYNotesHeading 2 2 3 9" xfId="13830"/>
    <cellStyle name="EYNotesHeading 2 2 3_note 2_FTAResultat" xfId="13831"/>
    <cellStyle name="EYNotesHeading 2 2 4" xfId="13832"/>
    <cellStyle name="EYNotesHeading 2 2 4 10" xfId="13833"/>
    <cellStyle name="EYNotesHeading 2 2 4 11" xfId="13834"/>
    <cellStyle name="EYNotesHeading 2 2 4 12" xfId="13835"/>
    <cellStyle name="EYNotesHeading 2 2 4 13" xfId="13836"/>
    <cellStyle name="EYNotesHeading 2 2 4 14" xfId="13837"/>
    <cellStyle name="EYNotesHeading 2 2 4 15" xfId="13838"/>
    <cellStyle name="EYNotesHeading 2 2 4 16" xfId="13839"/>
    <cellStyle name="EYNotesHeading 2 2 4 17" xfId="13840"/>
    <cellStyle name="EYNotesHeading 2 2 4 18" xfId="13841"/>
    <cellStyle name="EYNotesHeading 2 2 4 19" xfId="13842"/>
    <cellStyle name="EYNotesHeading 2 2 4 2" xfId="13843"/>
    <cellStyle name="EYNotesHeading 2 2 4 2 2" xfId="13844"/>
    <cellStyle name="EYNotesHeading 2 2 4 2_note 2_FTAResultat" xfId="13845"/>
    <cellStyle name="EYNotesHeading 2 2 4 20" xfId="13846"/>
    <cellStyle name="EYNotesHeading 2 2 4 3" xfId="13847"/>
    <cellStyle name="EYNotesHeading 2 2 4 3 2" xfId="13848"/>
    <cellStyle name="EYNotesHeading 2 2 4 3_note 2_FTAResultat" xfId="13849"/>
    <cellStyle name="EYNotesHeading 2 2 4 4" xfId="13850"/>
    <cellStyle name="EYNotesHeading 2 2 4 4 2" xfId="13851"/>
    <cellStyle name="EYNotesHeading 2 2 4 4_note 2_FTAResultat" xfId="13852"/>
    <cellStyle name="EYNotesHeading 2 2 4 5" xfId="13853"/>
    <cellStyle name="EYNotesHeading 2 2 4 5 2" xfId="13854"/>
    <cellStyle name="EYNotesHeading 2 2 4 6" xfId="13855"/>
    <cellStyle name="EYNotesHeading 2 2 4 7" xfId="13856"/>
    <cellStyle name="EYNotesHeading 2 2 4 8" xfId="13857"/>
    <cellStyle name="EYNotesHeading 2 2 4 9" xfId="13858"/>
    <cellStyle name="EYNotesHeading 2 2 4_note 2_FTAResultat" xfId="13859"/>
    <cellStyle name="EYNotesHeading 2 2 5" xfId="13860"/>
    <cellStyle name="EYNotesHeading 2 2 5 10" xfId="13861"/>
    <cellStyle name="EYNotesHeading 2 2 5 11" xfId="13862"/>
    <cellStyle name="EYNotesHeading 2 2 5 12" xfId="13863"/>
    <cellStyle name="EYNotesHeading 2 2 5 13" xfId="13864"/>
    <cellStyle name="EYNotesHeading 2 2 5 14" xfId="13865"/>
    <cellStyle name="EYNotesHeading 2 2 5 15" xfId="13866"/>
    <cellStyle name="EYNotesHeading 2 2 5 16" xfId="13867"/>
    <cellStyle name="EYNotesHeading 2 2 5 17" xfId="13868"/>
    <cellStyle name="EYNotesHeading 2 2 5 18" xfId="13869"/>
    <cellStyle name="EYNotesHeading 2 2 5 19" xfId="13870"/>
    <cellStyle name="EYNotesHeading 2 2 5 2" xfId="13871"/>
    <cellStyle name="EYNotesHeading 2 2 5 2 2" xfId="13872"/>
    <cellStyle name="EYNotesHeading 2 2 5 2_note 2_FTAResultat" xfId="13873"/>
    <cellStyle name="EYNotesHeading 2 2 5 20" xfId="13874"/>
    <cellStyle name="EYNotesHeading 2 2 5 3" xfId="13875"/>
    <cellStyle name="EYNotesHeading 2 2 5 3 2" xfId="13876"/>
    <cellStyle name="EYNotesHeading 2 2 5 3_note 2_FTAResultat" xfId="13877"/>
    <cellStyle name="EYNotesHeading 2 2 5 4" xfId="13878"/>
    <cellStyle name="EYNotesHeading 2 2 5 4 2" xfId="13879"/>
    <cellStyle name="EYNotesHeading 2 2 5 4_note 2_FTAResultat" xfId="13880"/>
    <cellStyle name="EYNotesHeading 2 2 5 5" xfId="13881"/>
    <cellStyle name="EYNotesHeading 2 2 5 5 2" xfId="13882"/>
    <cellStyle name="EYNotesHeading 2 2 5 6" xfId="13883"/>
    <cellStyle name="EYNotesHeading 2 2 5 7" xfId="13884"/>
    <cellStyle name="EYNotesHeading 2 2 5 8" xfId="13885"/>
    <cellStyle name="EYNotesHeading 2 2 5 9" xfId="13886"/>
    <cellStyle name="EYNotesHeading 2 2 5_note 2_FTAResultat" xfId="13887"/>
    <cellStyle name="EYNotesHeading 2 2 6" xfId="13888"/>
    <cellStyle name="EYNotesHeading 2 2 6 2" xfId="13889"/>
    <cellStyle name="EYNotesHeading 2 2 6_note 2_FTAResultat" xfId="13890"/>
    <cellStyle name="EYNotesHeading 2 2 7" xfId="13891"/>
    <cellStyle name="EYNotesHeading 2 2 7 2" xfId="13892"/>
    <cellStyle name="EYNotesHeading 2 2 7_note 2_FTAResultat" xfId="13893"/>
    <cellStyle name="EYNotesHeading 2 2 8" xfId="13894"/>
    <cellStyle name="EYNotesHeading 2 2 8 2" xfId="13895"/>
    <cellStyle name="EYNotesHeading 2 2 8_note 2_FTAResultat" xfId="13896"/>
    <cellStyle name="EYNotesHeading 2 2 9" xfId="13897"/>
    <cellStyle name="EYNotesHeading 2 2 9 2" xfId="13898"/>
    <cellStyle name="EYNotesHeading 2 2_note 2_FTAResultat" xfId="13899"/>
    <cellStyle name="EYNotesHeading 2 3" xfId="13900"/>
    <cellStyle name="EYNotesHeading 2 3 10" xfId="13901"/>
    <cellStyle name="EYNotesHeading 2 3 11" xfId="13902"/>
    <cellStyle name="EYNotesHeading 2 3 12" xfId="13903"/>
    <cellStyle name="EYNotesHeading 2 3 13" xfId="13904"/>
    <cellStyle name="EYNotesHeading 2 3 14" xfId="13905"/>
    <cellStyle name="EYNotesHeading 2 3 2" xfId="13906"/>
    <cellStyle name="EYNotesHeading 2 3 2 10" xfId="13907"/>
    <cellStyle name="EYNotesHeading 2 3 2 11" xfId="13908"/>
    <cellStyle name="EYNotesHeading 2 3 2 12" xfId="13909"/>
    <cellStyle name="EYNotesHeading 2 3 2 13" xfId="13910"/>
    <cellStyle name="EYNotesHeading 2 3 2 14" xfId="13911"/>
    <cellStyle name="EYNotesHeading 2 3 2 15" xfId="13912"/>
    <cellStyle name="EYNotesHeading 2 3 2 16" xfId="13913"/>
    <cellStyle name="EYNotesHeading 2 3 2 17" xfId="13914"/>
    <cellStyle name="EYNotesHeading 2 3 2 18" xfId="13915"/>
    <cellStyle name="EYNotesHeading 2 3 2 19" xfId="13916"/>
    <cellStyle name="EYNotesHeading 2 3 2 2" xfId="13917"/>
    <cellStyle name="EYNotesHeading 2 3 2 2 2" xfId="13918"/>
    <cellStyle name="EYNotesHeading 2 3 2 2_note 2_FTAResultat" xfId="13919"/>
    <cellStyle name="EYNotesHeading 2 3 2 20" xfId="13920"/>
    <cellStyle name="EYNotesHeading 2 3 2 3" xfId="13921"/>
    <cellStyle name="EYNotesHeading 2 3 2 3 2" xfId="13922"/>
    <cellStyle name="EYNotesHeading 2 3 2 3_note 2_FTAResultat" xfId="13923"/>
    <cellStyle name="EYNotesHeading 2 3 2 4" xfId="13924"/>
    <cellStyle name="EYNotesHeading 2 3 2 4 2" xfId="13925"/>
    <cellStyle name="EYNotesHeading 2 3 2 4_note 2_FTAResultat" xfId="13926"/>
    <cellStyle name="EYNotesHeading 2 3 2 5" xfId="13927"/>
    <cellStyle name="EYNotesHeading 2 3 2 5 2" xfId="13928"/>
    <cellStyle name="EYNotesHeading 2 3 2 6" xfId="13929"/>
    <cellStyle name="EYNotesHeading 2 3 2 7" xfId="13930"/>
    <cellStyle name="EYNotesHeading 2 3 2 8" xfId="13931"/>
    <cellStyle name="EYNotesHeading 2 3 2 9" xfId="13932"/>
    <cellStyle name="EYNotesHeading 2 3 2_note 2_FTAResultat" xfId="13933"/>
    <cellStyle name="EYNotesHeading 2 3 3" xfId="13934"/>
    <cellStyle name="EYNotesHeading 2 3 3 10" xfId="13935"/>
    <cellStyle name="EYNotesHeading 2 3 3 11" xfId="13936"/>
    <cellStyle name="EYNotesHeading 2 3 3 12" xfId="13937"/>
    <cellStyle name="EYNotesHeading 2 3 3 13" xfId="13938"/>
    <cellStyle name="EYNotesHeading 2 3 3 14" xfId="13939"/>
    <cellStyle name="EYNotesHeading 2 3 3 15" xfId="13940"/>
    <cellStyle name="EYNotesHeading 2 3 3 16" xfId="13941"/>
    <cellStyle name="EYNotesHeading 2 3 3 17" xfId="13942"/>
    <cellStyle name="EYNotesHeading 2 3 3 18" xfId="13943"/>
    <cellStyle name="EYNotesHeading 2 3 3 19" xfId="13944"/>
    <cellStyle name="EYNotesHeading 2 3 3 2" xfId="13945"/>
    <cellStyle name="EYNotesHeading 2 3 3 2 2" xfId="13946"/>
    <cellStyle name="EYNotesHeading 2 3 3 2_note 2_FTAResultat" xfId="13947"/>
    <cellStyle name="EYNotesHeading 2 3 3 20" xfId="13948"/>
    <cellStyle name="EYNotesHeading 2 3 3 3" xfId="13949"/>
    <cellStyle name="EYNotesHeading 2 3 3 3 2" xfId="13950"/>
    <cellStyle name="EYNotesHeading 2 3 3 3_note 2_FTAResultat" xfId="13951"/>
    <cellStyle name="EYNotesHeading 2 3 3 4" xfId="13952"/>
    <cellStyle name="EYNotesHeading 2 3 3 4 2" xfId="13953"/>
    <cellStyle name="EYNotesHeading 2 3 3 4_note 2_FTAResultat" xfId="13954"/>
    <cellStyle name="EYNotesHeading 2 3 3 5" xfId="13955"/>
    <cellStyle name="EYNotesHeading 2 3 3 5 2" xfId="13956"/>
    <cellStyle name="EYNotesHeading 2 3 3 6" xfId="13957"/>
    <cellStyle name="EYNotesHeading 2 3 3 7" xfId="13958"/>
    <cellStyle name="EYNotesHeading 2 3 3 8" xfId="13959"/>
    <cellStyle name="EYNotesHeading 2 3 3 9" xfId="13960"/>
    <cellStyle name="EYNotesHeading 2 3 3_note 2_FTAResultat" xfId="13961"/>
    <cellStyle name="EYNotesHeading 2 3 4" xfId="13962"/>
    <cellStyle name="EYNotesHeading 2 3 4 10" xfId="13963"/>
    <cellStyle name="EYNotesHeading 2 3 4 11" xfId="13964"/>
    <cellStyle name="EYNotesHeading 2 3 4 12" xfId="13965"/>
    <cellStyle name="EYNotesHeading 2 3 4 13" xfId="13966"/>
    <cellStyle name="EYNotesHeading 2 3 4 14" xfId="13967"/>
    <cellStyle name="EYNotesHeading 2 3 4 15" xfId="13968"/>
    <cellStyle name="EYNotesHeading 2 3 4 16" xfId="13969"/>
    <cellStyle name="EYNotesHeading 2 3 4 17" xfId="13970"/>
    <cellStyle name="EYNotesHeading 2 3 4 18" xfId="13971"/>
    <cellStyle name="EYNotesHeading 2 3 4 19" xfId="13972"/>
    <cellStyle name="EYNotesHeading 2 3 4 2" xfId="13973"/>
    <cellStyle name="EYNotesHeading 2 3 4 2 2" xfId="13974"/>
    <cellStyle name="EYNotesHeading 2 3 4 2_note 2_FTAResultat" xfId="13975"/>
    <cellStyle name="EYNotesHeading 2 3 4 20" xfId="13976"/>
    <cellStyle name="EYNotesHeading 2 3 4 3" xfId="13977"/>
    <cellStyle name="EYNotesHeading 2 3 4 3 2" xfId="13978"/>
    <cellStyle name="EYNotesHeading 2 3 4 3_note 2_FTAResultat" xfId="13979"/>
    <cellStyle name="EYNotesHeading 2 3 4 4" xfId="13980"/>
    <cellStyle name="EYNotesHeading 2 3 4 4 2" xfId="13981"/>
    <cellStyle name="EYNotesHeading 2 3 4 4_note 2_FTAResultat" xfId="13982"/>
    <cellStyle name="EYNotesHeading 2 3 4 5" xfId="13983"/>
    <cellStyle name="EYNotesHeading 2 3 4 5 2" xfId="13984"/>
    <cellStyle name="EYNotesHeading 2 3 4 6" xfId="13985"/>
    <cellStyle name="EYNotesHeading 2 3 4 7" xfId="13986"/>
    <cellStyle name="EYNotesHeading 2 3 4 8" xfId="13987"/>
    <cellStyle name="EYNotesHeading 2 3 4 9" xfId="13988"/>
    <cellStyle name="EYNotesHeading 2 3 4_note 2_FTAResultat" xfId="13989"/>
    <cellStyle name="EYNotesHeading 2 3 5" xfId="13990"/>
    <cellStyle name="EYNotesHeading 2 3 5 10" xfId="13991"/>
    <cellStyle name="EYNotesHeading 2 3 5 11" xfId="13992"/>
    <cellStyle name="EYNotesHeading 2 3 5 12" xfId="13993"/>
    <cellStyle name="EYNotesHeading 2 3 5 13" xfId="13994"/>
    <cellStyle name="EYNotesHeading 2 3 5 14" xfId="13995"/>
    <cellStyle name="EYNotesHeading 2 3 5 15" xfId="13996"/>
    <cellStyle name="EYNotesHeading 2 3 5 16" xfId="13997"/>
    <cellStyle name="EYNotesHeading 2 3 5 17" xfId="13998"/>
    <cellStyle name="EYNotesHeading 2 3 5 18" xfId="13999"/>
    <cellStyle name="EYNotesHeading 2 3 5 19" xfId="14000"/>
    <cellStyle name="EYNotesHeading 2 3 5 2" xfId="14001"/>
    <cellStyle name="EYNotesHeading 2 3 5 2 2" xfId="14002"/>
    <cellStyle name="EYNotesHeading 2 3 5 2_note 2_FTAResultat" xfId="14003"/>
    <cellStyle name="EYNotesHeading 2 3 5 20" xfId="14004"/>
    <cellStyle name="EYNotesHeading 2 3 5 3" xfId="14005"/>
    <cellStyle name="EYNotesHeading 2 3 5 3 2" xfId="14006"/>
    <cellStyle name="EYNotesHeading 2 3 5 3_note 2_FTAResultat" xfId="14007"/>
    <cellStyle name="EYNotesHeading 2 3 5 4" xfId="14008"/>
    <cellStyle name="EYNotesHeading 2 3 5 4 2" xfId="14009"/>
    <cellStyle name="EYNotesHeading 2 3 5 4_note 2_FTAResultat" xfId="14010"/>
    <cellStyle name="EYNotesHeading 2 3 5 5" xfId="14011"/>
    <cellStyle name="EYNotesHeading 2 3 5 5 2" xfId="14012"/>
    <cellStyle name="EYNotesHeading 2 3 5 6" xfId="14013"/>
    <cellStyle name="EYNotesHeading 2 3 5 7" xfId="14014"/>
    <cellStyle name="EYNotesHeading 2 3 5 8" xfId="14015"/>
    <cellStyle name="EYNotesHeading 2 3 5 9" xfId="14016"/>
    <cellStyle name="EYNotesHeading 2 3 5_note 2_FTAResultat" xfId="14017"/>
    <cellStyle name="EYNotesHeading 2 3 6" xfId="14018"/>
    <cellStyle name="EYNotesHeading 2 3 6 2" xfId="14019"/>
    <cellStyle name="EYNotesHeading 2 3 6_note 2_FTAResultat" xfId="14020"/>
    <cellStyle name="EYNotesHeading 2 3 7" xfId="14021"/>
    <cellStyle name="EYNotesHeading 2 3 7 2" xfId="14022"/>
    <cellStyle name="EYNotesHeading 2 3 7_note 2_FTAResultat" xfId="14023"/>
    <cellStyle name="EYNotesHeading 2 3 8" xfId="14024"/>
    <cellStyle name="EYNotesHeading 2 3 8 2" xfId="14025"/>
    <cellStyle name="EYNotesHeading 2 3 8_note 2_FTAResultat" xfId="14026"/>
    <cellStyle name="EYNotesHeading 2 3 9" xfId="14027"/>
    <cellStyle name="EYNotesHeading 2 3 9 2" xfId="14028"/>
    <cellStyle name="EYNotesHeading 2 3_note 2_FTAResultat" xfId="14029"/>
    <cellStyle name="EYNotesHeading 2 4" xfId="14030"/>
    <cellStyle name="EYNotesHeading 2 4 10" xfId="14031"/>
    <cellStyle name="EYNotesHeading 2 4 11" xfId="14032"/>
    <cellStyle name="EYNotesHeading 2 4 12" xfId="14033"/>
    <cellStyle name="EYNotesHeading 2 4 13" xfId="14034"/>
    <cellStyle name="EYNotesHeading 2 4 14" xfId="14035"/>
    <cellStyle name="EYNotesHeading 2 4 2" xfId="14036"/>
    <cellStyle name="EYNotesHeading 2 4 2 10" xfId="14037"/>
    <cellStyle name="EYNotesHeading 2 4 2 11" xfId="14038"/>
    <cellStyle name="EYNotesHeading 2 4 2 12" xfId="14039"/>
    <cellStyle name="EYNotesHeading 2 4 2 13" xfId="14040"/>
    <cellStyle name="EYNotesHeading 2 4 2 14" xfId="14041"/>
    <cellStyle name="EYNotesHeading 2 4 2 15" xfId="14042"/>
    <cellStyle name="EYNotesHeading 2 4 2 16" xfId="14043"/>
    <cellStyle name="EYNotesHeading 2 4 2 17" xfId="14044"/>
    <cellStyle name="EYNotesHeading 2 4 2 18" xfId="14045"/>
    <cellStyle name="EYNotesHeading 2 4 2 19" xfId="14046"/>
    <cellStyle name="EYNotesHeading 2 4 2 2" xfId="14047"/>
    <cellStyle name="EYNotesHeading 2 4 2 2 2" xfId="14048"/>
    <cellStyle name="EYNotesHeading 2 4 2 2_note 2_FTAResultat" xfId="14049"/>
    <cellStyle name="EYNotesHeading 2 4 2 20" xfId="14050"/>
    <cellStyle name="EYNotesHeading 2 4 2 3" xfId="14051"/>
    <cellStyle name="EYNotesHeading 2 4 2 3 2" xfId="14052"/>
    <cellStyle name="EYNotesHeading 2 4 2 3_note 2_FTAResultat" xfId="14053"/>
    <cellStyle name="EYNotesHeading 2 4 2 4" xfId="14054"/>
    <cellStyle name="EYNotesHeading 2 4 2 4 2" xfId="14055"/>
    <cellStyle name="EYNotesHeading 2 4 2 4_note 2_FTAResultat" xfId="14056"/>
    <cellStyle name="EYNotesHeading 2 4 2 5" xfId="14057"/>
    <cellStyle name="EYNotesHeading 2 4 2 5 2" xfId="14058"/>
    <cellStyle name="EYNotesHeading 2 4 2 6" xfId="14059"/>
    <cellStyle name="EYNotesHeading 2 4 2 7" xfId="14060"/>
    <cellStyle name="EYNotesHeading 2 4 2 8" xfId="14061"/>
    <cellStyle name="EYNotesHeading 2 4 2 9" xfId="14062"/>
    <cellStyle name="EYNotesHeading 2 4 2_note 2_FTAResultat" xfId="14063"/>
    <cellStyle name="EYNotesHeading 2 4 3" xfId="14064"/>
    <cellStyle name="EYNotesHeading 2 4 3 10" xfId="14065"/>
    <cellStyle name="EYNotesHeading 2 4 3 11" xfId="14066"/>
    <cellStyle name="EYNotesHeading 2 4 3 12" xfId="14067"/>
    <cellStyle name="EYNotesHeading 2 4 3 13" xfId="14068"/>
    <cellStyle name="EYNotesHeading 2 4 3 14" xfId="14069"/>
    <cellStyle name="EYNotesHeading 2 4 3 15" xfId="14070"/>
    <cellStyle name="EYNotesHeading 2 4 3 16" xfId="14071"/>
    <cellStyle name="EYNotesHeading 2 4 3 17" xfId="14072"/>
    <cellStyle name="EYNotesHeading 2 4 3 18" xfId="14073"/>
    <cellStyle name="EYNotesHeading 2 4 3 19" xfId="14074"/>
    <cellStyle name="EYNotesHeading 2 4 3 2" xfId="14075"/>
    <cellStyle name="EYNotesHeading 2 4 3 2 2" xfId="14076"/>
    <cellStyle name="EYNotesHeading 2 4 3 2_note 2_FTAResultat" xfId="14077"/>
    <cellStyle name="EYNotesHeading 2 4 3 20" xfId="14078"/>
    <cellStyle name="EYNotesHeading 2 4 3 3" xfId="14079"/>
    <cellStyle name="EYNotesHeading 2 4 3 3 2" xfId="14080"/>
    <cellStyle name="EYNotesHeading 2 4 3 3_note 2_FTAResultat" xfId="14081"/>
    <cellStyle name="EYNotesHeading 2 4 3 4" xfId="14082"/>
    <cellStyle name="EYNotesHeading 2 4 3 4 2" xfId="14083"/>
    <cellStyle name="EYNotesHeading 2 4 3 4_note 2_FTAResultat" xfId="14084"/>
    <cellStyle name="EYNotesHeading 2 4 3 5" xfId="14085"/>
    <cellStyle name="EYNotesHeading 2 4 3 5 2" xfId="14086"/>
    <cellStyle name="EYNotesHeading 2 4 3 6" xfId="14087"/>
    <cellStyle name="EYNotesHeading 2 4 3 7" xfId="14088"/>
    <cellStyle name="EYNotesHeading 2 4 3 8" xfId="14089"/>
    <cellStyle name="EYNotesHeading 2 4 3 9" xfId="14090"/>
    <cellStyle name="EYNotesHeading 2 4 3_note 2_FTAResultat" xfId="14091"/>
    <cellStyle name="EYNotesHeading 2 4 4" xfId="14092"/>
    <cellStyle name="EYNotesHeading 2 4 4 10" xfId="14093"/>
    <cellStyle name="EYNotesHeading 2 4 4 11" xfId="14094"/>
    <cellStyle name="EYNotesHeading 2 4 4 12" xfId="14095"/>
    <cellStyle name="EYNotesHeading 2 4 4 13" xfId="14096"/>
    <cellStyle name="EYNotesHeading 2 4 4 14" xfId="14097"/>
    <cellStyle name="EYNotesHeading 2 4 4 15" xfId="14098"/>
    <cellStyle name="EYNotesHeading 2 4 4 16" xfId="14099"/>
    <cellStyle name="EYNotesHeading 2 4 4 17" xfId="14100"/>
    <cellStyle name="EYNotesHeading 2 4 4 18" xfId="14101"/>
    <cellStyle name="EYNotesHeading 2 4 4 19" xfId="14102"/>
    <cellStyle name="EYNotesHeading 2 4 4 2" xfId="14103"/>
    <cellStyle name="EYNotesHeading 2 4 4 2 2" xfId="14104"/>
    <cellStyle name="EYNotesHeading 2 4 4 2_note 2_FTAResultat" xfId="14105"/>
    <cellStyle name="EYNotesHeading 2 4 4 20" xfId="14106"/>
    <cellStyle name="EYNotesHeading 2 4 4 3" xfId="14107"/>
    <cellStyle name="EYNotesHeading 2 4 4 3 2" xfId="14108"/>
    <cellStyle name="EYNotesHeading 2 4 4 3_note 2_FTAResultat" xfId="14109"/>
    <cellStyle name="EYNotesHeading 2 4 4 4" xfId="14110"/>
    <cellStyle name="EYNotesHeading 2 4 4 4 2" xfId="14111"/>
    <cellStyle name="EYNotesHeading 2 4 4 4_note 2_FTAResultat" xfId="14112"/>
    <cellStyle name="EYNotesHeading 2 4 4 5" xfId="14113"/>
    <cellStyle name="EYNotesHeading 2 4 4 5 2" xfId="14114"/>
    <cellStyle name="EYNotesHeading 2 4 4 6" xfId="14115"/>
    <cellStyle name="EYNotesHeading 2 4 4 7" xfId="14116"/>
    <cellStyle name="EYNotesHeading 2 4 4 8" xfId="14117"/>
    <cellStyle name="EYNotesHeading 2 4 4 9" xfId="14118"/>
    <cellStyle name="EYNotesHeading 2 4 4_note 2_FTAResultat" xfId="14119"/>
    <cellStyle name="EYNotesHeading 2 4 5" xfId="14120"/>
    <cellStyle name="EYNotesHeading 2 4 5 10" xfId="14121"/>
    <cellStyle name="EYNotesHeading 2 4 5 11" xfId="14122"/>
    <cellStyle name="EYNotesHeading 2 4 5 12" xfId="14123"/>
    <cellStyle name="EYNotesHeading 2 4 5 13" xfId="14124"/>
    <cellStyle name="EYNotesHeading 2 4 5 14" xfId="14125"/>
    <cellStyle name="EYNotesHeading 2 4 5 15" xfId="14126"/>
    <cellStyle name="EYNotesHeading 2 4 5 16" xfId="14127"/>
    <cellStyle name="EYNotesHeading 2 4 5 17" xfId="14128"/>
    <cellStyle name="EYNotesHeading 2 4 5 18" xfId="14129"/>
    <cellStyle name="EYNotesHeading 2 4 5 19" xfId="14130"/>
    <cellStyle name="EYNotesHeading 2 4 5 2" xfId="14131"/>
    <cellStyle name="EYNotesHeading 2 4 5 2 2" xfId="14132"/>
    <cellStyle name="EYNotesHeading 2 4 5 2_note 2_FTAResultat" xfId="14133"/>
    <cellStyle name="EYNotesHeading 2 4 5 20" xfId="14134"/>
    <cellStyle name="EYNotesHeading 2 4 5 3" xfId="14135"/>
    <cellStyle name="EYNotesHeading 2 4 5 3 2" xfId="14136"/>
    <cellStyle name="EYNotesHeading 2 4 5 3_note 2_FTAResultat" xfId="14137"/>
    <cellStyle name="EYNotesHeading 2 4 5 4" xfId="14138"/>
    <cellStyle name="EYNotesHeading 2 4 5 4 2" xfId="14139"/>
    <cellStyle name="EYNotesHeading 2 4 5 4_note 2_FTAResultat" xfId="14140"/>
    <cellStyle name="EYNotesHeading 2 4 5 5" xfId="14141"/>
    <cellStyle name="EYNotesHeading 2 4 5 5 2" xfId="14142"/>
    <cellStyle name="EYNotesHeading 2 4 5 6" xfId="14143"/>
    <cellStyle name="EYNotesHeading 2 4 5 7" xfId="14144"/>
    <cellStyle name="EYNotesHeading 2 4 5 8" xfId="14145"/>
    <cellStyle name="EYNotesHeading 2 4 5 9" xfId="14146"/>
    <cellStyle name="EYNotesHeading 2 4 5_note 2_FTAResultat" xfId="14147"/>
    <cellStyle name="EYNotesHeading 2 4 6" xfId="14148"/>
    <cellStyle name="EYNotesHeading 2 4 6 2" xfId="14149"/>
    <cellStyle name="EYNotesHeading 2 4 6_note 2_FTAResultat" xfId="14150"/>
    <cellStyle name="EYNotesHeading 2 4 7" xfId="14151"/>
    <cellStyle name="EYNotesHeading 2 4 7 2" xfId="14152"/>
    <cellStyle name="EYNotesHeading 2 4 7_note 2_FTAResultat" xfId="14153"/>
    <cellStyle name="EYNotesHeading 2 4 8" xfId="14154"/>
    <cellStyle name="EYNotesHeading 2 4 8 2" xfId="14155"/>
    <cellStyle name="EYNotesHeading 2 4 8_note 2_FTAResultat" xfId="14156"/>
    <cellStyle name="EYNotesHeading 2 4 9" xfId="14157"/>
    <cellStyle name="EYNotesHeading 2 4 9 2" xfId="14158"/>
    <cellStyle name="EYNotesHeading 2 4_note 2_FTAResultat" xfId="14159"/>
    <cellStyle name="EYNotesHeading 2 5" xfId="14160"/>
    <cellStyle name="EYNotesHeading 2 5 10" xfId="14161"/>
    <cellStyle name="EYNotesHeading 2 5 11" xfId="14162"/>
    <cellStyle name="EYNotesHeading 2 5 12" xfId="14163"/>
    <cellStyle name="EYNotesHeading 2 5 13" xfId="14164"/>
    <cellStyle name="EYNotesHeading 2 5 14" xfId="14165"/>
    <cellStyle name="EYNotesHeading 2 5 2" xfId="14166"/>
    <cellStyle name="EYNotesHeading 2 5 2 10" xfId="14167"/>
    <cellStyle name="EYNotesHeading 2 5 2 11" xfId="14168"/>
    <cellStyle name="EYNotesHeading 2 5 2 12" xfId="14169"/>
    <cellStyle name="EYNotesHeading 2 5 2 13" xfId="14170"/>
    <cellStyle name="EYNotesHeading 2 5 2 14" xfId="14171"/>
    <cellStyle name="EYNotesHeading 2 5 2 15" xfId="14172"/>
    <cellStyle name="EYNotesHeading 2 5 2 16" xfId="14173"/>
    <cellStyle name="EYNotesHeading 2 5 2 17" xfId="14174"/>
    <cellStyle name="EYNotesHeading 2 5 2 18" xfId="14175"/>
    <cellStyle name="EYNotesHeading 2 5 2 19" xfId="14176"/>
    <cellStyle name="EYNotesHeading 2 5 2 2" xfId="14177"/>
    <cellStyle name="EYNotesHeading 2 5 2 2 2" xfId="14178"/>
    <cellStyle name="EYNotesHeading 2 5 2 2_note 2_FTAResultat" xfId="14179"/>
    <cellStyle name="EYNotesHeading 2 5 2 20" xfId="14180"/>
    <cellStyle name="EYNotesHeading 2 5 2 3" xfId="14181"/>
    <cellStyle name="EYNotesHeading 2 5 2 3 2" xfId="14182"/>
    <cellStyle name="EYNotesHeading 2 5 2 3_note 2_FTAResultat" xfId="14183"/>
    <cellStyle name="EYNotesHeading 2 5 2 4" xfId="14184"/>
    <cellStyle name="EYNotesHeading 2 5 2 4 2" xfId="14185"/>
    <cellStyle name="EYNotesHeading 2 5 2 4_note 2_FTAResultat" xfId="14186"/>
    <cellStyle name="EYNotesHeading 2 5 2 5" xfId="14187"/>
    <cellStyle name="EYNotesHeading 2 5 2 5 2" xfId="14188"/>
    <cellStyle name="EYNotesHeading 2 5 2 6" xfId="14189"/>
    <cellStyle name="EYNotesHeading 2 5 2 7" xfId="14190"/>
    <cellStyle name="EYNotesHeading 2 5 2 8" xfId="14191"/>
    <cellStyle name="EYNotesHeading 2 5 2 9" xfId="14192"/>
    <cellStyle name="EYNotesHeading 2 5 2_note 2_FTAResultat" xfId="14193"/>
    <cellStyle name="EYNotesHeading 2 5 3" xfId="14194"/>
    <cellStyle name="EYNotesHeading 2 5 3 10" xfId="14195"/>
    <cellStyle name="EYNotesHeading 2 5 3 11" xfId="14196"/>
    <cellStyle name="EYNotesHeading 2 5 3 12" xfId="14197"/>
    <cellStyle name="EYNotesHeading 2 5 3 13" xfId="14198"/>
    <cellStyle name="EYNotesHeading 2 5 3 14" xfId="14199"/>
    <cellStyle name="EYNotesHeading 2 5 3 15" xfId="14200"/>
    <cellStyle name="EYNotesHeading 2 5 3 16" xfId="14201"/>
    <cellStyle name="EYNotesHeading 2 5 3 17" xfId="14202"/>
    <cellStyle name="EYNotesHeading 2 5 3 18" xfId="14203"/>
    <cellStyle name="EYNotesHeading 2 5 3 19" xfId="14204"/>
    <cellStyle name="EYNotesHeading 2 5 3 2" xfId="14205"/>
    <cellStyle name="EYNotesHeading 2 5 3 2 2" xfId="14206"/>
    <cellStyle name="EYNotesHeading 2 5 3 2_note 2_FTAResultat" xfId="14207"/>
    <cellStyle name="EYNotesHeading 2 5 3 20" xfId="14208"/>
    <cellStyle name="EYNotesHeading 2 5 3 3" xfId="14209"/>
    <cellStyle name="EYNotesHeading 2 5 3 3 2" xfId="14210"/>
    <cellStyle name="EYNotesHeading 2 5 3 3_note 2_FTAResultat" xfId="14211"/>
    <cellStyle name="EYNotesHeading 2 5 3 4" xfId="14212"/>
    <cellStyle name="EYNotesHeading 2 5 3 4 2" xfId="14213"/>
    <cellStyle name="EYNotesHeading 2 5 3 4_note 2_FTAResultat" xfId="14214"/>
    <cellStyle name="EYNotesHeading 2 5 3 5" xfId="14215"/>
    <cellStyle name="EYNotesHeading 2 5 3 5 2" xfId="14216"/>
    <cellStyle name="EYNotesHeading 2 5 3 6" xfId="14217"/>
    <cellStyle name="EYNotesHeading 2 5 3 7" xfId="14218"/>
    <cellStyle name="EYNotesHeading 2 5 3 8" xfId="14219"/>
    <cellStyle name="EYNotesHeading 2 5 3 9" xfId="14220"/>
    <cellStyle name="EYNotesHeading 2 5 3_note 2_FTAResultat" xfId="14221"/>
    <cellStyle name="EYNotesHeading 2 5 4" xfId="14222"/>
    <cellStyle name="EYNotesHeading 2 5 4 10" xfId="14223"/>
    <cellStyle name="EYNotesHeading 2 5 4 11" xfId="14224"/>
    <cellStyle name="EYNotesHeading 2 5 4 12" xfId="14225"/>
    <cellStyle name="EYNotesHeading 2 5 4 13" xfId="14226"/>
    <cellStyle name="EYNotesHeading 2 5 4 14" xfId="14227"/>
    <cellStyle name="EYNotesHeading 2 5 4 15" xfId="14228"/>
    <cellStyle name="EYNotesHeading 2 5 4 16" xfId="14229"/>
    <cellStyle name="EYNotesHeading 2 5 4 17" xfId="14230"/>
    <cellStyle name="EYNotesHeading 2 5 4 18" xfId="14231"/>
    <cellStyle name="EYNotesHeading 2 5 4 19" xfId="14232"/>
    <cellStyle name="EYNotesHeading 2 5 4 2" xfId="14233"/>
    <cellStyle name="EYNotesHeading 2 5 4 2 2" xfId="14234"/>
    <cellStyle name="EYNotesHeading 2 5 4 2_note 2_FTAResultat" xfId="14235"/>
    <cellStyle name="EYNotesHeading 2 5 4 20" xfId="14236"/>
    <cellStyle name="EYNotesHeading 2 5 4 3" xfId="14237"/>
    <cellStyle name="EYNotesHeading 2 5 4 3 2" xfId="14238"/>
    <cellStyle name="EYNotesHeading 2 5 4 3_note 2_FTAResultat" xfId="14239"/>
    <cellStyle name="EYNotesHeading 2 5 4 4" xfId="14240"/>
    <cellStyle name="EYNotesHeading 2 5 4 4 2" xfId="14241"/>
    <cellStyle name="EYNotesHeading 2 5 4 4_note 2_FTAResultat" xfId="14242"/>
    <cellStyle name="EYNotesHeading 2 5 4 5" xfId="14243"/>
    <cellStyle name="EYNotesHeading 2 5 4 5 2" xfId="14244"/>
    <cellStyle name="EYNotesHeading 2 5 4 6" xfId="14245"/>
    <cellStyle name="EYNotesHeading 2 5 4 7" xfId="14246"/>
    <cellStyle name="EYNotesHeading 2 5 4 8" xfId="14247"/>
    <cellStyle name="EYNotesHeading 2 5 4 9" xfId="14248"/>
    <cellStyle name="EYNotesHeading 2 5 4_note 2_FTAResultat" xfId="14249"/>
    <cellStyle name="EYNotesHeading 2 5 5" xfId="14250"/>
    <cellStyle name="EYNotesHeading 2 5 5 10" xfId="14251"/>
    <cellStyle name="EYNotesHeading 2 5 5 11" xfId="14252"/>
    <cellStyle name="EYNotesHeading 2 5 5 12" xfId="14253"/>
    <cellStyle name="EYNotesHeading 2 5 5 13" xfId="14254"/>
    <cellStyle name="EYNotesHeading 2 5 5 14" xfId="14255"/>
    <cellStyle name="EYNotesHeading 2 5 5 15" xfId="14256"/>
    <cellStyle name="EYNotesHeading 2 5 5 16" xfId="14257"/>
    <cellStyle name="EYNotesHeading 2 5 5 17" xfId="14258"/>
    <cellStyle name="EYNotesHeading 2 5 5 18" xfId="14259"/>
    <cellStyle name="EYNotesHeading 2 5 5 19" xfId="14260"/>
    <cellStyle name="EYNotesHeading 2 5 5 2" xfId="14261"/>
    <cellStyle name="EYNotesHeading 2 5 5 2 2" xfId="14262"/>
    <cellStyle name="EYNotesHeading 2 5 5 2_note 2_FTAResultat" xfId="14263"/>
    <cellStyle name="EYNotesHeading 2 5 5 20" xfId="14264"/>
    <cellStyle name="EYNotesHeading 2 5 5 3" xfId="14265"/>
    <cellStyle name="EYNotesHeading 2 5 5 3 2" xfId="14266"/>
    <cellStyle name="EYNotesHeading 2 5 5 3_note 2_FTAResultat" xfId="14267"/>
    <cellStyle name="EYNotesHeading 2 5 5 4" xfId="14268"/>
    <cellStyle name="EYNotesHeading 2 5 5 4 2" xfId="14269"/>
    <cellStyle name="EYNotesHeading 2 5 5 4_note 2_FTAResultat" xfId="14270"/>
    <cellStyle name="EYNotesHeading 2 5 5 5" xfId="14271"/>
    <cellStyle name="EYNotesHeading 2 5 5 5 2" xfId="14272"/>
    <cellStyle name="EYNotesHeading 2 5 5 6" xfId="14273"/>
    <cellStyle name="EYNotesHeading 2 5 5 7" xfId="14274"/>
    <cellStyle name="EYNotesHeading 2 5 5 8" xfId="14275"/>
    <cellStyle name="EYNotesHeading 2 5 5 9" xfId="14276"/>
    <cellStyle name="EYNotesHeading 2 5 5_note 2_FTAResultat" xfId="14277"/>
    <cellStyle name="EYNotesHeading 2 5 6" xfId="14278"/>
    <cellStyle name="EYNotesHeading 2 5 6 2" xfId="14279"/>
    <cellStyle name="EYNotesHeading 2 5 6_note 2_FTAResultat" xfId="14280"/>
    <cellStyle name="EYNotesHeading 2 5 7" xfId="14281"/>
    <cellStyle name="EYNotesHeading 2 5 7 2" xfId="14282"/>
    <cellStyle name="EYNotesHeading 2 5 7_note 2_FTAResultat" xfId="14283"/>
    <cellStyle name="EYNotesHeading 2 5 8" xfId="14284"/>
    <cellStyle name="EYNotesHeading 2 5 8 2" xfId="14285"/>
    <cellStyle name="EYNotesHeading 2 5 8_note 2_FTAResultat" xfId="14286"/>
    <cellStyle name="EYNotesHeading 2 5 9" xfId="14287"/>
    <cellStyle name="EYNotesHeading 2 5 9 2" xfId="14288"/>
    <cellStyle name="EYNotesHeading 2 5_note 2_FTAResultat" xfId="14289"/>
    <cellStyle name="EYNotesHeading 2 6" xfId="14290"/>
    <cellStyle name="EYNotesHeading 2 6 10" xfId="14291"/>
    <cellStyle name="EYNotesHeading 2 6 11" xfId="14292"/>
    <cellStyle name="EYNotesHeading 2 6 12" xfId="14293"/>
    <cellStyle name="EYNotesHeading 2 6 13" xfId="14294"/>
    <cellStyle name="EYNotesHeading 2 6 14" xfId="14295"/>
    <cellStyle name="EYNotesHeading 2 6 2" xfId="14296"/>
    <cellStyle name="EYNotesHeading 2 6 2 10" xfId="14297"/>
    <cellStyle name="EYNotesHeading 2 6 2 11" xfId="14298"/>
    <cellStyle name="EYNotesHeading 2 6 2 12" xfId="14299"/>
    <cellStyle name="EYNotesHeading 2 6 2 13" xfId="14300"/>
    <cellStyle name="EYNotesHeading 2 6 2 14" xfId="14301"/>
    <cellStyle name="EYNotesHeading 2 6 2 15" xfId="14302"/>
    <cellStyle name="EYNotesHeading 2 6 2 16" xfId="14303"/>
    <cellStyle name="EYNotesHeading 2 6 2 17" xfId="14304"/>
    <cellStyle name="EYNotesHeading 2 6 2 18" xfId="14305"/>
    <cellStyle name="EYNotesHeading 2 6 2 19" xfId="14306"/>
    <cellStyle name="EYNotesHeading 2 6 2 2" xfId="14307"/>
    <cellStyle name="EYNotesHeading 2 6 2 2 2" xfId="14308"/>
    <cellStyle name="EYNotesHeading 2 6 2 2_note 2_FTAResultat" xfId="14309"/>
    <cellStyle name="EYNotesHeading 2 6 2 20" xfId="14310"/>
    <cellStyle name="EYNotesHeading 2 6 2 3" xfId="14311"/>
    <cellStyle name="EYNotesHeading 2 6 2 3 2" xfId="14312"/>
    <cellStyle name="EYNotesHeading 2 6 2 3_note 2_FTAResultat" xfId="14313"/>
    <cellStyle name="EYNotesHeading 2 6 2 4" xfId="14314"/>
    <cellStyle name="EYNotesHeading 2 6 2 4 2" xfId="14315"/>
    <cellStyle name="EYNotesHeading 2 6 2 4_note 2_FTAResultat" xfId="14316"/>
    <cellStyle name="EYNotesHeading 2 6 2 5" xfId="14317"/>
    <cellStyle name="EYNotesHeading 2 6 2 5 2" xfId="14318"/>
    <cellStyle name="EYNotesHeading 2 6 2 6" xfId="14319"/>
    <cellStyle name="EYNotesHeading 2 6 2 7" xfId="14320"/>
    <cellStyle name="EYNotesHeading 2 6 2 8" xfId="14321"/>
    <cellStyle name="EYNotesHeading 2 6 2 9" xfId="14322"/>
    <cellStyle name="EYNotesHeading 2 6 2_note 2_FTAResultat" xfId="14323"/>
    <cellStyle name="EYNotesHeading 2 6 3" xfId="14324"/>
    <cellStyle name="EYNotesHeading 2 6 3 10" xfId="14325"/>
    <cellStyle name="EYNotesHeading 2 6 3 11" xfId="14326"/>
    <cellStyle name="EYNotesHeading 2 6 3 12" xfId="14327"/>
    <cellStyle name="EYNotesHeading 2 6 3 13" xfId="14328"/>
    <cellStyle name="EYNotesHeading 2 6 3 14" xfId="14329"/>
    <cellStyle name="EYNotesHeading 2 6 3 15" xfId="14330"/>
    <cellStyle name="EYNotesHeading 2 6 3 16" xfId="14331"/>
    <cellStyle name="EYNotesHeading 2 6 3 17" xfId="14332"/>
    <cellStyle name="EYNotesHeading 2 6 3 18" xfId="14333"/>
    <cellStyle name="EYNotesHeading 2 6 3 19" xfId="14334"/>
    <cellStyle name="EYNotesHeading 2 6 3 2" xfId="14335"/>
    <cellStyle name="EYNotesHeading 2 6 3 2 2" xfId="14336"/>
    <cellStyle name="EYNotesHeading 2 6 3 2_note 2_FTAResultat" xfId="14337"/>
    <cellStyle name="EYNotesHeading 2 6 3 20" xfId="14338"/>
    <cellStyle name="EYNotesHeading 2 6 3 3" xfId="14339"/>
    <cellStyle name="EYNotesHeading 2 6 3 3 2" xfId="14340"/>
    <cellStyle name="EYNotesHeading 2 6 3 3_note 2_FTAResultat" xfId="14341"/>
    <cellStyle name="EYNotesHeading 2 6 3 4" xfId="14342"/>
    <cellStyle name="EYNotesHeading 2 6 3 4 2" xfId="14343"/>
    <cellStyle name="EYNotesHeading 2 6 3 4_note 2_FTAResultat" xfId="14344"/>
    <cellStyle name="EYNotesHeading 2 6 3 5" xfId="14345"/>
    <cellStyle name="EYNotesHeading 2 6 3 5 2" xfId="14346"/>
    <cellStyle name="EYNotesHeading 2 6 3 6" xfId="14347"/>
    <cellStyle name="EYNotesHeading 2 6 3 7" xfId="14348"/>
    <cellStyle name="EYNotesHeading 2 6 3 8" xfId="14349"/>
    <cellStyle name="EYNotesHeading 2 6 3 9" xfId="14350"/>
    <cellStyle name="EYNotesHeading 2 6 3_note 2_FTAResultat" xfId="14351"/>
    <cellStyle name="EYNotesHeading 2 6 4" xfId="14352"/>
    <cellStyle name="EYNotesHeading 2 6 4 10" xfId="14353"/>
    <cellStyle name="EYNotesHeading 2 6 4 11" xfId="14354"/>
    <cellStyle name="EYNotesHeading 2 6 4 12" xfId="14355"/>
    <cellStyle name="EYNotesHeading 2 6 4 13" xfId="14356"/>
    <cellStyle name="EYNotesHeading 2 6 4 14" xfId="14357"/>
    <cellStyle name="EYNotesHeading 2 6 4 15" xfId="14358"/>
    <cellStyle name="EYNotesHeading 2 6 4 16" xfId="14359"/>
    <cellStyle name="EYNotesHeading 2 6 4 17" xfId="14360"/>
    <cellStyle name="EYNotesHeading 2 6 4 18" xfId="14361"/>
    <cellStyle name="EYNotesHeading 2 6 4 19" xfId="14362"/>
    <cellStyle name="EYNotesHeading 2 6 4 2" xfId="14363"/>
    <cellStyle name="EYNotesHeading 2 6 4 2 2" xfId="14364"/>
    <cellStyle name="EYNotesHeading 2 6 4 2_note 2_FTAResultat" xfId="14365"/>
    <cellStyle name="EYNotesHeading 2 6 4 20" xfId="14366"/>
    <cellStyle name="EYNotesHeading 2 6 4 3" xfId="14367"/>
    <cellStyle name="EYNotesHeading 2 6 4 3 2" xfId="14368"/>
    <cellStyle name="EYNotesHeading 2 6 4 3_note 2_FTAResultat" xfId="14369"/>
    <cellStyle name="EYNotesHeading 2 6 4 4" xfId="14370"/>
    <cellStyle name="EYNotesHeading 2 6 4 4 2" xfId="14371"/>
    <cellStyle name="EYNotesHeading 2 6 4 4_note 2_FTAResultat" xfId="14372"/>
    <cellStyle name="EYNotesHeading 2 6 4 5" xfId="14373"/>
    <cellStyle name="EYNotesHeading 2 6 4 5 2" xfId="14374"/>
    <cellStyle name="EYNotesHeading 2 6 4 6" xfId="14375"/>
    <cellStyle name="EYNotesHeading 2 6 4 7" xfId="14376"/>
    <cellStyle name="EYNotesHeading 2 6 4 8" xfId="14377"/>
    <cellStyle name="EYNotesHeading 2 6 4 9" xfId="14378"/>
    <cellStyle name="EYNotesHeading 2 6 4_note 2_FTAResultat" xfId="14379"/>
    <cellStyle name="EYNotesHeading 2 6 5" xfId="14380"/>
    <cellStyle name="EYNotesHeading 2 6 5 10" xfId="14381"/>
    <cellStyle name="EYNotesHeading 2 6 5 11" xfId="14382"/>
    <cellStyle name="EYNotesHeading 2 6 5 12" xfId="14383"/>
    <cellStyle name="EYNotesHeading 2 6 5 13" xfId="14384"/>
    <cellStyle name="EYNotesHeading 2 6 5 14" xfId="14385"/>
    <cellStyle name="EYNotesHeading 2 6 5 15" xfId="14386"/>
    <cellStyle name="EYNotesHeading 2 6 5 16" xfId="14387"/>
    <cellStyle name="EYNotesHeading 2 6 5 17" xfId="14388"/>
    <cellStyle name="EYNotesHeading 2 6 5 18" xfId="14389"/>
    <cellStyle name="EYNotesHeading 2 6 5 19" xfId="14390"/>
    <cellStyle name="EYNotesHeading 2 6 5 2" xfId="14391"/>
    <cellStyle name="EYNotesHeading 2 6 5 2 2" xfId="14392"/>
    <cellStyle name="EYNotesHeading 2 6 5 2_note 2_FTAResultat" xfId="14393"/>
    <cellStyle name="EYNotesHeading 2 6 5 20" xfId="14394"/>
    <cellStyle name="EYNotesHeading 2 6 5 3" xfId="14395"/>
    <cellStyle name="EYNotesHeading 2 6 5 3 2" xfId="14396"/>
    <cellStyle name="EYNotesHeading 2 6 5 3_note 2_FTAResultat" xfId="14397"/>
    <cellStyle name="EYNotesHeading 2 6 5 4" xfId="14398"/>
    <cellStyle name="EYNotesHeading 2 6 5 4 2" xfId="14399"/>
    <cellStyle name="EYNotesHeading 2 6 5 4_note 2_FTAResultat" xfId="14400"/>
    <cellStyle name="EYNotesHeading 2 6 5 5" xfId="14401"/>
    <cellStyle name="EYNotesHeading 2 6 5 5 2" xfId="14402"/>
    <cellStyle name="EYNotesHeading 2 6 5 6" xfId="14403"/>
    <cellStyle name="EYNotesHeading 2 6 5 7" xfId="14404"/>
    <cellStyle name="EYNotesHeading 2 6 5 8" xfId="14405"/>
    <cellStyle name="EYNotesHeading 2 6 5 9" xfId="14406"/>
    <cellStyle name="EYNotesHeading 2 6 5_note 2_FTAResultat" xfId="14407"/>
    <cellStyle name="EYNotesHeading 2 6 6" xfId="14408"/>
    <cellStyle name="EYNotesHeading 2 6 6 2" xfId="14409"/>
    <cellStyle name="EYNotesHeading 2 6 6_note 2_FTAResultat" xfId="14410"/>
    <cellStyle name="EYNotesHeading 2 6 7" xfId="14411"/>
    <cellStyle name="EYNotesHeading 2 6 7 2" xfId="14412"/>
    <cellStyle name="EYNotesHeading 2 6 7_note 2_FTAResultat" xfId="14413"/>
    <cellStyle name="EYNotesHeading 2 6 8" xfId="14414"/>
    <cellStyle name="EYNotesHeading 2 6 8 2" xfId="14415"/>
    <cellStyle name="EYNotesHeading 2 6 8_note 2_FTAResultat" xfId="14416"/>
    <cellStyle name="EYNotesHeading 2 6 9" xfId="14417"/>
    <cellStyle name="EYNotesHeading 2 6 9 2" xfId="14418"/>
    <cellStyle name="EYNotesHeading 2 6_note 2_FTAResultat" xfId="14419"/>
    <cellStyle name="EYNotesHeading 2 7" xfId="14420"/>
    <cellStyle name="EYNotesHeading 2 7 10" xfId="14421"/>
    <cellStyle name="EYNotesHeading 2 7 11" xfId="14422"/>
    <cellStyle name="EYNotesHeading 2 7 12" xfId="14423"/>
    <cellStyle name="EYNotesHeading 2 7 13" xfId="14424"/>
    <cellStyle name="EYNotesHeading 2 7 14" xfId="14425"/>
    <cellStyle name="EYNotesHeading 2 7 2" xfId="14426"/>
    <cellStyle name="EYNotesHeading 2 7 2 10" xfId="14427"/>
    <cellStyle name="EYNotesHeading 2 7 2 11" xfId="14428"/>
    <cellStyle name="EYNotesHeading 2 7 2 12" xfId="14429"/>
    <cellStyle name="EYNotesHeading 2 7 2 13" xfId="14430"/>
    <cellStyle name="EYNotesHeading 2 7 2 14" xfId="14431"/>
    <cellStyle name="EYNotesHeading 2 7 2 15" xfId="14432"/>
    <cellStyle name="EYNotesHeading 2 7 2 16" xfId="14433"/>
    <cellStyle name="EYNotesHeading 2 7 2 17" xfId="14434"/>
    <cellStyle name="EYNotesHeading 2 7 2 18" xfId="14435"/>
    <cellStyle name="EYNotesHeading 2 7 2 19" xfId="14436"/>
    <cellStyle name="EYNotesHeading 2 7 2 2" xfId="14437"/>
    <cellStyle name="EYNotesHeading 2 7 2 2 2" xfId="14438"/>
    <cellStyle name="EYNotesHeading 2 7 2 2_note 2_FTAResultat" xfId="14439"/>
    <cellStyle name="EYNotesHeading 2 7 2 20" xfId="14440"/>
    <cellStyle name="EYNotesHeading 2 7 2 3" xfId="14441"/>
    <cellStyle name="EYNotesHeading 2 7 2 3 2" xfId="14442"/>
    <cellStyle name="EYNotesHeading 2 7 2 3_note 2_FTAResultat" xfId="14443"/>
    <cellStyle name="EYNotesHeading 2 7 2 4" xfId="14444"/>
    <cellStyle name="EYNotesHeading 2 7 2 4 2" xfId="14445"/>
    <cellStyle name="EYNotesHeading 2 7 2 4_note 2_FTAResultat" xfId="14446"/>
    <cellStyle name="EYNotesHeading 2 7 2 5" xfId="14447"/>
    <cellStyle name="EYNotesHeading 2 7 2 5 2" xfId="14448"/>
    <cellStyle name="EYNotesHeading 2 7 2 6" xfId="14449"/>
    <cellStyle name="EYNotesHeading 2 7 2 7" xfId="14450"/>
    <cellStyle name="EYNotesHeading 2 7 2 8" xfId="14451"/>
    <cellStyle name="EYNotesHeading 2 7 2 9" xfId="14452"/>
    <cellStyle name="EYNotesHeading 2 7 2_note 2_FTAResultat" xfId="14453"/>
    <cellStyle name="EYNotesHeading 2 7 3" xfId="14454"/>
    <cellStyle name="EYNotesHeading 2 7 3 10" xfId="14455"/>
    <cellStyle name="EYNotesHeading 2 7 3 11" xfId="14456"/>
    <cellStyle name="EYNotesHeading 2 7 3 12" xfId="14457"/>
    <cellStyle name="EYNotesHeading 2 7 3 13" xfId="14458"/>
    <cellStyle name="EYNotesHeading 2 7 3 14" xfId="14459"/>
    <cellStyle name="EYNotesHeading 2 7 3 15" xfId="14460"/>
    <cellStyle name="EYNotesHeading 2 7 3 16" xfId="14461"/>
    <cellStyle name="EYNotesHeading 2 7 3 17" xfId="14462"/>
    <cellStyle name="EYNotesHeading 2 7 3 18" xfId="14463"/>
    <cellStyle name="EYNotesHeading 2 7 3 19" xfId="14464"/>
    <cellStyle name="EYNotesHeading 2 7 3 2" xfId="14465"/>
    <cellStyle name="EYNotesHeading 2 7 3 2 2" xfId="14466"/>
    <cellStyle name="EYNotesHeading 2 7 3 2_note 2_FTAResultat" xfId="14467"/>
    <cellStyle name="EYNotesHeading 2 7 3 20" xfId="14468"/>
    <cellStyle name="EYNotesHeading 2 7 3 3" xfId="14469"/>
    <cellStyle name="EYNotesHeading 2 7 3 3 2" xfId="14470"/>
    <cellStyle name="EYNotesHeading 2 7 3 3_note 2_FTAResultat" xfId="14471"/>
    <cellStyle name="EYNotesHeading 2 7 3 4" xfId="14472"/>
    <cellStyle name="EYNotesHeading 2 7 3 4 2" xfId="14473"/>
    <cellStyle name="EYNotesHeading 2 7 3 4_note 2_FTAResultat" xfId="14474"/>
    <cellStyle name="EYNotesHeading 2 7 3 5" xfId="14475"/>
    <cellStyle name="EYNotesHeading 2 7 3 5 2" xfId="14476"/>
    <cellStyle name="EYNotesHeading 2 7 3 6" xfId="14477"/>
    <cellStyle name="EYNotesHeading 2 7 3 7" xfId="14478"/>
    <cellStyle name="EYNotesHeading 2 7 3 8" xfId="14479"/>
    <cellStyle name="EYNotesHeading 2 7 3 9" xfId="14480"/>
    <cellStyle name="EYNotesHeading 2 7 3_note 2_FTAResultat" xfId="14481"/>
    <cellStyle name="EYNotesHeading 2 7 4" xfId="14482"/>
    <cellStyle name="EYNotesHeading 2 7 4 10" xfId="14483"/>
    <cellStyle name="EYNotesHeading 2 7 4 11" xfId="14484"/>
    <cellStyle name="EYNotesHeading 2 7 4 12" xfId="14485"/>
    <cellStyle name="EYNotesHeading 2 7 4 13" xfId="14486"/>
    <cellStyle name="EYNotesHeading 2 7 4 14" xfId="14487"/>
    <cellStyle name="EYNotesHeading 2 7 4 15" xfId="14488"/>
    <cellStyle name="EYNotesHeading 2 7 4 16" xfId="14489"/>
    <cellStyle name="EYNotesHeading 2 7 4 17" xfId="14490"/>
    <cellStyle name="EYNotesHeading 2 7 4 18" xfId="14491"/>
    <cellStyle name="EYNotesHeading 2 7 4 19" xfId="14492"/>
    <cellStyle name="EYNotesHeading 2 7 4 2" xfId="14493"/>
    <cellStyle name="EYNotesHeading 2 7 4 2 2" xfId="14494"/>
    <cellStyle name="EYNotesHeading 2 7 4 2_note 2_FTAResultat" xfId="14495"/>
    <cellStyle name="EYNotesHeading 2 7 4 20" xfId="14496"/>
    <cellStyle name="EYNotesHeading 2 7 4 3" xfId="14497"/>
    <cellStyle name="EYNotesHeading 2 7 4 3 2" xfId="14498"/>
    <cellStyle name="EYNotesHeading 2 7 4 3_note 2_FTAResultat" xfId="14499"/>
    <cellStyle name="EYNotesHeading 2 7 4 4" xfId="14500"/>
    <cellStyle name="EYNotesHeading 2 7 4 4 2" xfId="14501"/>
    <cellStyle name="EYNotesHeading 2 7 4 4_note 2_FTAResultat" xfId="14502"/>
    <cellStyle name="EYNotesHeading 2 7 4 5" xfId="14503"/>
    <cellStyle name="EYNotesHeading 2 7 4 5 2" xfId="14504"/>
    <cellStyle name="EYNotesHeading 2 7 4 6" xfId="14505"/>
    <cellStyle name="EYNotesHeading 2 7 4 7" xfId="14506"/>
    <cellStyle name="EYNotesHeading 2 7 4 8" xfId="14507"/>
    <cellStyle name="EYNotesHeading 2 7 4 9" xfId="14508"/>
    <cellStyle name="EYNotesHeading 2 7 4_note 2_FTAResultat" xfId="14509"/>
    <cellStyle name="EYNotesHeading 2 7 5" xfId="14510"/>
    <cellStyle name="EYNotesHeading 2 7 5 10" xfId="14511"/>
    <cellStyle name="EYNotesHeading 2 7 5 11" xfId="14512"/>
    <cellStyle name="EYNotesHeading 2 7 5 12" xfId="14513"/>
    <cellStyle name="EYNotesHeading 2 7 5 13" xfId="14514"/>
    <cellStyle name="EYNotesHeading 2 7 5 14" xfId="14515"/>
    <cellStyle name="EYNotesHeading 2 7 5 15" xfId="14516"/>
    <cellStyle name="EYNotesHeading 2 7 5 16" xfId="14517"/>
    <cellStyle name="EYNotesHeading 2 7 5 17" xfId="14518"/>
    <cellStyle name="EYNotesHeading 2 7 5 18" xfId="14519"/>
    <cellStyle name="EYNotesHeading 2 7 5 19" xfId="14520"/>
    <cellStyle name="EYNotesHeading 2 7 5 2" xfId="14521"/>
    <cellStyle name="EYNotesHeading 2 7 5 2 2" xfId="14522"/>
    <cellStyle name="EYNotesHeading 2 7 5 2_note 2_FTAResultat" xfId="14523"/>
    <cellStyle name="EYNotesHeading 2 7 5 20" xfId="14524"/>
    <cellStyle name="EYNotesHeading 2 7 5 3" xfId="14525"/>
    <cellStyle name="EYNotesHeading 2 7 5 3 2" xfId="14526"/>
    <cellStyle name="EYNotesHeading 2 7 5 3_note 2_FTAResultat" xfId="14527"/>
    <cellStyle name="EYNotesHeading 2 7 5 4" xfId="14528"/>
    <cellStyle name="EYNotesHeading 2 7 5 4 2" xfId="14529"/>
    <cellStyle name="EYNotesHeading 2 7 5 4_note 2_FTAResultat" xfId="14530"/>
    <cellStyle name="EYNotesHeading 2 7 5 5" xfId="14531"/>
    <cellStyle name="EYNotesHeading 2 7 5 5 2" xfId="14532"/>
    <cellStyle name="EYNotesHeading 2 7 5 6" xfId="14533"/>
    <cellStyle name="EYNotesHeading 2 7 5 7" xfId="14534"/>
    <cellStyle name="EYNotesHeading 2 7 5 8" xfId="14535"/>
    <cellStyle name="EYNotesHeading 2 7 5 9" xfId="14536"/>
    <cellStyle name="EYNotesHeading 2 7 5_note 2_FTAResultat" xfId="14537"/>
    <cellStyle name="EYNotesHeading 2 7 6" xfId="14538"/>
    <cellStyle name="EYNotesHeading 2 7 6 2" xfId="14539"/>
    <cellStyle name="EYNotesHeading 2 7 6_note 2_FTAResultat" xfId="14540"/>
    <cellStyle name="EYNotesHeading 2 7 7" xfId="14541"/>
    <cellStyle name="EYNotesHeading 2 7 7 2" xfId="14542"/>
    <cellStyle name="EYNotesHeading 2 7 7_note 2_FTAResultat" xfId="14543"/>
    <cellStyle name="EYNotesHeading 2 7 8" xfId="14544"/>
    <cellStyle name="EYNotesHeading 2 7 8 2" xfId="14545"/>
    <cellStyle name="EYNotesHeading 2 7 8_note 2_FTAResultat" xfId="14546"/>
    <cellStyle name="EYNotesHeading 2 7 9" xfId="14547"/>
    <cellStyle name="EYNotesHeading 2 7 9 2" xfId="14548"/>
    <cellStyle name="EYNotesHeading 2 7_note 2_FTAResultat" xfId="14549"/>
    <cellStyle name="EYNotesHeading 2 8" xfId="14550"/>
    <cellStyle name="EYNotesHeading 2 8 10" xfId="14551"/>
    <cellStyle name="EYNotesHeading 2 8 11" xfId="14552"/>
    <cellStyle name="EYNotesHeading 2 8 12" xfId="14553"/>
    <cellStyle name="EYNotesHeading 2 8 13" xfId="14554"/>
    <cellStyle name="EYNotesHeading 2 8 2" xfId="14555"/>
    <cellStyle name="EYNotesHeading 2 8 2 10" xfId="14556"/>
    <cellStyle name="EYNotesHeading 2 8 2 11" xfId="14557"/>
    <cellStyle name="EYNotesHeading 2 8 2 12" xfId="14558"/>
    <cellStyle name="EYNotesHeading 2 8 2 13" xfId="14559"/>
    <cellStyle name="EYNotesHeading 2 8 2 14" xfId="14560"/>
    <cellStyle name="EYNotesHeading 2 8 2 15" xfId="14561"/>
    <cellStyle name="EYNotesHeading 2 8 2 16" xfId="14562"/>
    <cellStyle name="EYNotesHeading 2 8 2 17" xfId="14563"/>
    <cellStyle name="EYNotesHeading 2 8 2 18" xfId="14564"/>
    <cellStyle name="EYNotesHeading 2 8 2 19" xfId="14565"/>
    <cellStyle name="EYNotesHeading 2 8 2 2" xfId="14566"/>
    <cellStyle name="EYNotesHeading 2 8 2 2 2" xfId="14567"/>
    <cellStyle name="EYNotesHeading 2 8 2 2_note 2_FTAResultat" xfId="14568"/>
    <cellStyle name="EYNotesHeading 2 8 2 20" xfId="14569"/>
    <cellStyle name="EYNotesHeading 2 8 2 3" xfId="14570"/>
    <cellStyle name="EYNotesHeading 2 8 2 3 2" xfId="14571"/>
    <cellStyle name="EYNotesHeading 2 8 2 3_note 2_FTAResultat" xfId="14572"/>
    <cellStyle name="EYNotesHeading 2 8 2 4" xfId="14573"/>
    <cellStyle name="EYNotesHeading 2 8 2 4 2" xfId="14574"/>
    <cellStyle name="EYNotesHeading 2 8 2 4_note 2_FTAResultat" xfId="14575"/>
    <cellStyle name="EYNotesHeading 2 8 2 5" xfId="14576"/>
    <cellStyle name="EYNotesHeading 2 8 2 5 2" xfId="14577"/>
    <cellStyle name="EYNotesHeading 2 8 2 6" xfId="14578"/>
    <cellStyle name="EYNotesHeading 2 8 2 7" xfId="14579"/>
    <cellStyle name="EYNotesHeading 2 8 2 8" xfId="14580"/>
    <cellStyle name="EYNotesHeading 2 8 2 9" xfId="14581"/>
    <cellStyle name="EYNotesHeading 2 8 2_note 2_FTAResultat" xfId="14582"/>
    <cellStyle name="EYNotesHeading 2 8 3" xfId="14583"/>
    <cellStyle name="EYNotesHeading 2 8 3 10" xfId="14584"/>
    <cellStyle name="EYNotesHeading 2 8 3 11" xfId="14585"/>
    <cellStyle name="EYNotesHeading 2 8 3 12" xfId="14586"/>
    <cellStyle name="EYNotesHeading 2 8 3 13" xfId="14587"/>
    <cellStyle name="EYNotesHeading 2 8 3 14" xfId="14588"/>
    <cellStyle name="EYNotesHeading 2 8 3 15" xfId="14589"/>
    <cellStyle name="EYNotesHeading 2 8 3 16" xfId="14590"/>
    <cellStyle name="EYNotesHeading 2 8 3 17" xfId="14591"/>
    <cellStyle name="EYNotesHeading 2 8 3 18" xfId="14592"/>
    <cellStyle name="EYNotesHeading 2 8 3 19" xfId="14593"/>
    <cellStyle name="EYNotesHeading 2 8 3 2" xfId="14594"/>
    <cellStyle name="EYNotesHeading 2 8 3 2 2" xfId="14595"/>
    <cellStyle name="EYNotesHeading 2 8 3 2_note 2_FTAResultat" xfId="14596"/>
    <cellStyle name="EYNotesHeading 2 8 3 20" xfId="14597"/>
    <cellStyle name="EYNotesHeading 2 8 3 3" xfId="14598"/>
    <cellStyle name="EYNotesHeading 2 8 3 3 2" xfId="14599"/>
    <cellStyle name="EYNotesHeading 2 8 3 3_note 2_FTAResultat" xfId="14600"/>
    <cellStyle name="EYNotesHeading 2 8 3 4" xfId="14601"/>
    <cellStyle name="EYNotesHeading 2 8 3 4 2" xfId="14602"/>
    <cellStyle name="EYNotesHeading 2 8 3 4_note 2_FTAResultat" xfId="14603"/>
    <cellStyle name="EYNotesHeading 2 8 3 5" xfId="14604"/>
    <cellStyle name="EYNotesHeading 2 8 3 5 2" xfId="14605"/>
    <cellStyle name="EYNotesHeading 2 8 3 6" xfId="14606"/>
    <cellStyle name="EYNotesHeading 2 8 3 7" xfId="14607"/>
    <cellStyle name="EYNotesHeading 2 8 3 8" xfId="14608"/>
    <cellStyle name="EYNotesHeading 2 8 3 9" xfId="14609"/>
    <cellStyle name="EYNotesHeading 2 8 3_note 2_FTAResultat" xfId="14610"/>
    <cellStyle name="EYNotesHeading 2 8 4" xfId="14611"/>
    <cellStyle name="EYNotesHeading 2 8 4 10" xfId="14612"/>
    <cellStyle name="EYNotesHeading 2 8 4 11" xfId="14613"/>
    <cellStyle name="EYNotesHeading 2 8 4 12" xfId="14614"/>
    <cellStyle name="EYNotesHeading 2 8 4 13" xfId="14615"/>
    <cellStyle name="EYNotesHeading 2 8 4 14" xfId="14616"/>
    <cellStyle name="EYNotesHeading 2 8 4 15" xfId="14617"/>
    <cellStyle name="EYNotesHeading 2 8 4 16" xfId="14618"/>
    <cellStyle name="EYNotesHeading 2 8 4 17" xfId="14619"/>
    <cellStyle name="EYNotesHeading 2 8 4 18" xfId="14620"/>
    <cellStyle name="EYNotesHeading 2 8 4 19" xfId="14621"/>
    <cellStyle name="EYNotesHeading 2 8 4 2" xfId="14622"/>
    <cellStyle name="EYNotesHeading 2 8 4 2 2" xfId="14623"/>
    <cellStyle name="EYNotesHeading 2 8 4 2_note 2_FTAResultat" xfId="14624"/>
    <cellStyle name="EYNotesHeading 2 8 4 20" xfId="14625"/>
    <cellStyle name="EYNotesHeading 2 8 4 3" xfId="14626"/>
    <cellStyle name="EYNotesHeading 2 8 4 3 2" xfId="14627"/>
    <cellStyle name="EYNotesHeading 2 8 4 3_note 2_FTAResultat" xfId="14628"/>
    <cellStyle name="EYNotesHeading 2 8 4 4" xfId="14629"/>
    <cellStyle name="EYNotesHeading 2 8 4 4 2" xfId="14630"/>
    <cellStyle name="EYNotesHeading 2 8 4 4_note 2_FTAResultat" xfId="14631"/>
    <cellStyle name="EYNotesHeading 2 8 4 5" xfId="14632"/>
    <cellStyle name="EYNotesHeading 2 8 4 5 2" xfId="14633"/>
    <cellStyle name="EYNotesHeading 2 8 4 6" xfId="14634"/>
    <cellStyle name="EYNotesHeading 2 8 4 7" xfId="14635"/>
    <cellStyle name="EYNotesHeading 2 8 4 8" xfId="14636"/>
    <cellStyle name="EYNotesHeading 2 8 4 9" xfId="14637"/>
    <cellStyle name="EYNotesHeading 2 8 4_note 2_FTAResultat" xfId="14638"/>
    <cellStyle name="EYNotesHeading 2 8 5" xfId="14639"/>
    <cellStyle name="EYNotesHeading 2 8 5 10" xfId="14640"/>
    <cellStyle name="EYNotesHeading 2 8 5 11" xfId="14641"/>
    <cellStyle name="EYNotesHeading 2 8 5 12" xfId="14642"/>
    <cellStyle name="EYNotesHeading 2 8 5 13" xfId="14643"/>
    <cellStyle name="EYNotesHeading 2 8 5 14" xfId="14644"/>
    <cellStyle name="EYNotesHeading 2 8 5 15" xfId="14645"/>
    <cellStyle name="EYNotesHeading 2 8 5 16" xfId="14646"/>
    <cellStyle name="EYNotesHeading 2 8 5 17" xfId="14647"/>
    <cellStyle name="EYNotesHeading 2 8 5 18" xfId="14648"/>
    <cellStyle name="EYNotesHeading 2 8 5 19" xfId="14649"/>
    <cellStyle name="EYNotesHeading 2 8 5 2" xfId="14650"/>
    <cellStyle name="EYNotesHeading 2 8 5 2 2" xfId="14651"/>
    <cellStyle name="EYNotesHeading 2 8 5 2_note 2_FTAResultat" xfId="14652"/>
    <cellStyle name="EYNotesHeading 2 8 5 20" xfId="14653"/>
    <cellStyle name="EYNotesHeading 2 8 5 3" xfId="14654"/>
    <cellStyle name="EYNotesHeading 2 8 5 3 2" xfId="14655"/>
    <cellStyle name="EYNotesHeading 2 8 5 3_note 2_FTAResultat" xfId="14656"/>
    <cellStyle name="EYNotesHeading 2 8 5 4" xfId="14657"/>
    <cellStyle name="EYNotesHeading 2 8 5 4 2" xfId="14658"/>
    <cellStyle name="EYNotesHeading 2 8 5 4_note 2_FTAResultat" xfId="14659"/>
    <cellStyle name="EYNotesHeading 2 8 5 5" xfId="14660"/>
    <cellStyle name="EYNotesHeading 2 8 5 5 2" xfId="14661"/>
    <cellStyle name="EYNotesHeading 2 8 5 6" xfId="14662"/>
    <cellStyle name="EYNotesHeading 2 8 5 7" xfId="14663"/>
    <cellStyle name="EYNotesHeading 2 8 5 8" xfId="14664"/>
    <cellStyle name="EYNotesHeading 2 8 5 9" xfId="14665"/>
    <cellStyle name="EYNotesHeading 2 8 5_note 2_FTAResultat" xfId="14666"/>
    <cellStyle name="EYNotesHeading 2 8 6" xfId="14667"/>
    <cellStyle name="EYNotesHeading 2 8 6 2" xfId="14668"/>
    <cellStyle name="EYNotesHeading 2 8 6_note 2_FTAResultat" xfId="14669"/>
    <cellStyle name="EYNotesHeading 2 8 7" xfId="14670"/>
    <cellStyle name="EYNotesHeading 2 8 7 2" xfId="14671"/>
    <cellStyle name="EYNotesHeading 2 8 7_note 2_FTAResultat" xfId="14672"/>
    <cellStyle name="EYNotesHeading 2 8 8" xfId="14673"/>
    <cellStyle name="EYNotesHeading 2 8 8 2" xfId="14674"/>
    <cellStyle name="EYNotesHeading 2 8 8_note 2_FTAResultat" xfId="14675"/>
    <cellStyle name="EYNotesHeading 2 8 9" xfId="14676"/>
    <cellStyle name="EYNotesHeading 2 8 9 2" xfId="14677"/>
    <cellStyle name="EYNotesHeading 2 8_note 2_FTAResultat" xfId="14678"/>
    <cellStyle name="EYNotesHeading 2 9" xfId="14679"/>
    <cellStyle name="EYNotesHeading 2 9 10" xfId="14680"/>
    <cellStyle name="EYNotesHeading 2 9 11" xfId="14681"/>
    <cellStyle name="EYNotesHeading 2 9 12" xfId="14682"/>
    <cellStyle name="EYNotesHeading 2 9 13" xfId="14683"/>
    <cellStyle name="EYNotesHeading 2 9 14" xfId="14684"/>
    <cellStyle name="EYNotesHeading 2 9 15" xfId="14685"/>
    <cellStyle name="EYNotesHeading 2 9 16" xfId="14686"/>
    <cellStyle name="EYNotesHeading 2 9 17" xfId="14687"/>
    <cellStyle name="EYNotesHeading 2 9 18" xfId="14688"/>
    <cellStyle name="EYNotesHeading 2 9 19" xfId="14689"/>
    <cellStyle name="EYNotesHeading 2 9 2" xfId="14690"/>
    <cellStyle name="EYNotesHeading 2 9 2 2" xfId="14691"/>
    <cellStyle name="EYNotesHeading 2 9 2_note 2_FTAResultat" xfId="14692"/>
    <cellStyle name="EYNotesHeading 2 9 20" xfId="14693"/>
    <cellStyle name="EYNotesHeading 2 9 3" xfId="14694"/>
    <cellStyle name="EYNotesHeading 2 9 3 2" xfId="14695"/>
    <cellStyle name="EYNotesHeading 2 9 3_note 2_FTAResultat" xfId="14696"/>
    <cellStyle name="EYNotesHeading 2 9 4" xfId="14697"/>
    <cellStyle name="EYNotesHeading 2 9 4 2" xfId="14698"/>
    <cellStyle name="EYNotesHeading 2 9 4_note 2_FTAResultat" xfId="14699"/>
    <cellStyle name="EYNotesHeading 2 9 5" xfId="14700"/>
    <cellStyle name="EYNotesHeading 2 9 5 2" xfId="14701"/>
    <cellStyle name="EYNotesHeading 2 9 6" xfId="14702"/>
    <cellStyle name="EYNotesHeading 2 9 7" xfId="14703"/>
    <cellStyle name="EYNotesHeading 2 9 8" xfId="14704"/>
    <cellStyle name="EYNotesHeading 2 9 9" xfId="14705"/>
    <cellStyle name="EYNotesHeading 2 9_note 2_FTAResultat" xfId="14706"/>
    <cellStyle name="EYNotesHeading 2_note 2_FTAResultat" xfId="14707"/>
    <cellStyle name="EYNotesHeading 3" xfId="14708"/>
    <cellStyle name="EYNotesHeading 3 10" xfId="14709"/>
    <cellStyle name="EYNotesHeading 3 11" xfId="14710"/>
    <cellStyle name="EYNotesHeading 3 12" xfId="14711"/>
    <cellStyle name="EYNotesHeading 3 13" xfId="14712"/>
    <cellStyle name="EYNotesHeading 3 14" xfId="14713"/>
    <cellStyle name="EYNotesHeading 3 15" xfId="14714"/>
    <cellStyle name="EYNotesHeading 3 16" xfId="14715"/>
    <cellStyle name="EYNotesHeading 3 17" xfId="14716"/>
    <cellStyle name="EYNotesHeading 3 18" xfId="14717"/>
    <cellStyle name="EYNotesHeading 3 19" xfId="14718"/>
    <cellStyle name="EYNotesHeading 3 2" xfId="14719"/>
    <cellStyle name="EYNotesHeading 3 2 2" xfId="14720"/>
    <cellStyle name="EYNotesHeading 3 2_note 2_FTAResultat" xfId="14721"/>
    <cellStyle name="EYNotesHeading 3 20" xfId="14722"/>
    <cellStyle name="EYNotesHeading 3 3" xfId="14723"/>
    <cellStyle name="EYNotesHeading 3 3 2" xfId="14724"/>
    <cellStyle name="EYNotesHeading 3 3_note 2_FTAResultat" xfId="14725"/>
    <cellStyle name="EYNotesHeading 3 4" xfId="14726"/>
    <cellStyle name="EYNotesHeading 3 4 2" xfId="14727"/>
    <cellStyle name="EYNotesHeading 3 5" xfId="14728"/>
    <cellStyle name="EYNotesHeading 3 6" xfId="14729"/>
    <cellStyle name="EYNotesHeading 3 7" xfId="14730"/>
    <cellStyle name="EYNotesHeading 3 8" xfId="14731"/>
    <cellStyle name="EYNotesHeading 3 9" xfId="14732"/>
    <cellStyle name="EYNotesHeading 3_note 2_FTAResultat" xfId="14733"/>
    <cellStyle name="EYNotesHeading 4" xfId="14734"/>
    <cellStyle name="EYNotesHeading 5" xfId="14735"/>
    <cellStyle name="EYNotesHeading 6" xfId="14736"/>
    <cellStyle name="EYNotesHeading 7" xfId="14737"/>
    <cellStyle name="EYNotesHeading 8" xfId="14738"/>
    <cellStyle name="EYNotesHeading 9" xfId="14739"/>
    <cellStyle name="EYNotesHeading_2.1  NEW FTA passage prés BIS" xfId="14740"/>
    <cellStyle name="EYnumber" xfId="14741"/>
    <cellStyle name="EYnumber 10" xfId="14742"/>
    <cellStyle name="EYnumber 10 2" xfId="14743"/>
    <cellStyle name="EYnumber 10 3" xfId="14744"/>
    <cellStyle name="EYnumber 10_note 2_FTAResultat" xfId="14745"/>
    <cellStyle name="EYnumber 11" xfId="14746"/>
    <cellStyle name="EYnumber 11 2" xfId="14747"/>
    <cellStyle name="EYnumber 11_note 2_FTAResultat" xfId="14748"/>
    <cellStyle name="EYnumber 12" xfId="14749"/>
    <cellStyle name="EYnumber 12 2" xfId="14750"/>
    <cellStyle name="EYnumber 12_note 2_FTAResultat" xfId="14751"/>
    <cellStyle name="EYnumber 13" xfId="14752"/>
    <cellStyle name="EYnumber 13 2" xfId="14753"/>
    <cellStyle name="EYnumber 13_note 2_FTAResultat" xfId="14754"/>
    <cellStyle name="EYnumber 14" xfId="14755"/>
    <cellStyle name="EYnumber 14 2" xfId="14756"/>
    <cellStyle name="EYnumber 14_note 2_FTAResultat" xfId="14757"/>
    <cellStyle name="EYnumber 15" xfId="14758"/>
    <cellStyle name="EYnumber 15 2" xfId="14759"/>
    <cellStyle name="EYnumber 15_note 2_FTAResultat" xfId="14760"/>
    <cellStyle name="EYnumber 16" xfId="14761"/>
    <cellStyle name="EYnumber 16 2" xfId="14762"/>
    <cellStyle name="EYnumber 16_note 2_FTAResultat" xfId="14763"/>
    <cellStyle name="EYnumber 17" xfId="14764"/>
    <cellStyle name="EYnumber 18" xfId="14765"/>
    <cellStyle name="EYnumber 19" xfId="14766"/>
    <cellStyle name="EYnumber 2" xfId="14767"/>
    <cellStyle name="EYnumber 2 2" xfId="14768"/>
    <cellStyle name="EYnumber 2 2 2" xfId="14769"/>
    <cellStyle name="EYnumber 2 2 2 2" xfId="14770"/>
    <cellStyle name="EYnumber 2 2 2_note 2_FTAResultat" xfId="14771"/>
    <cellStyle name="EYnumber 2 2 3" xfId="14772"/>
    <cellStyle name="EYnumber 2 2 4" xfId="14773"/>
    <cellStyle name="EYnumber 2 2_note 2_FTAResultat" xfId="14774"/>
    <cellStyle name="EYnumber 2 3" xfId="14775"/>
    <cellStyle name="EYnumber 2 3 2" xfId="14776"/>
    <cellStyle name="EYnumber 2 3 2 2" xfId="14777"/>
    <cellStyle name="EYnumber 2 3 2_note 2_FTAResultat" xfId="14778"/>
    <cellStyle name="EYnumber 2 3 3" xfId="14779"/>
    <cellStyle name="EYnumber 2 3 4" xfId="14780"/>
    <cellStyle name="EYnumber 2 3_note 2_FTAResultat" xfId="14781"/>
    <cellStyle name="EYnumber 2 4" xfId="14782"/>
    <cellStyle name="EYnumber 2 4 2" xfId="14783"/>
    <cellStyle name="EYnumber 2 4 3" xfId="14784"/>
    <cellStyle name="EYnumber 2 4_note 2_FTAResultat" xfId="14785"/>
    <cellStyle name="EYnumber 2 5" xfId="14786"/>
    <cellStyle name="EYnumber 2 6" xfId="14787"/>
    <cellStyle name="EYnumber 2 7" xfId="14788"/>
    <cellStyle name="EYnumber 2 8" xfId="14789"/>
    <cellStyle name="EYnumber 2_note 2_FTAResultat" xfId="14790"/>
    <cellStyle name="EYnumber 20" xfId="14791"/>
    <cellStyle name="EYnumber 21" xfId="14792"/>
    <cellStyle name="EYnumber 3" xfId="14793"/>
    <cellStyle name="EYnumber 3 2" xfId="14794"/>
    <cellStyle name="EYnumber 3 2 2" xfId="14795"/>
    <cellStyle name="EYnumber 3 2 2 2" xfId="14796"/>
    <cellStyle name="EYnumber 3 2 2_note 2_FTAResultat" xfId="14797"/>
    <cellStyle name="EYnumber 3 2 3" xfId="14798"/>
    <cellStyle name="EYnumber 3 2 4" xfId="14799"/>
    <cellStyle name="EYnumber 3 2_note 2_FTAResultat" xfId="14800"/>
    <cellStyle name="EYnumber 3 3" xfId="14801"/>
    <cellStyle name="EYnumber 3 3 2" xfId="14802"/>
    <cellStyle name="EYnumber 3 3 2 2" xfId="14803"/>
    <cellStyle name="EYnumber 3 3 2_note 2_FTAResultat" xfId="14804"/>
    <cellStyle name="EYnumber 3 3 3" xfId="14805"/>
    <cellStyle name="EYnumber 3 3 4" xfId="14806"/>
    <cellStyle name="EYnumber 3 3_note 2_FTAResultat" xfId="14807"/>
    <cellStyle name="EYnumber 3 4" xfId="14808"/>
    <cellStyle name="EYnumber 3 4 2" xfId="14809"/>
    <cellStyle name="EYnumber 3 4 3" xfId="14810"/>
    <cellStyle name="EYnumber 3 4_note 2_FTAResultat" xfId="14811"/>
    <cellStyle name="EYnumber 3 5" xfId="14812"/>
    <cellStyle name="EYnumber 3 6" xfId="14813"/>
    <cellStyle name="EYnumber 3 7" xfId="14814"/>
    <cellStyle name="EYnumber 3 8" xfId="14815"/>
    <cellStyle name="EYnumber 3_note 2_FTAResultat" xfId="14816"/>
    <cellStyle name="EYnumber 4" xfId="14817"/>
    <cellStyle name="EYnumber 4 2" xfId="14818"/>
    <cellStyle name="EYnumber 4 2 2" xfId="14819"/>
    <cellStyle name="EYnumber 4 2 2 2" xfId="14820"/>
    <cellStyle name="EYnumber 4 2 2_note 2_FTAResultat" xfId="14821"/>
    <cellStyle name="EYnumber 4 2 3" xfId="14822"/>
    <cellStyle name="EYnumber 4 2 4" xfId="14823"/>
    <cellStyle name="EYnumber 4 2_note 2_FTAResultat" xfId="14824"/>
    <cellStyle name="EYnumber 4 3" xfId="14825"/>
    <cellStyle name="EYnumber 4 3 2" xfId="14826"/>
    <cellStyle name="EYnumber 4 3 2 2" xfId="14827"/>
    <cellStyle name="EYnumber 4 3 2_note 2_FTAResultat" xfId="14828"/>
    <cellStyle name="EYnumber 4 3 3" xfId="14829"/>
    <cellStyle name="EYnumber 4 3 4" xfId="14830"/>
    <cellStyle name="EYnumber 4 3_note 2_FTAResultat" xfId="14831"/>
    <cellStyle name="EYnumber 4 4" xfId="14832"/>
    <cellStyle name="EYnumber 4 4 2" xfId="14833"/>
    <cellStyle name="EYnumber 4 4 3" xfId="14834"/>
    <cellStyle name="EYnumber 4 4_note 2_FTAResultat" xfId="14835"/>
    <cellStyle name="EYnumber 4 5" xfId="14836"/>
    <cellStyle name="EYnumber 4 6" xfId="14837"/>
    <cellStyle name="EYnumber 4 7" xfId="14838"/>
    <cellStyle name="EYnumber 4 8" xfId="14839"/>
    <cellStyle name="EYnumber 4_note 2_FTAResultat" xfId="14840"/>
    <cellStyle name="EYnumber 5" xfId="14841"/>
    <cellStyle name="EYnumber 5 2" xfId="14842"/>
    <cellStyle name="EYnumber 5 2 2" xfId="14843"/>
    <cellStyle name="EYnumber 5 2 2 2" xfId="14844"/>
    <cellStyle name="EYnumber 5 2 2_note 2_FTAResultat" xfId="14845"/>
    <cellStyle name="EYnumber 5 2 3" xfId="14846"/>
    <cellStyle name="EYnumber 5 2 4" xfId="14847"/>
    <cellStyle name="EYnumber 5 2_note 2_FTAResultat" xfId="14848"/>
    <cellStyle name="EYnumber 5 3" xfId="14849"/>
    <cellStyle name="EYnumber 5 3 2" xfId="14850"/>
    <cellStyle name="EYnumber 5 3 3" xfId="14851"/>
    <cellStyle name="EYnumber 5 3_note 2_FTAResultat" xfId="14852"/>
    <cellStyle name="EYnumber 5 4" xfId="14853"/>
    <cellStyle name="EYnumber 5 4 2" xfId="14854"/>
    <cellStyle name="EYnumber 5 4_note 2_FTAResultat" xfId="14855"/>
    <cellStyle name="EYnumber 5 5" xfId="14856"/>
    <cellStyle name="EYnumber 5 6" xfId="14857"/>
    <cellStyle name="EYnumber 5_note 2_FTAResultat" xfId="14858"/>
    <cellStyle name="EYnumber 6" xfId="14859"/>
    <cellStyle name="EYnumber 6 2" xfId="14860"/>
    <cellStyle name="EYnumber 6 2 2" xfId="14861"/>
    <cellStyle name="EYnumber 6 2 3" xfId="14862"/>
    <cellStyle name="EYnumber 6 2_note 2_FTAResultat" xfId="14863"/>
    <cellStyle name="EYnumber 6 3" xfId="14864"/>
    <cellStyle name="EYnumber 6 3 2" xfId="14865"/>
    <cellStyle name="EYnumber 6 3_note 2_FTAResultat" xfId="14866"/>
    <cellStyle name="EYnumber 6 4" xfId="14867"/>
    <cellStyle name="EYnumber 6 4 2" xfId="14868"/>
    <cellStyle name="EYnumber 6 4_note 2_FTAResultat" xfId="14869"/>
    <cellStyle name="EYnumber 6 5" xfId="14870"/>
    <cellStyle name="EYnumber 6_note 2_FTAResultat" xfId="14871"/>
    <cellStyle name="EYnumber 7" xfId="14872"/>
    <cellStyle name="EYnumber 7 2" xfId="14873"/>
    <cellStyle name="EYnumber 7 2 2" xfId="14874"/>
    <cellStyle name="EYnumber 7 2 3" xfId="14875"/>
    <cellStyle name="EYnumber 7 2_note 2_FTAResultat" xfId="14876"/>
    <cellStyle name="EYnumber 7 3" xfId="14877"/>
    <cellStyle name="EYnumber 7 3 2" xfId="14878"/>
    <cellStyle name="EYnumber 7 3_note 2_FTAResultat" xfId="14879"/>
    <cellStyle name="EYnumber 7 4" xfId="14880"/>
    <cellStyle name="EYnumber 7_note 2_FTAResultat" xfId="14881"/>
    <cellStyle name="EYnumber 8" xfId="14882"/>
    <cellStyle name="EYnumber 8 2" xfId="14883"/>
    <cellStyle name="EYnumber 8 2 2" xfId="14884"/>
    <cellStyle name="EYnumber 8 2 3" xfId="14885"/>
    <cellStyle name="EYnumber 8 2_note 2_FTAResultat" xfId="14886"/>
    <cellStyle name="EYnumber 8 3" xfId="14887"/>
    <cellStyle name="EYnumber 8 4" xfId="14888"/>
    <cellStyle name="EYnumber 8_note 2_FTAResultat" xfId="14889"/>
    <cellStyle name="EYnumber 9" xfId="14890"/>
    <cellStyle name="EYnumber 9 2" xfId="14891"/>
    <cellStyle name="EYnumber 9 2 2" xfId="14892"/>
    <cellStyle name="EYnumber 9 2 3" xfId="14893"/>
    <cellStyle name="EYnumber 9 2_note 2_FTAResultat" xfId="14894"/>
    <cellStyle name="EYnumber 9 3" xfId="14895"/>
    <cellStyle name="EYnumber 9 4" xfId="14896"/>
    <cellStyle name="EYnumber 9_note 2_FTAResultat" xfId="14897"/>
    <cellStyle name="EYnumber_2.1  NEW FTA passage prés BIS" xfId="14898"/>
    <cellStyle name="EYSectionHeading" xfId="14899"/>
    <cellStyle name="EYSheetHeader1" xfId="14900"/>
    <cellStyle name="EYSheetHeading" xfId="14901"/>
    <cellStyle name="EYsmallheading" xfId="14902"/>
    <cellStyle name="EYSource" xfId="14903"/>
    <cellStyle name="EYtext" xfId="14904"/>
    <cellStyle name="Fair_Call" xfId="14905"/>
    <cellStyle name="Fig" xfId="14906"/>
    <cellStyle name="FirstNumbers_Avg_BS " xfId="14907"/>
    <cellStyle name="Fond_Vert" xfId="14908"/>
    <cellStyle name="Footnote" xfId="14909"/>
    <cellStyle name="Forecast" xfId="14910"/>
    <cellStyle name="ForecastData" xfId="14911"/>
    <cellStyle name="ForecastData 2" xfId="14912"/>
    <cellStyle name="ForecastData 3" xfId="14913"/>
    <cellStyle name="ForecastData_note 2_FTAResultat" xfId="14914"/>
    <cellStyle name="Foreground" xfId="14915"/>
    <cellStyle name="Fraction" xfId="14916"/>
    <cellStyle name="Fraction [12]" xfId="14917"/>
    <cellStyle name="Fraction [12] 2" xfId="14918"/>
    <cellStyle name="Fraction [12]_note 2_FTAResultat" xfId="14919"/>
    <cellStyle name="Fraction [8]" xfId="14920"/>
    <cellStyle name="Fraction [8] 2" xfId="14921"/>
    <cellStyle name="Fraction [8]_note 2_FTAResultat" xfId="14922"/>
    <cellStyle name="Fraction [Bl]" xfId="14923"/>
    <cellStyle name="Fraction [Bl] 2" xfId="14924"/>
    <cellStyle name="Fraction [Bl]_note 2_FTAResultat" xfId="14925"/>
    <cellStyle name="Fraction 2" xfId="14926"/>
    <cellStyle name="Fraction 3" xfId="14927"/>
    <cellStyle name="Fraction_Cost Calc" xfId="14928"/>
    <cellStyle name="Future" xfId="14929"/>
    <cellStyle name="Gamma" xfId="14930"/>
    <cellStyle name="gbox" xfId="14931"/>
    <cellStyle name="gbox 10" xfId="14932"/>
    <cellStyle name="gbox 11" xfId="14933"/>
    <cellStyle name="gbox 12" xfId="14934"/>
    <cellStyle name="gbox 13" xfId="14935"/>
    <cellStyle name="gbox 14" xfId="14936"/>
    <cellStyle name="gbox 15" xfId="14937"/>
    <cellStyle name="gbox 2" xfId="14938"/>
    <cellStyle name="gbox 3" xfId="14939"/>
    <cellStyle name="gbox 4" xfId="14940"/>
    <cellStyle name="gbox 5" xfId="14941"/>
    <cellStyle name="gbox 6" xfId="14942"/>
    <cellStyle name="gbox 7" xfId="14943"/>
    <cellStyle name="gbox 8" xfId="14944"/>
    <cellStyle name="gbox 9" xfId="14945"/>
    <cellStyle name="gbox_note 2_FTAResultat" xfId="14946"/>
    <cellStyle name="GLMCle" xfId="14947"/>
    <cellStyle name="GLMCodes" xfId="14948"/>
    <cellStyle name="GLMCodes 2" xfId="14949"/>
    <cellStyle name="GLMCodes_note 2_FTAResultat" xfId="14950"/>
    <cellStyle name="GLMComptes" xfId="14951"/>
    <cellStyle name="GLMComptes 2" xfId="14952"/>
    <cellStyle name="GLMComptes_note 2_FTAResultat" xfId="14953"/>
    <cellStyle name="GLMMontants" xfId="14954"/>
    <cellStyle name="Good" xfId="14955"/>
    <cellStyle name="Good 10" xfId="14956"/>
    <cellStyle name="Good 11" xfId="14957"/>
    <cellStyle name="Good 12" xfId="14958"/>
    <cellStyle name="Good 13" xfId="14959"/>
    <cellStyle name="Good 14" xfId="14960"/>
    <cellStyle name="Good 15" xfId="14961"/>
    <cellStyle name="Good 2" xfId="14962"/>
    <cellStyle name="Good 2 2" xfId="14963"/>
    <cellStyle name="Good 2_note 2_FTAResultat" xfId="14964"/>
    <cellStyle name="Good 3" xfId="14965"/>
    <cellStyle name="Good 4" xfId="14966"/>
    <cellStyle name="Good 5" xfId="14967"/>
    <cellStyle name="Good 6" xfId="14968"/>
    <cellStyle name="Good 7" xfId="14969"/>
    <cellStyle name="Good 8" xfId="14970"/>
    <cellStyle name="Good 9" xfId="14971"/>
    <cellStyle name="Good_2.1  NEW FTA passage prés BIS" xfId="14972"/>
    <cellStyle name="Grey" xfId="14973"/>
    <cellStyle name="Grey 10" xfId="14974"/>
    <cellStyle name="Grey 11" xfId="14975"/>
    <cellStyle name="Grey 12" xfId="14976"/>
    <cellStyle name="Grey 13" xfId="14977"/>
    <cellStyle name="Grey 14" xfId="14978"/>
    <cellStyle name="Grey 15" xfId="14979"/>
    <cellStyle name="Grey 2" xfId="14980"/>
    <cellStyle name="Grey 2 2" xfId="14981"/>
    <cellStyle name="Grey 2_note 2_FTAResultat" xfId="14982"/>
    <cellStyle name="Grey 3" xfId="14983"/>
    <cellStyle name="Grey 3 2" xfId="14984"/>
    <cellStyle name="Grey 4" xfId="14985"/>
    <cellStyle name="Grey 5" xfId="14986"/>
    <cellStyle name="Grey 6" xfId="14987"/>
    <cellStyle name="Grey 7" xfId="14988"/>
    <cellStyle name="Grey 8" xfId="14989"/>
    <cellStyle name="Grey 9" xfId="14990"/>
    <cellStyle name="grey dark" xfId="14991"/>
    <cellStyle name="grey dark 10" xfId="14992"/>
    <cellStyle name="grey dark 11" xfId="14993"/>
    <cellStyle name="grey dark 12" xfId="14994"/>
    <cellStyle name="grey dark 13" xfId="14995"/>
    <cellStyle name="grey dark 14" xfId="14996"/>
    <cellStyle name="grey dark 15" xfId="14997"/>
    <cellStyle name="grey dark 2" xfId="14998"/>
    <cellStyle name="grey dark 2 2" xfId="14999"/>
    <cellStyle name="grey dark 2_note 2_FTAResultat" xfId="15000"/>
    <cellStyle name="grey dark 3" xfId="15001"/>
    <cellStyle name="grey dark 4" xfId="15002"/>
    <cellStyle name="grey dark 5" xfId="15003"/>
    <cellStyle name="grey dark 6" xfId="15004"/>
    <cellStyle name="grey dark 7" xfId="15005"/>
    <cellStyle name="grey dark 8" xfId="15006"/>
    <cellStyle name="grey dark 9" xfId="15007"/>
    <cellStyle name="grey dark_note 2_FTAResultat" xfId="15008"/>
    <cellStyle name="grey_Extract DB" xfId="15009"/>
    <cellStyle name="GreybarHeader" xfId="15010"/>
    <cellStyle name="GreybarHeader 10" xfId="15011"/>
    <cellStyle name="GreybarHeader 11" xfId="15012"/>
    <cellStyle name="GreybarHeader 12" xfId="15013"/>
    <cellStyle name="GreybarHeader 13" xfId="15014"/>
    <cellStyle name="GreybarHeader 14" xfId="15015"/>
    <cellStyle name="GreybarHeader 15" xfId="15016"/>
    <cellStyle name="GreybarHeader 2" xfId="15017"/>
    <cellStyle name="GreybarHeader 2 2" xfId="15018"/>
    <cellStyle name="GreybarHeader 2 2 2" xfId="15019"/>
    <cellStyle name="GreybarHeader 2 3" xfId="15020"/>
    <cellStyle name="GreybarHeader 2 3 2" xfId="15021"/>
    <cellStyle name="GreybarHeader 2 3 3" xfId="15022"/>
    <cellStyle name="GreybarHeader 2 3 4" xfId="15023"/>
    <cellStyle name="GreybarHeader 2 4" xfId="15024"/>
    <cellStyle name="GreybarHeader 2 4 2" xfId="15025"/>
    <cellStyle name="GreybarHeader 2 4 3" xfId="15026"/>
    <cellStyle name="GreybarHeader 2 4 4" xfId="15027"/>
    <cellStyle name="GreybarHeader 2 4 5" xfId="15028"/>
    <cellStyle name="GreybarHeader 2 4 6" xfId="15029"/>
    <cellStyle name="GreybarHeader 2 4 7" xfId="15030"/>
    <cellStyle name="GreybarHeader 2_note 2_FTAResultat" xfId="15031"/>
    <cellStyle name="GreybarHeader 3" xfId="15032"/>
    <cellStyle name="GreybarHeader 3 2" xfId="15033"/>
    <cellStyle name="GreybarHeader 4" xfId="15034"/>
    <cellStyle name="GreybarHeader 5" xfId="15035"/>
    <cellStyle name="GreybarHeader 6" xfId="15036"/>
    <cellStyle name="GreybarHeader 7" xfId="15037"/>
    <cellStyle name="GreybarHeader 8" xfId="15038"/>
    <cellStyle name="GreybarHeader 9" xfId="15039"/>
    <cellStyle name="GreybarHeader_note 2_FTAResultat" xfId="15040"/>
    <cellStyle name="greyed" xfId="15041"/>
    <cellStyle name="greyed 10" xfId="15042"/>
    <cellStyle name="greyed 10 2" xfId="15043"/>
    <cellStyle name="greyed 10 3" xfId="15044"/>
    <cellStyle name="greyed 10 4" xfId="15045"/>
    <cellStyle name="greyed 10 5" xfId="15046"/>
    <cellStyle name="greyed 10_note 2_FTAResultat" xfId="15047"/>
    <cellStyle name="greyed 11" xfId="15048"/>
    <cellStyle name="greyed 11 2" xfId="15049"/>
    <cellStyle name="greyed 11 3" xfId="15050"/>
    <cellStyle name="greyed 11 4" xfId="15051"/>
    <cellStyle name="greyed 11 5" xfId="15052"/>
    <cellStyle name="greyed 11_note 2_FTAResultat" xfId="15053"/>
    <cellStyle name="greyed 12" xfId="15054"/>
    <cellStyle name="greyed 12 2" xfId="15055"/>
    <cellStyle name="greyed 12 3" xfId="15056"/>
    <cellStyle name="greyed 12 4" xfId="15057"/>
    <cellStyle name="greyed 12 5" xfId="15058"/>
    <cellStyle name="greyed 12_note 2_FTAResultat" xfId="15059"/>
    <cellStyle name="greyed 13" xfId="15060"/>
    <cellStyle name="greyed 13 2" xfId="15061"/>
    <cellStyle name="greyed 13 3" xfId="15062"/>
    <cellStyle name="greyed 13 4" xfId="15063"/>
    <cellStyle name="greyed 13 5" xfId="15064"/>
    <cellStyle name="greyed 13_note 2_FTAResultat" xfId="15065"/>
    <cellStyle name="greyed 14" xfId="15066"/>
    <cellStyle name="greyed 14 2" xfId="15067"/>
    <cellStyle name="greyed 14 3" xfId="15068"/>
    <cellStyle name="greyed 14 4" xfId="15069"/>
    <cellStyle name="greyed 14 5" xfId="15070"/>
    <cellStyle name="greyed 14_note 2_FTAResultat" xfId="15071"/>
    <cellStyle name="greyed 15" xfId="15072"/>
    <cellStyle name="greyed 15 2" xfId="15073"/>
    <cellStyle name="greyed 15 3" xfId="15074"/>
    <cellStyle name="greyed 15 4" xfId="15075"/>
    <cellStyle name="greyed 15 5" xfId="15076"/>
    <cellStyle name="greyed 15_note 2_FTAResultat" xfId="15077"/>
    <cellStyle name="greyed 16" xfId="15078"/>
    <cellStyle name="greyed 17" xfId="15079"/>
    <cellStyle name="greyed 18" xfId="15080"/>
    <cellStyle name="greyed 19" xfId="15081"/>
    <cellStyle name="greyed 2" xfId="15082"/>
    <cellStyle name="greyed 2 10" xfId="15083"/>
    <cellStyle name="greyed 2 10 2" xfId="15084"/>
    <cellStyle name="greyed 2 11" xfId="15085"/>
    <cellStyle name="greyed 2 12" xfId="15086"/>
    <cellStyle name="greyed 2 2" xfId="15087"/>
    <cellStyle name="greyed 2 2 10" xfId="15088"/>
    <cellStyle name="greyed 2 2 11" xfId="15089"/>
    <cellStyle name="greyed 2 2 12" xfId="15090"/>
    <cellStyle name="greyed 2 2 13" xfId="15091"/>
    <cellStyle name="greyed 2 2 14" xfId="15092"/>
    <cellStyle name="greyed 2 2 15" xfId="15093"/>
    <cellStyle name="greyed 2 2 16" xfId="15094"/>
    <cellStyle name="greyed 2 2 17" xfId="15095"/>
    <cellStyle name="greyed 2 2 18" xfId="15096"/>
    <cellStyle name="greyed 2 2 2" xfId="15097"/>
    <cellStyle name="greyed 2 2 2 2" xfId="15098"/>
    <cellStyle name="greyed 2 2 2_note 2_FTAResultat" xfId="15099"/>
    <cellStyle name="greyed 2 2 3" xfId="15100"/>
    <cellStyle name="greyed 2 2 3 2" xfId="15101"/>
    <cellStyle name="greyed 2 2 3_note 2_FTAResultat" xfId="15102"/>
    <cellStyle name="greyed 2 2 4" xfId="15103"/>
    <cellStyle name="greyed 2 2 4 2" xfId="15104"/>
    <cellStyle name="greyed 2 2 4_note 2_FTAResultat" xfId="15105"/>
    <cellStyle name="greyed 2 2 5" xfId="15106"/>
    <cellStyle name="greyed 2 2 5 2" xfId="15107"/>
    <cellStyle name="greyed 2 2 6" xfId="15108"/>
    <cellStyle name="greyed 2 2 7" xfId="15109"/>
    <cellStyle name="greyed 2 2 8" xfId="15110"/>
    <cellStyle name="greyed 2 2 9" xfId="15111"/>
    <cellStyle name="greyed 2 2_2.1  NEW FTA passage prés BIS" xfId="15112"/>
    <cellStyle name="greyed 2 3" xfId="15113"/>
    <cellStyle name="greyed 2 3 10" xfId="15114"/>
    <cellStyle name="greyed 2 3 11" xfId="15115"/>
    <cellStyle name="greyed 2 3 12" xfId="15116"/>
    <cellStyle name="greyed 2 3 13" xfId="15117"/>
    <cellStyle name="greyed 2 3 14" xfId="15118"/>
    <cellStyle name="greyed 2 3 15" xfId="15119"/>
    <cellStyle name="greyed 2 3 16" xfId="15120"/>
    <cellStyle name="greyed 2 3 17" xfId="15121"/>
    <cellStyle name="greyed 2 3 18" xfId="15122"/>
    <cellStyle name="greyed 2 3 2" xfId="15123"/>
    <cellStyle name="greyed 2 3 2 2" xfId="15124"/>
    <cellStyle name="greyed 2 3 2_note 2_FTAResultat" xfId="15125"/>
    <cellStyle name="greyed 2 3 3" xfId="15126"/>
    <cellStyle name="greyed 2 3 3 2" xfId="15127"/>
    <cellStyle name="greyed 2 3 3_note 2_FTAResultat" xfId="15128"/>
    <cellStyle name="greyed 2 3 4" xfId="15129"/>
    <cellStyle name="greyed 2 3 4 2" xfId="15130"/>
    <cellStyle name="greyed 2 3 4_note 2_FTAResultat" xfId="15131"/>
    <cellStyle name="greyed 2 3 5" xfId="15132"/>
    <cellStyle name="greyed 2 3 5 2" xfId="15133"/>
    <cellStyle name="greyed 2 3 6" xfId="15134"/>
    <cellStyle name="greyed 2 3 7" xfId="15135"/>
    <cellStyle name="greyed 2 3 8" xfId="15136"/>
    <cellStyle name="greyed 2 3 9" xfId="15137"/>
    <cellStyle name="greyed 2 3_note 2_FTAResultat" xfId="15138"/>
    <cellStyle name="greyed 2 4" xfId="15139"/>
    <cellStyle name="greyed 2 4 10" xfId="15140"/>
    <cellStyle name="greyed 2 4 11" xfId="15141"/>
    <cellStyle name="greyed 2 4 12" xfId="15142"/>
    <cellStyle name="greyed 2 4 13" xfId="15143"/>
    <cellStyle name="greyed 2 4 14" xfId="15144"/>
    <cellStyle name="greyed 2 4 15" xfId="15145"/>
    <cellStyle name="greyed 2 4 16" xfId="15146"/>
    <cellStyle name="greyed 2 4 17" xfId="15147"/>
    <cellStyle name="greyed 2 4 18" xfId="15148"/>
    <cellStyle name="greyed 2 4 2" xfId="15149"/>
    <cellStyle name="greyed 2 4 2 2" xfId="15150"/>
    <cellStyle name="greyed 2 4 2_note 2_FTAResultat" xfId="15151"/>
    <cellStyle name="greyed 2 4 3" xfId="15152"/>
    <cellStyle name="greyed 2 4 3 2" xfId="15153"/>
    <cellStyle name="greyed 2 4 3_note 2_FTAResultat" xfId="15154"/>
    <cellStyle name="greyed 2 4 4" xfId="15155"/>
    <cellStyle name="greyed 2 4 4 2" xfId="15156"/>
    <cellStyle name="greyed 2 4 4_note 2_FTAResultat" xfId="15157"/>
    <cellStyle name="greyed 2 4 5" xfId="15158"/>
    <cellStyle name="greyed 2 4 5 2" xfId="15159"/>
    <cellStyle name="greyed 2 4 6" xfId="15160"/>
    <cellStyle name="greyed 2 4 7" xfId="15161"/>
    <cellStyle name="greyed 2 4 8" xfId="15162"/>
    <cellStyle name="greyed 2 4 9" xfId="15163"/>
    <cellStyle name="greyed 2 4_note 2_FTAResultat" xfId="15164"/>
    <cellStyle name="greyed 2 5" xfId="15165"/>
    <cellStyle name="greyed 2 5 10" xfId="15166"/>
    <cellStyle name="greyed 2 5 11" xfId="15167"/>
    <cellStyle name="greyed 2 5 12" xfId="15168"/>
    <cellStyle name="greyed 2 5 13" xfId="15169"/>
    <cellStyle name="greyed 2 5 14" xfId="15170"/>
    <cellStyle name="greyed 2 5 15" xfId="15171"/>
    <cellStyle name="greyed 2 5 16" xfId="15172"/>
    <cellStyle name="greyed 2 5 17" xfId="15173"/>
    <cellStyle name="greyed 2 5 18" xfId="15174"/>
    <cellStyle name="greyed 2 5 2" xfId="15175"/>
    <cellStyle name="greyed 2 5 2 2" xfId="15176"/>
    <cellStyle name="greyed 2 5 2_note 2_FTAResultat" xfId="15177"/>
    <cellStyle name="greyed 2 5 3" xfId="15178"/>
    <cellStyle name="greyed 2 5 3 2" xfId="15179"/>
    <cellStyle name="greyed 2 5 3_note 2_FTAResultat" xfId="15180"/>
    <cellStyle name="greyed 2 5 4" xfId="15181"/>
    <cellStyle name="greyed 2 5 4 2" xfId="15182"/>
    <cellStyle name="greyed 2 5 4_note 2_FTAResultat" xfId="15183"/>
    <cellStyle name="greyed 2 5 5" xfId="15184"/>
    <cellStyle name="greyed 2 5 5 2" xfId="15185"/>
    <cellStyle name="greyed 2 5 6" xfId="15186"/>
    <cellStyle name="greyed 2 5 7" xfId="15187"/>
    <cellStyle name="greyed 2 5 8" xfId="15188"/>
    <cellStyle name="greyed 2 5 9" xfId="15189"/>
    <cellStyle name="greyed 2 5_note 2_FTAResultat" xfId="15190"/>
    <cellStyle name="greyed 2 6" xfId="15191"/>
    <cellStyle name="greyed 2 6 2" xfId="15192"/>
    <cellStyle name="greyed 2 6 3" xfId="15193"/>
    <cellStyle name="greyed 2 6 4" xfId="15194"/>
    <cellStyle name="greyed 2 6 5" xfId="15195"/>
    <cellStyle name="greyed 2 6 6" xfId="15196"/>
    <cellStyle name="greyed 2 6_note 2_FTAResultat" xfId="15197"/>
    <cellStyle name="greyed 2 7" xfId="15198"/>
    <cellStyle name="greyed 2 7 2" xfId="15199"/>
    <cellStyle name="greyed 2 7_note 2_FTAResultat" xfId="15200"/>
    <cellStyle name="greyed 2 8" xfId="15201"/>
    <cellStyle name="greyed 2 8 2" xfId="15202"/>
    <cellStyle name="greyed 2 8_note 2_FTAResultat" xfId="15203"/>
    <cellStyle name="greyed 2 9" xfId="15204"/>
    <cellStyle name="greyed 2 9 2" xfId="15205"/>
    <cellStyle name="greyed 2 9_note 2_FTAResultat" xfId="15206"/>
    <cellStyle name="greyed 2_note 2_FTAResultat" xfId="15207"/>
    <cellStyle name="greyed 3" xfId="15208"/>
    <cellStyle name="greyed 3 10" xfId="15209"/>
    <cellStyle name="greyed 3 10 2" xfId="15210"/>
    <cellStyle name="greyed 3 11" xfId="15211"/>
    <cellStyle name="greyed 3 12" xfId="15212"/>
    <cellStyle name="greyed 3 13" xfId="15213"/>
    <cellStyle name="greyed 3 14" xfId="15214"/>
    <cellStyle name="greyed 3 15" xfId="15215"/>
    <cellStyle name="greyed 3 16" xfId="15216"/>
    <cellStyle name="greyed 3 2" xfId="15217"/>
    <cellStyle name="greyed 3 2 10" xfId="15218"/>
    <cellStyle name="greyed 3 2 11" xfId="15219"/>
    <cellStyle name="greyed 3 2 12" xfId="15220"/>
    <cellStyle name="greyed 3 2 13" xfId="15221"/>
    <cellStyle name="greyed 3 2 14" xfId="15222"/>
    <cellStyle name="greyed 3 2 15" xfId="15223"/>
    <cellStyle name="greyed 3 2 16" xfId="15224"/>
    <cellStyle name="greyed 3 2 17" xfId="15225"/>
    <cellStyle name="greyed 3 2 18" xfId="15226"/>
    <cellStyle name="greyed 3 2 2" xfId="15227"/>
    <cellStyle name="greyed 3 2 2 2" xfId="15228"/>
    <cellStyle name="greyed 3 2 2_note 2_FTAResultat" xfId="15229"/>
    <cellStyle name="greyed 3 2 3" xfId="15230"/>
    <cellStyle name="greyed 3 2 3 2" xfId="15231"/>
    <cellStyle name="greyed 3 2 3_note 2_FTAResultat" xfId="15232"/>
    <cellStyle name="greyed 3 2 4" xfId="15233"/>
    <cellStyle name="greyed 3 2 4 2" xfId="15234"/>
    <cellStyle name="greyed 3 2 4_note 2_FTAResultat" xfId="15235"/>
    <cellStyle name="greyed 3 2 5" xfId="15236"/>
    <cellStyle name="greyed 3 2 5 2" xfId="15237"/>
    <cellStyle name="greyed 3 2 6" xfId="15238"/>
    <cellStyle name="greyed 3 2 7" xfId="15239"/>
    <cellStyle name="greyed 3 2 8" xfId="15240"/>
    <cellStyle name="greyed 3 2 9" xfId="15241"/>
    <cellStyle name="greyed 3 2_2.1  NEW FTA passage prés BIS" xfId="15242"/>
    <cellStyle name="greyed 3 3" xfId="15243"/>
    <cellStyle name="greyed 3 3 10" xfId="15244"/>
    <cellStyle name="greyed 3 3 11" xfId="15245"/>
    <cellStyle name="greyed 3 3 12" xfId="15246"/>
    <cellStyle name="greyed 3 3 13" xfId="15247"/>
    <cellStyle name="greyed 3 3 14" xfId="15248"/>
    <cellStyle name="greyed 3 3 15" xfId="15249"/>
    <cellStyle name="greyed 3 3 16" xfId="15250"/>
    <cellStyle name="greyed 3 3 17" xfId="15251"/>
    <cellStyle name="greyed 3 3 18" xfId="15252"/>
    <cellStyle name="greyed 3 3 2" xfId="15253"/>
    <cellStyle name="greyed 3 3 2 2" xfId="15254"/>
    <cellStyle name="greyed 3 3 2_note 2_FTAResultat" xfId="15255"/>
    <cellStyle name="greyed 3 3 3" xfId="15256"/>
    <cellStyle name="greyed 3 3 3 2" xfId="15257"/>
    <cellStyle name="greyed 3 3 3_note 2_FTAResultat" xfId="15258"/>
    <cellStyle name="greyed 3 3 4" xfId="15259"/>
    <cellStyle name="greyed 3 3 4 2" xfId="15260"/>
    <cellStyle name="greyed 3 3 4_note 2_FTAResultat" xfId="15261"/>
    <cellStyle name="greyed 3 3 5" xfId="15262"/>
    <cellStyle name="greyed 3 3 5 2" xfId="15263"/>
    <cellStyle name="greyed 3 3 6" xfId="15264"/>
    <cellStyle name="greyed 3 3 7" xfId="15265"/>
    <cellStyle name="greyed 3 3 8" xfId="15266"/>
    <cellStyle name="greyed 3 3 9" xfId="15267"/>
    <cellStyle name="greyed 3 3_note 2_FTAResultat" xfId="15268"/>
    <cellStyle name="greyed 3 4" xfId="15269"/>
    <cellStyle name="greyed 3 4 10" xfId="15270"/>
    <cellStyle name="greyed 3 4 11" xfId="15271"/>
    <cellStyle name="greyed 3 4 12" xfId="15272"/>
    <cellStyle name="greyed 3 4 13" xfId="15273"/>
    <cellStyle name="greyed 3 4 14" xfId="15274"/>
    <cellStyle name="greyed 3 4 15" xfId="15275"/>
    <cellStyle name="greyed 3 4 16" xfId="15276"/>
    <cellStyle name="greyed 3 4 17" xfId="15277"/>
    <cellStyle name="greyed 3 4 18" xfId="15278"/>
    <cellStyle name="greyed 3 4 2" xfId="15279"/>
    <cellStyle name="greyed 3 4 2 2" xfId="15280"/>
    <cellStyle name="greyed 3 4 2_note 2_FTAResultat" xfId="15281"/>
    <cellStyle name="greyed 3 4 3" xfId="15282"/>
    <cellStyle name="greyed 3 4 3 2" xfId="15283"/>
    <cellStyle name="greyed 3 4 3_note 2_FTAResultat" xfId="15284"/>
    <cellStyle name="greyed 3 4 4" xfId="15285"/>
    <cellStyle name="greyed 3 4 4 2" xfId="15286"/>
    <cellStyle name="greyed 3 4 4_note 2_FTAResultat" xfId="15287"/>
    <cellStyle name="greyed 3 4 5" xfId="15288"/>
    <cellStyle name="greyed 3 4 5 2" xfId="15289"/>
    <cellStyle name="greyed 3 4 6" xfId="15290"/>
    <cellStyle name="greyed 3 4 7" xfId="15291"/>
    <cellStyle name="greyed 3 4 8" xfId="15292"/>
    <cellStyle name="greyed 3 4 9" xfId="15293"/>
    <cellStyle name="greyed 3 4_note 2_FTAResultat" xfId="15294"/>
    <cellStyle name="greyed 3 5" xfId="15295"/>
    <cellStyle name="greyed 3 5 10" xfId="15296"/>
    <cellStyle name="greyed 3 5 11" xfId="15297"/>
    <cellStyle name="greyed 3 5 12" xfId="15298"/>
    <cellStyle name="greyed 3 5 13" xfId="15299"/>
    <cellStyle name="greyed 3 5 14" xfId="15300"/>
    <cellStyle name="greyed 3 5 15" xfId="15301"/>
    <cellStyle name="greyed 3 5 16" xfId="15302"/>
    <cellStyle name="greyed 3 5 17" xfId="15303"/>
    <cellStyle name="greyed 3 5 18" xfId="15304"/>
    <cellStyle name="greyed 3 5 2" xfId="15305"/>
    <cellStyle name="greyed 3 5 2 2" xfId="15306"/>
    <cellStyle name="greyed 3 5 2_note 2_FTAResultat" xfId="15307"/>
    <cellStyle name="greyed 3 5 3" xfId="15308"/>
    <cellStyle name="greyed 3 5 3 2" xfId="15309"/>
    <cellStyle name="greyed 3 5 3_note 2_FTAResultat" xfId="15310"/>
    <cellStyle name="greyed 3 5 4" xfId="15311"/>
    <cellStyle name="greyed 3 5 4 2" xfId="15312"/>
    <cellStyle name="greyed 3 5 4_note 2_FTAResultat" xfId="15313"/>
    <cellStyle name="greyed 3 5 5" xfId="15314"/>
    <cellStyle name="greyed 3 5 5 2" xfId="15315"/>
    <cellStyle name="greyed 3 5 6" xfId="15316"/>
    <cellStyle name="greyed 3 5 7" xfId="15317"/>
    <cellStyle name="greyed 3 5 8" xfId="15318"/>
    <cellStyle name="greyed 3 5 9" xfId="15319"/>
    <cellStyle name="greyed 3 5_note 2_FTAResultat" xfId="15320"/>
    <cellStyle name="greyed 3 6" xfId="15321"/>
    <cellStyle name="greyed 3 6 2" xfId="15322"/>
    <cellStyle name="greyed 3 6 3" xfId="15323"/>
    <cellStyle name="greyed 3 6 4" xfId="15324"/>
    <cellStyle name="greyed 3 6 5" xfId="15325"/>
    <cellStyle name="greyed 3 6 6" xfId="15326"/>
    <cellStyle name="greyed 3 6_note 2_FTAResultat" xfId="15327"/>
    <cellStyle name="greyed 3 7" xfId="15328"/>
    <cellStyle name="greyed 3 7 2" xfId="15329"/>
    <cellStyle name="greyed 3 7_note 2_FTAResultat" xfId="15330"/>
    <cellStyle name="greyed 3 8" xfId="15331"/>
    <cellStyle name="greyed 3 8 2" xfId="15332"/>
    <cellStyle name="greyed 3 8_note 2_FTAResultat" xfId="15333"/>
    <cellStyle name="greyed 3 9" xfId="15334"/>
    <cellStyle name="greyed 3 9 2" xfId="15335"/>
    <cellStyle name="greyed 3 9_note 2_FTAResultat" xfId="15336"/>
    <cellStyle name="greyed 3_note 2_FTAResultat" xfId="15337"/>
    <cellStyle name="greyed 4" xfId="15338"/>
    <cellStyle name="greyed 4 10" xfId="15339"/>
    <cellStyle name="greyed 4 10 2" xfId="15340"/>
    <cellStyle name="greyed 4 11" xfId="15341"/>
    <cellStyle name="greyed 4 12" xfId="15342"/>
    <cellStyle name="greyed 4 13" xfId="15343"/>
    <cellStyle name="greyed 4 14" xfId="15344"/>
    <cellStyle name="greyed 4 15" xfId="15345"/>
    <cellStyle name="greyed 4 16" xfId="15346"/>
    <cellStyle name="greyed 4 2" xfId="15347"/>
    <cellStyle name="greyed 4 2 10" xfId="15348"/>
    <cellStyle name="greyed 4 2 11" xfId="15349"/>
    <cellStyle name="greyed 4 2 12" xfId="15350"/>
    <cellStyle name="greyed 4 2 13" xfId="15351"/>
    <cellStyle name="greyed 4 2 14" xfId="15352"/>
    <cellStyle name="greyed 4 2 15" xfId="15353"/>
    <cellStyle name="greyed 4 2 16" xfId="15354"/>
    <cellStyle name="greyed 4 2 17" xfId="15355"/>
    <cellStyle name="greyed 4 2 18" xfId="15356"/>
    <cellStyle name="greyed 4 2 2" xfId="15357"/>
    <cellStyle name="greyed 4 2 2 2" xfId="15358"/>
    <cellStyle name="greyed 4 2 2_note 2_FTAResultat" xfId="15359"/>
    <cellStyle name="greyed 4 2 3" xfId="15360"/>
    <cellStyle name="greyed 4 2 3 2" xfId="15361"/>
    <cellStyle name="greyed 4 2 3_note 2_FTAResultat" xfId="15362"/>
    <cellStyle name="greyed 4 2 4" xfId="15363"/>
    <cellStyle name="greyed 4 2 4 2" xfId="15364"/>
    <cellStyle name="greyed 4 2 4_note 2_FTAResultat" xfId="15365"/>
    <cellStyle name="greyed 4 2 5" xfId="15366"/>
    <cellStyle name="greyed 4 2 5 2" xfId="15367"/>
    <cellStyle name="greyed 4 2 6" xfId="15368"/>
    <cellStyle name="greyed 4 2 7" xfId="15369"/>
    <cellStyle name="greyed 4 2 8" xfId="15370"/>
    <cellStyle name="greyed 4 2 9" xfId="15371"/>
    <cellStyle name="greyed 4 2_2.1  NEW FTA passage prés BIS" xfId="15372"/>
    <cellStyle name="greyed 4 3" xfId="15373"/>
    <cellStyle name="greyed 4 3 10" xfId="15374"/>
    <cellStyle name="greyed 4 3 11" xfId="15375"/>
    <cellStyle name="greyed 4 3 12" xfId="15376"/>
    <cellStyle name="greyed 4 3 13" xfId="15377"/>
    <cellStyle name="greyed 4 3 14" xfId="15378"/>
    <cellStyle name="greyed 4 3 15" xfId="15379"/>
    <cellStyle name="greyed 4 3 16" xfId="15380"/>
    <cellStyle name="greyed 4 3 17" xfId="15381"/>
    <cellStyle name="greyed 4 3 18" xfId="15382"/>
    <cellStyle name="greyed 4 3 2" xfId="15383"/>
    <cellStyle name="greyed 4 3 2 2" xfId="15384"/>
    <cellStyle name="greyed 4 3 2_note 2_FTAResultat" xfId="15385"/>
    <cellStyle name="greyed 4 3 3" xfId="15386"/>
    <cellStyle name="greyed 4 3 3 2" xfId="15387"/>
    <cellStyle name="greyed 4 3 3_note 2_FTAResultat" xfId="15388"/>
    <cellStyle name="greyed 4 3 4" xfId="15389"/>
    <cellStyle name="greyed 4 3 4 2" xfId="15390"/>
    <cellStyle name="greyed 4 3 4_note 2_FTAResultat" xfId="15391"/>
    <cellStyle name="greyed 4 3 5" xfId="15392"/>
    <cellStyle name="greyed 4 3 5 2" xfId="15393"/>
    <cellStyle name="greyed 4 3 6" xfId="15394"/>
    <cellStyle name="greyed 4 3 7" xfId="15395"/>
    <cellStyle name="greyed 4 3 8" xfId="15396"/>
    <cellStyle name="greyed 4 3 9" xfId="15397"/>
    <cellStyle name="greyed 4 3_note 2_FTAResultat" xfId="15398"/>
    <cellStyle name="greyed 4 4" xfId="15399"/>
    <cellStyle name="greyed 4 4 10" xfId="15400"/>
    <cellStyle name="greyed 4 4 11" xfId="15401"/>
    <cellStyle name="greyed 4 4 12" xfId="15402"/>
    <cellStyle name="greyed 4 4 13" xfId="15403"/>
    <cellStyle name="greyed 4 4 14" xfId="15404"/>
    <cellStyle name="greyed 4 4 15" xfId="15405"/>
    <cellStyle name="greyed 4 4 16" xfId="15406"/>
    <cellStyle name="greyed 4 4 17" xfId="15407"/>
    <cellStyle name="greyed 4 4 18" xfId="15408"/>
    <cellStyle name="greyed 4 4 2" xfId="15409"/>
    <cellStyle name="greyed 4 4 2 2" xfId="15410"/>
    <cellStyle name="greyed 4 4 2_note 2_FTAResultat" xfId="15411"/>
    <cellStyle name="greyed 4 4 3" xfId="15412"/>
    <cellStyle name="greyed 4 4 3 2" xfId="15413"/>
    <cellStyle name="greyed 4 4 3_note 2_FTAResultat" xfId="15414"/>
    <cellStyle name="greyed 4 4 4" xfId="15415"/>
    <cellStyle name="greyed 4 4 4 2" xfId="15416"/>
    <cellStyle name="greyed 4 4 4_note 2_FTAResultat" xfId="15417"/>
    <cellStyle name="greyed 4 4 5" xfId="15418"/>
    <cellStyle name="greyed 4 4 5 2" xfId="15419"/>
    <cellStyle name="greyed 4 4 6" xfId="15420"/>
    <cellStyle name="greyed 4 4 7" xfId="15421"/>
    <cellStyle name="greyed 4 4 8" xfId="15422"/>
    <cellStyle name="greyed 4 4 9" xfId="15423"/>
    <cellStyle name="greyed 4 4_note 2_FTAResultat" xfId="15424"/>
    <cellStyle name="greyed 4 5" xfId="15425"/>
    <cellStyle name="greyed 4 5 10" xfId="15426"/>
    <cellStyle name="greyed 4 5 11" xfId="15427"/>
    <cellStyle name="greyed 4 5 12" xfId="15428"/>
    <cellStyle name="greyed 4 5 13" xfId="15429"/>
    <cellStyle name="greyed 4 5 14" xfId="15430"/>
    <cellStyle name="greyed 4 5 15" xfId="15431"/>
    <cellStyle name="greyed 4 5 16" xfId="15432"/>
    <cellStyle name="greyed 4 5 17" xfId="15433"/>
    <cellStyle name="greyed 4 5 18" xfId="15434"/>
    <cellStyle name="greyed 4 5 2" xfId="15435"/>
    <cellStyle name="greyed 4 5 2 2" xfId="15436"/>
    <cellStyle name="greyed 4 5 2_note 2_FTAResultat" xfId="15437"/>
    <cellStyle name="greyed 4 5 3" xfId="15438"/>
    <cellStyle name="greyed 4 5 3 2" xfId="15439"/>
    <cellStyle name="greyed 4 5 3_note 2_FTAResultat" xfId="15440"/>
    <cellStyle name="greyed 4 5 4" xfId="15441"/>
    <cellStyle name="greyed 4 5 4 2" xfId="15442"/>
    <cellStyle name="greyed 4 5 4_note 2_FTAResultat" xfId="15443"/>
    <cellStyle name="greyed 4 5 5" xfId="15444"/>
    <cellStyle name="greyed 4 5 5 2" xfId="15445"/>
    <cellStyle name="greyed 4 5 6" xfId="15446"/>
    <cellStyle name="greyed 4 5 7" xfId="15447"/>
    <cellStyle name="greyed 4 5 8" xfId="15448"/>
    <cellStyle name="greyed 4 5 9" xfId="15449"/>
    <cellStyle name="greyed 4 5_note 2_FTAResultat" xfId="15450"/>
    <cellStyle name="greyed 4 6" xfId="15451"/>
    <cellStyle name="greyed 4 6 2" xfId="15452"/>
    <cellStyle name="greyed 4 6 3" xfId="15453"/>
    <cellStyle name="greyed 4 6 4" xfId="15454"/>
    <cellStyle name="greyed 4 6 5" xfId="15455"/>
    <cellStyle name="greyed 4 6 6" xfId="15456"/>
    <cellStyle name="greyed 4 6_note 2_FTAResultat" xfId="15457"/>
    <cellStyle name="greyed 4 7" xfId="15458"/>
    <cellStyle name="greyed 4 7 2" xfId="15459"/>
    <cellStyle name="greyed 4 7_note 2_FTAResultat" xfId="15460"/>
    <cellStyle name="greyed 4 8" xfId="15461"/>
    <cellStyle name="greyed 4 8 2" xfId="15462"/>
    <cellStyle name="greyed 4 8_note 2_FTAResultat" xfId="15463"/>
    <cellStyle name="greyed 4 9" xfId="15464"/>
    <cellStyle name="greyed 4 9 2" xfId="15465"/>
    <cellStyle name="greyed 4 9_note 2_FTAResultat" xfId="15466"/>
    <cellStyle name="greyed 4_note 2_FTAResultat" xfId="15467"/>
    <cellStyle name="greyed 5" xfId="15468"/>
    <cellStyle name="greyed 5 2" xfId="15469"/>
    <cellStyle name="greyed 5 3" xfId="15470"/>
    <cellStyle name="greyed 5 4" xfId="15471"/>
    <cellStyle name="greyed 5 5" xfId="15472"/>
    <cellStyle name="greyed 5 6" xfId="15473"/>
    <cellStyle name="greyed 5_note 2_FTAResultat" xfId="15474"/>
    <cellStyle name="greyed 6" xfId="15475"/>
    <cellStyle name="greyed 6 2" xfId="15476"/>
    <cellStyle name="greyed 6 3" xfId="15477"/>
    <cellStyle name="greyed 6 4" xfId="15478"/>
    <cellStyle name="greyed 6 5" xfId="15479"/>
    <cellStyle name="greyed 6 6" xfId="15480"/>
    <cellStyle name="greyed 6_note 2_FTAResultat" xfId="15481"/>
    <cellStyle name="greyed 7" xfId="15482"/>
    <cellStyle name="greyed 7 2" xfId="15483"/>
    <cellStyle name="greyed 7 3" xfId="15484"/>
    <cellStyle name="greyed 7 4" xfId="15485"/>
    <cellStyle name="greyed 7 5" xfId="15486"/>
    <cellStyle name="greyed 7 6" xfId="15487"/>
    <cellStyle name="greyed 7_note 2_FTAResultat" xfId="15488"/>
    <cellStyle name="greyed 8" xfId="15489"/>
    <cellStyle name="greyed 8 2" xfId="15490"/>
    <cellStyle name="greyed 8 3" xfId="15491"/>
    <cellStyle name="greyed 8 4" xfId="15492"/>
    <cellStyle name="greyed 8 5" xfId="15493"/>
    <cellStyle name="greyed 8_note 2_FTAResultat" xfId="15494"/>
    <cellStyle name="greyed 9" xfId="15495"/>
    <cellStyle name="greyed 9 2" xfId="15496"/>
    <cellStyle name="greyed 9 3" xfId="15497"/>
    <cellStyle name="greyed 9 4" xfId="15498"/>
    <cellStyle name="greyed 9 5" xfId="15499"/>
    <cellStyle name="greyed 9_note 2_FTAResultat" xfId="15500"/>
    <cellStyle name="greyed_2.1  NEW FTA passage prés BIS" xfId="15501"/>
    <cellStyle name="Grise" xfId="15502"/>
    <cellStyle name="Hard Percent" xfId="15503"/>
    <cellStyle name="Hard Percent 10" xfId="15504"/>
    <cellStyle name="Hard Percent 11" xfId="15505"/>
    <cellStyle name="Hard Percent 12" xfId="15506"/>
    <cellStyle name="Hard Percent 13" xfId="15507"/>
    <cellStyle name="Hard Percent 14" xfId="15508"/>
    <cellStyle name="Hard Percent 15" xfId="15509"/>
    <cellStyle name="Hard Percent 2" xfId="15510"/>
    <cellStyle name="Hard Percent 3" xfId="15511"/>
    <cellStyle name="Hard Percent 4" xfId="15512"/>
    <cellStyle name="Hard Percent 5" xfId="15513"/>
    <cellStyle name="Hard Percent 6" xfId="15514"/>
    <cellStyle name="Hard Percent 7" xfId="15515"/>
    <cellStyle name="Hard Percent 8" xfId="15516"/>
    <cellStyle name="Hard Percent 9" xfId="15517"/>
    <cellStyle name="Hard Percent_2.1  NEW FTA passage prés BIS" xfId="15518"/>
    <cellStyle name="Header" xfId="15519"/>
    <cellStyle name="Header1" xfId="15520"/>
    <cellStyle name="Header1 10" xfId="15521"/>
    <cellStyle name="Header1 11" xfId="15522"/>
    <cellStyle name="Header1 12" xfId="15523"/>
    <cellStyle name="Header1 13" xfId="15524"/>
    <cellStyle name="Header1 14" xfId="15525"/>
    <cellStyle name="Header1 15" xfId="15526"/>
    <cellStyle name="Header1 2" xfId="15527"/>
    <cellStyle name="Header1 2 2" xfId="15528"/>
    <cellStyle name="Header1 2_CONFIGURATION" xfId="15529"/>
    <cellStyle name="Header1 3" xfId="15530"/>
    <cellStyle name="Header1 3 2" xfId="15531"/>
    <cellStyle name="Header1 3_CONFIGURATION" xfId="15532"/>
    <cellStyle name="Header1 4" xfId="15533"/>
    <cellStyle name="Header1 4 2" xfId="15534"/>
    <cellStyle name="Header1 4_CONFIGURATION" xfId="15535"/>
    <cellStyle name="Header1 5" xfId="15536"/>
    <cellStyle name="Header1 5 2" xfId="15537"/>
    <cellStyle name="Header1 5_CONFIGURATION" xfId="15538"/>
    <cellStyle name="Header1 6" xfId="15539"/>
    <cellStyle name="Header1 6 2" xfId="15540"/>
    <cellStyle name="Header1 6_note 2_FTAResultat" xfId="15541"/>
    <cellStyle name="Header1 7" xfId="15542"/>
    <cellStyle name="Header1 7 2" xfId="15543"/>
    <cellStyle name="Header1 7_note 2_FTAResultat" xfId="15544"/>
    <cellStyle name="Header1 8" xfId="15545"/>
    <cellStyle name="Header1 8 2" xfId="15546"/>
    <cellStyle name="Header1 8_note 2_FTAResultat" xfId="15547"/>
    <cellStyle name="Header1 9" xfId="15548"/>
    <cellStyle name="Header1 9 2" xfId="15549"/>
    <cellStyle name="Header1 9_note 2_FTAResultat" xfId="15550"/>
    <cellStyle name="Header1_2.1  NEW FTA passage prés BIS" xfId="15551"/>
    <cellStyle name="Header2" xfId="15552"/>
    <cellStyle name="Header2 10" xfId="15553"/>
    <cellStyle name="Header2 10 2" xfId="15554"/>
    <cellStyle name="Header2 10 3" xfId="15555"/>
    <cellStyle name="Header2 10 4" xfId="15556"/>
    <cellStyle name="Header2 10 5" xfId="15557"/>
    <cellStyle name="Header2 10_2.1  NEW FTA passage prés BIS" xfId="15558"/>
    <cellStyle name="Header2 11" xfId="15559"/>
    <cellStyle name="Header2 11 2" xfId="15560"/>
    <cellStyle name="Header2 11 3" xfId="15561"/>
    <cellStyle name="Header2 11 4" xfId="15562"/>
    <cellStyle name="Header2 11 5" xfId="15563"/>
    <cellStyle name="Header2 11_2.1  NEW FTA passage prés BIS" xfId="15564"/>
    <cellStyle name="Header2 12" xfId="15565"/>
    <cellStyle name="Header2 13" xfId="15566"/>
    <cellStyle name="Header2 14" xfId="15567"/>
    <cellStyle name="Header2 15" xfId="15568"/>
    <cellStyle name="Header2 2" xfId="15569"/>
    <cellStyle name="Header2 2 10" xfId="15570"/>
    <cellStyle name="Header2 2 10 10" xfId="15571"/>
    <cellStyle name="Header2 2 10 11" xfId="15572"/>
    <cellStyle name="Header2 2 10 12" xfId="15573"/>
    <cellStyle name="Header2 2 10 13" xfId="15574"/>
    <cellStyle name="Header2 2 10 14" xfId="15575"/>
    <cellStyle name="Header2 2 10 15" xfId="15576"/>
    <cellStyle name="Header2 2 10 16" xfId="15577"/>
    <cellStyle name="Header2 2 10 17" xfId="15578"/>
    <cellStyle name="Header2 2 10 2" xfId="15579"/>
    <cellStyle name="Header2 2 10 2 2" xfId="15580"/>
    <cellStyle name="Header2 2 10 2_note 2_FTAResultat" xfId="15581"/>
    <cellStyle name="Header2 2 10 3" xfId="15582"/>
    <cellStyle name="Header2 2 10 3 2" xfId="15583"/>
    <cellStyle name="Header2 2 10 3_note 2_FTAResultat" xfId="15584"/>
    <cellStyle name="Header2 2 10 4" xfId="15585"/>
    <cellStyle name="Header2 2 10 4 2" xfId="15586"/>
    <cellStyle name="Header2 2 10 4_note 2_FTAResultat" xfId="15587"/>
    <cellStyle name="Header2 2 10 5" xfId="15588"/>
    <cellStyle name="Header2 2 10 5 2" xfId="15589"/>
    <cellStyle name="Header2 2 10 6" xfId="15590"/>
    <cellStyle name="Header2 2 10 7" xfId="15591"/>
    <cellStyle name="Header2 2 10 8" xfId="15592"/>
    <cellStyle name="Header2 2 10 9" xfId="15593"/>
    <cellStyle name="Header2 2 10_note 2_FTAResultat" xfId="15594"/>
    <cellStyle name="Header2 2 11" xfId="15595"/>
    <cellStyle name="Header2 2 11 10" xfId="15596"/>
    <cellStyle name="Header2 2 11 11" xfId="15597"/>
    <cellStyle name="Header2 2 11 12" xfId="15598"/>
    <cellStyle name="Header2 2 11 13" xfId="15599"/>
    <cellStyle name="Header2 2 11 14" xfId="15600"/>
    <cellStyle name="Header2 2 11 15" xfId="15601"/>
    <cellStyle name="Header2 2 11 16" xfId="15602"/>
    <cellStyle name="Header2 2 11 17" xfId="15603"/>
    <cellStyle name="Header2 2 11 2" xfId="15604"/>
    <cellStyle name="Header2 2 11 2 2" xfId="15605"/>
    <cellStyle name="Header2 2 11 2_note 2_FTAResultat" xfId="15606"/>
    <cellStyle name="Header2 2 11 3" xfId="15607"/>
    <cellStyle name="Header2 2 11 3 2" xfId="15608"/>
    <cellStyle name="Header2 2 11 3_note 2_FTAResultat" xfId="15609"/>
    <cellStyle name="Header2 2 11 4" xfId="15610"/>
    <cellStyle name="Header2 2 11 4 2" xfId="15611"/>
    <cellStyle name="Header2 2 11 4_note 2_FTAResultat" xfId="15612"/>
    <cellStyle name="Header2 2 11 5" xfId="15613"/>
    <cellStyle name="Header2 2 11 5 2" xfId="15614"/>
    <cellStyle name="Header2 2 11 6" xfId="15615"/>
    <cellStyle name="Header2 2 11 7" xfId="15616"/>
    <cellStyle name="Header2 2 11 8" xfId="15617"/>
    <cellStyle name="Header2 2 11 9" xfId="15618"/>
    <cellStyle name="Header2 2 11_note 2_FTAResultat" xfId="15619"/>
    <cellStyle name="Header2 2 12" xfId="15620"/>
    <cellStyle name="Header2 2 12 2" xfId="15621"/>
    <cellStyle name="Header2 2 12 3" xfId="15622"/>
    <cellStyle name="Header2 2 12 4" xfId="15623"/>
    <cellStyle name="Header2 2 12 5" xfId="15624"/>
    <cellStyle name="Header2 2 12 6" xfId="15625"/>
    <cellStyle name="Header2 2 12_note 2_FTAResultat" xfId="15626"/>
    <cellStyle name="Header2 2 13" xfId="15627"/>
    <cellStyle name="Header2 2 13 2" xfId="15628"/>
    <cellStyle name="Header2 2 13_note 2_FTAResultat" xfId="15629"/>
    <cellStyle name="Header2 2 14" xfId="15630"/>
    <cellStyle name="Header2 2 14 2" xfId="15631"/>
    <cellStyle name="Header2 2 14_note 2_FTAResultat" xfId="15632"/>
    <cellStyle name="Header2 2 15" xfId="15633"/>
    <cellStyle name="Header2 2 15 2" xfId="15634"/>
    <cellStyle name="Header2 2 15_note 2_FTAResultat" xfId="15635"/>
    <cellStyle name="Header2 2 16" xfId="15636"/>
    <cellStyle name="Header2 2 17" xfId="15637"/>
    <cellStyle name="Header2 2 18" xfId="15638"/>
    <cellStyle name="Header2 2 2" xfId="15639"/>
    <cellStyle name="Header2 2 2 10" xfId="15640"/>
    <cellStyle name="Header2 2 2 11" xfId="15641"/>
    <cellStyle name="Header2 2 2 12" xfId="15642"/>
    <cellStyle name="Header2 2 2 13" xfId="15643"/>
    <cellStyle name="Header2 2 2 14" xfId="15644"/>
    <cellStyle name="Header2 2 2 2" xfId="15645"/>
    <cellStyle name="Header2 2 2 2 10" xfId="15646"/>
    <cellStyle name="Header2 2 2 2 11" xfId="15647"/>
    <cellStyle name="Header2 2 2 2 12" xfId="15648"/>
    <cellStyle name="Header2 2 2 2 13" xfId="15649"/>
    <cellStyle name="Header2 2 2 2 14" xfId="15650"/>
    <cellStyle name="Header2 2 2 2 15" xfId="15651"/>
    <cellStyle name="Header2 2 2 2 16" xfId="15652"/>
    <cellStyle name="Header2 2 2 2 17" xfId="15653"/>
    <cellStyle name="Header2 2 2 2 2" xfId="15654"/>
    <cellStyle name="Header2 2 2 2 2 2" xfId="15655"/>
    <cellStyle name="Header2 2 2 2 2_note 2_FTAResultat" xfId="15656"/>
    <cellStyle name="Header2 2 2 2 3" xfId="15657"/>
    <cellStyle name="Header2 2 2 2 3 2" xfId="15658"/>
    <cellStyle name="Header2 2 2 2 3_note 2_FTAResultat" xfId="15659"/>
    <cellStyle name="Header2 2 2 2 4" xfId="15660"/>
    <cellStyle name="Header2 2 2 2 4 2" xfId="15661"/>
    <cellStyle name="Header2 2 2 2 4_note 2_FTAResultat" xfId="15662"/>
    <cellStyle name="Header2 2 2 2 5" xfId="15663"/>
    <cellStyle name="Header2 2 2 2 5 2" xfId="15664"/>
    <cellStyle name="Header2 2 2 2 6" xfId="15665"/>
    <cellStyle name="Header2 2 2 2 7" xfId="15666"/>
    <cellStyle name="Header2 2 2 2 8" xfId="15667"/>
    <cellStyle name="Header2 2 2 2 9" xfId="15668"/>
    <cellStyle name="Header2 2 2 2_note 2_FTAResultat" xfId="15669"/>
    <cellStyle name="Header2 2 2 3" xfId="15670"/>
    <cellStyle name="Header2 2 2 3 10" xfId="15671"/>
    <cellStyle name="Header2 2 2 3 11" xfId="15672"/>
    <cellStyle name="Header2 2 2 3 12" xfId="15673"/>
    <cellStyle name="Header2 2 2 3 13" xfId="15674"/>
    <cellStyle name="Header2 2 2 3 14" xfId="15675"/>
    <cellStyle name="Header2 2 2 3 15" xfId="15676"/>
    <cellStyle name="Header2 2 2 3 16" xfId="15677"/>
    <cellStyle name="Header2 2 2 3 17" xfId="15678"/>
    <cellStyle name="Header2 2 2 3 2" xfId="15679"/>
    <cellStyle name="Header2 2 2 3 2 2" xfId="15680"/>
    <cellStyle name="Header2 2 2 3 2_note 2_FTAResultat" xfId="15681"/>
    <cellStyle name="Header2 2 2 3 3" xfId="15682"/>
    <cellStyle name="Header2 2 2 3 3 2" xfId="15683"/>
    <cellStyle name="Header2 2 2 3 3_note 2_FTAResultat" xfId="15684"/>
    <cellStyle name="Header2 2 2 3 4" xfId="15685"/>
    <cellStyle name="Header2 2 2 3 4 2" xfId="15686"/>
    <cellStyle name="Header2 2 2 3 4_note 2_FTAResultat" xfId="15687"/>
    <cellStyle name="Header2 2 2 3 5" xfId="15688"/>
    <cellStyle name="Header2 2 2 3 5 2" xfId="15689"/>
    <cellStyle name="Header2 2 2 3 6" xfId="15690"/>
    <cellStyle name="Header2 2 2 3 7" xfId="15691"/>
    <cellStyle name="Header2 2 2 3 8" xfId="15692"/>
    <cellStyle name="Header2 2 2 3 9" xfId="15693"/>
    <cellStyle name="Header2 2 2 3_note 2_FTAResultat" xfId="15694"/>
    <cellStyle name="Header2 2 2 4" xfId="15695"/>
    <cellStyle name="Header2 2 2 4 10" xfId="15696"/>
    <cellStyle name="Header2 2 2 4 11" xfId="15697"/>
    <cellStyle name="Header2 2 2 4 12" xfId="15698"/>
    <cellStyle name="Header2 2 2 4 13" xfId="15699"/>
    <cellStyle name="Header2 2 2 4 14" xfId="15700"/>
    <cellStyle name="Header2 2 2 4 15" xfId="15701"/>
    <cellStyle name="Header2 2 2 4 16" xfId="15702"/>
    <cellStyle name="Header2 2 2 4 17" xfId="15703"/>
    <cellStyle name="Header2 2 2 4 2" xfId="15704"/>
    <cellStyle name="Header2 2 2 4 2 2" xfId="15705"/>
    <cellStyle name="Header2 2 2 4 2_note 2_FTAResultat" xfId="15706"/>
    <cellStyle name="Header2 2 2 4 3" xfId="15707"/>
    <cellStyle name="Header2 2 2 4 3 2" xfId="15708"/>
    <cellStyle name="Header2 2 2 4 3_note 2_FTAResultat" xfId="15709"/>
    <cellStyle name="Header2 2 2 4 4" xfId="15710"/>
    <cellStyle name="Header2 2 2 4 4 2" xfId="15711"/>
    <cellStyle name="Header2 2 2 4 4_note 2_FTAResultat" xfId="15712"/>
    <cellStyle name="Header2 2 2 4 5" xfId="15713"/>
    <cellStyle name="Header2 2 2 4 5 2" xfId="15714"/>
    <cellStyle name="Header2 2 2 4 6" xfId="15715"/>
    <cellStyle name="Header2 2 2 4 7" xfId="15716"/>
    <cellStyle name="Header2 2 2 4 8" xfId="15717"/>
    <cellStyle name="Header2 2 2 4 9" xfId="15718"/>
    <cellStyle name="Header2 2 2 4_note 2_FTAResultat" xfId="15719"/>
    <cellStyle name="Header2 2 2 5" xfId="15720"/>
    <cellStyle name="Header2 2 2 5 10" xfId="15721"/>
    <cellStyle name="Header2 2 2 5 11" xfId="15722"/>
    <cellStyle name="Header2 2 2 5 12" xfId="15723"/>
    <cellStyle name="Header2 2 2 5 13" xfId="15724"/>
    <cellStyle name="Header2 2 2 5 14" xfId="15725"/>
    <cellStyle name="Header2 2 2 5 15" xfId="15726"/>
    <cellStyle name="Header2 2 2 5 16" xfId="15727"/>
    <cellStyle name="Header2 2 2 5 17" xfId="15728"/>
    <cellStyle name="Header2 2 2 5 2" xfId="15729"/>
    <cellStyle name="Header2 2 2 5 2 2" xfId="15730"/>
    <cellStyle name="Header2 2 2 5 2_note 2_FTAResultat" xfId="15731"/>
    <cellStyle name="Header2 2 2 5 3" xfId="15732"/>
    <cellStyle name="Header2 2 2 5 3 2" xfId="15733"/>
    <cellStyle name="Header2 2 2 5 3_note 2_FTAResultat" xfId="15734"/>
    <cellStyle name="Header2 2 2 5 4" xfId="15735"/>
    <cellStyle name="Header2 2 2 5 4 2" xfId="15736"/>
    <cellStyle name="Header2 2 2 5 4_note 2_FTAResultat" xfId="15737"/>
    <cellStyle name="Header2 2 2 5 5" xfId="15738"/>
    <cellStyle name="Header2 2 2 5 5 2" xfId="15739"/>
    <cellStyle name="Header2 2 2 5 6" xfId="15740"/>
    <cellStyle name="Header2 2 2 5 7" xfId="15741"/>
    <cellStyle name="Header2 2 2 5 8" xfId="15742"/>
    <cellStyle name="Header2 2 2 5 9" xfId="15743"/>
    <cellStyle name="Header2 2 2 5_note 2_FTAResultat" xfId="15744"/>
    <cellStyle name="Header2 2 2 6" xfId="15745"/>
    <cellStyle name="Header2 2 2 6 2" xfId="15746"/>
    <cellStyle name="Header2 2 2 6_note 2_FTAResultat" xfId="15747"/>
    <cellStyle name="Header2 2 2 7" xfId="15748"/>
    <cellStyle name="Header2 2 2 7 2" xfId="15749"/>
    <cellStyle name="Header2 2 2 7_note 2_FTAResultat" xfId="15750"/>
    <cellStyle name="Header2 2 2 8" xfId="15751"/>
    <cellStyle name="Header2 2 2 8 2" xfId="15752"/>
    <cellStyle name="Header2 2 2 8_note 2_FTAResultat" xfId="15753"/>
    <cellStyle name="Header2 2 2 9" xfId="15754"/>
    <cellStyle name="Header2 2 2 9 2" xfId="15755"/>
    <cellStyle name="Header2 2 2_2.1  NEW FTA passage prés BIS" xfId="15756"/>
    <cellStyle name="Header2 2 3" xfId="15757"/>
    <cellStyle name="Header2 2 3 10" xfId="15758"/>
    <cellStyle name="Header2 2 3 11" xfId="15759"/>
    <cellStyle name="Header2 2 3 12" xfId="15760"/>
    <cellStyle name="Header2 2 3 13" xfId="15761"/>
    <cellStyle name="Header2 2 3 14" xfId="15762"/>
    <cellStyle name="Header2 2 3 2" xfId="15763"/>
    <cellStyle name="Header2 2 3 2 10" xfId="15764"/>
    <cellStyle name="Header2 2 3 2 11" xfId="15765"/>
    <cellStyle name="Header2 2 3 2 12" xfId="15766"/>
    <cellStyle name="Header2 2 3 2 13" xfId="15767"/>
    <cellStyle name="Header2 2 3 2 14" xfId="15768"/>
    <cellStyle name="Header2 2 3 2 15" xfId="15769"/>
    <cellStyle name="Header2 2 3 2 16" xfId="15770"/>
    <cellStyle name="Header2 2 3 2 17" xfId="15771"/>
    <cellStyle name="Header2 2 3 2 2" xfId="15772"/>
    <cellStyle name="Header2 2 3 2 2 2" xfId="15773"/>
    <cellStyle name="Header2 2 3 2 2_note 2_FTAResultat" xfId="15774"/>
    <cellStyle name="Header2 2 3 2 3" xfId="15775"/>
    <cellStyle name="Header2 2 3 2 3 2" xfId="15776"/>
    <cellStyle name="Header2 2 3 2 3_note 2_FTAResultat" xfId="15777"/>
    <cellStyle name="Header2 2 3 2 4" xfId="15778"/>
    <cellStyle name="Header2 2 3 2 4 2" xfId="15779"/>
    <cellStyle name="Header2 2 3 2 4_note 2_FTAResultat" xfId="15780"/>
    <cellStyle name="Header2 2 3 2 5" xfId="15781"/>
    <cellStyle name="Header2 2 3 2 5 2" xfId="15782"/>
    <cellStyle name="Header2 2 3 2 6" xfId="15783"/>
    <cellStyle name="Header2 2 3 2 7" xfId="15784"/>
    <cellStyle name="Header2 2 3 2 8" xfId="15785"/>
    <cellStyle name="Header2 2 3 2 9" xfId="15786"/>
    <cellStyle name="Header2 2 3 2_note 2_FTAResultat" xfId="15787"/>
    <cellStyle name="Header2 2 3 3" xfId="15788"/>
    <cellStyle name="Header2 2 3 3 10" xfId="15789"/>
    <cellStyle name="Header2 2 3 3 11" xfId="15790"/>
    <cellStyle name="Header2 2 3 3 12" xfId="15791"/>
    <cellStyle name="Header2 2 3 3 13" xfId="15792"/>
    <cellStyle name="Header2 2 3 3 14" xfId="15793"/>
    <cellStyle name="Header2 2 3 3 15" xfId="15794"/>
    <cellStyle name="Header2 2 3 3 16" xfId="15795"/>
    <cellStyle name="Header2 2 3 3 17" xfId="15796"/>
    <cellStyle name="Header2 2 3 3 2" xfId="15797"/>
    <cellStyle name="Header2 2 3 3 2 2" xfId="15798"/>
    <cellStyle name="Header2 2 3 3 2_note 2_FTAResultat" xfId="15799"/>
    <cellStyle name="Header2 2 3 3 3" xfId="15800"/>
    <cellStyle name="Header2 2 3 3 3 2" xfId="15801"/>
    <cellStyle name="Header2 2 3 3 3_note 2_FTAResultat" xfId="15802"/>
    <cellStyle name="Header2 2 3 3 4" xfId="15803"/>
    <cellStyle name="Header2 2 3 3 4 2" xfId="15804"/>
    <cellStyle name="Header2 2 3 3 4_note 2_FTAResultat" xfId="15805"/>
    <cellStyle name="Header2 2 3 3 5" xfId="15806"/>
    <cellStyle name="Header2 2 3 3 5 2" xfId="15807"/>
    <cellStyle name="Header2 2 3 3 6" xfId="15808"/>
    <cellStyle name="Header2 2 3 3 7" xfId="15809"/>
    <cellStyle name="Header2 2 3 3 8" xfId="15810"/>
    <cellStyle name="Header2 2 3 3 9" xfId="15811"/>
    <cellStyle name="Header2 2 3 3_note 2_FTAResultat" xfId="15812"/>
    <cellStyle name="Header2 2 3 4" xfId="15813"/>
    <cellStyle name="Header2 2 3 4 10" xfId="15814"/>
    <cellStyle name="Header2 2 3 4 11" xfId="15815"/>
    <cellStyle name="Header2 2 3 4 12" xfId="15816"/>
    <cellStyle name="Header2 2 3 4 13" xfId="15817"/>
    <cellStyle name="Header2 2 3 4 14" xfId="15818"/>
    <cellStyle name="Header2 2 3 4 15" xfId="15819"/>
    <cellStyle name="Header2 2 3 4 16" xfId="15820"/>
    <cellStyle name="Header2 2 3 4 17" xfId="15821"/>
    <cellStyle name="Header2 2 3 4 2" xfId="15822"/>
    <cellStyle name="Header2 2 3 4 2 2" xfId="15823"/>
    <cellStyle name="Header2 2 3 4 2_note 2_FTAResultat" xfId="15824"/>
    <cellStyle name="Header2 2 3 4 3" xfId="15825"/>
    <cellStyle name="Header2 2 3 4 3 2" xfId="15826"/>
    <cellStyle name="Header2 2 3 4 3_note 2_FTAResultat" xfId="15827"/>
    <cellStyle name="Header2 2 3 4 4" xfId="15828"/>
    <cellStyle name="Header2 2 3 4 4 2" xfId="15829"/>
    <cellStyle name="Header2 2 3 4 4_note 2_FTAResultat" xfId="15830"/>
    <cellStyle name="Header2 2 3 4 5" xfId="15831"/>
    <cellStyle name="Header2 2 3 4 5 2" xfId="15832"/>
    <cellStyle name="Header2 2 3 4 6" xfId="15833"/>
    <cellStyle name="Header2 2 3 4 7" xfId="15834"/>
    <cellStyle name="Header2 2 3 4 8" xfId="15835"/>
    <cellStyle name="Header2 2 3 4 9" xfId="15836"/>
    <cellStyle name="Header2 2 3 4_note 2_FTAResultat" xfId="15837"/>
    <cellStyle name="Header2 2 3 5" xfId="15838"/>
    <cellStyle name="Header2 2 3 5 10" xfId="15839"/>
    <cellStyle name="Header2 2 3 5 11" xfId="15840"/>
    <cellStyle name="Header2 2 3 5 12" xfId="15841"/>
    <cellStyle name="Header2 2 3 5 13" xfId="15842"/>
    <cellStyle name="Header2 2 3 5 14" xfId="15843"/>
    <cellStyle name="Header2 2 3 5 15" xfId="15844"/>
    <cellStyle name="Header2 2 3 5 16" xfId="15845"/>
    <cellStyle name="Header2 2 3 5 17" xfId="15846"/>
    <cellStyle name="Header2 2 3 5 2" xfId="15847"/>
    <cellStyle name="Header2 2 3 5 2 2" xfId="15848"/>
    <cellStyle name="Header2 2 3 5 2_note 2_FTAResultat" xfId="15849"/>
    <cellStyle name="Header2 2 3 5 3" xfId="15850"/>
    <cellStyle name="Header2 2 3 5 3 2" xfId="15851"/>
    <cellStyle name="Header2 2 3 5 3_note 2_FTAResultat" xfId="15852"/>
    <cellStyle name="Header2 2 3 5 4" xfId="15853"/>
    <cellStyle name="Header2 2 3 5 4 2" xfId="15854"/>
    <cellStyle name="Header2 2 3 5 4_note 2_FTAResultat" xfId="15855"/>
    <cellStyle name="Header2 2 3 5 5" xfId="15856"/>
    <cellStyle name="Header2 2 3 5 5 2" xfId="15857"/>
    <cellStyle name="Header2 2 3 5 6" xfId="15858"/>
    <cellStyle name="Header2 2 3 5 7" xfId="15859"/>
    <cellStyle name="Header2 2 3 5 8" xfId="15860"/>
    <cellStyle name="Header2 2 3 5 9" xfId="15861"/>
    <cellStyle name="Header2 2 3 5_note 2_FTAResultat" xfId="15862"/>
    <cellStyle name="Header2 2 3 6" xfId="15863"/>
    <cellStyle name="Header2 2 3 6 2" xfId="15864"/>
    <cellStyle name="Header2 2 3 6_note 2_FTAResultat" xfId="15865"/>
    <cellStyle name="Header2 2 3 7" xfId="15866"/>
    <cellStyle name="Header2 2 3 7 2" xfId="15867"/>
    <cellStyle name="Header2 2 3 7_note 2_FTAResultat" xfId="15868"/>
    <cellStyle name="Header2 2 3 8" xfId="15869"/>
    <cellStyle name="Header2 2 3 8 2" xfId="15870"/>
    <cellStyle name="Header2 2 3 8_note 2_FTAResultat" xfId="15871"/>
    <cellStyle name="Header2 2 3 9" xfId="15872"/>
    <cellStyle name="Header2 2 3 9 2" xfId="15873"/>
    <cellStyle name="Header2 2 3_note 2_FTAResultat" xfId="15874"/>
    <cellStyle name="Header2 2 4" xfId="15875"/>
    <cellStyle name="Header2 2 4 10" xfId="15876"/>
    <cellStyle name="Header2 2 4 11" xfId="15877"/>
    <cellStyle name="Header2 2 4 12" xfId="15878"/>
    <cellStyle name="Header2 2 4 13" xfId="15879"/>
    <cellStyle name="Header2 2 4 14" xfId="15880"/>
    <cellStyle name="Header2 2 4 2" xfId="15881"/>
    <cellStyle name="Header2 2 4 2 10" xfId="15882"/>
    <cellStyle name="Header2 2 4 2 11" xfId="15883"/>
    <cellStyle name="Header2 2 4 2 12" xfId="15884"/>
    <cellStyle name="Header2 2 4 2 13" xfId="15885"/>
    <cellStyle name="Header2 2 4 2 14" xfId="15886"/>
    <cellStyle name="Header2 2 4 2 15" xfId="15887"/>
    <cellStyle name="Header2 2 4 2 16" xfId="15888"/>
    <cellStyle name="Header2 2 4 2 17" xfId="15889"/>
    <cellStyle name="Header2 2 4 2 2" xfId="15890"/>
    <cellStyle name="Header2 2 4 2 2 2" xfId="15891"/>
    <cellStyle name="Header2 2 4 2 2_note 2_FTAResultat" xfId="15892"/>
    <cellStyle name="Header2 2 4 2 3" xfId="15893"/>
    <cellStyle name="Header2 2 4 2 3 2" xfId="15894"/>
    <cellStyle name="Header2 2 4 2 3_note 2_FTAResultat" xfId="15895"/>
    <cellStyle name="Header2 2 4 2 4" xfId="15896"/>
    <cellStyle name="Header2 2 4 2 4 2" xfId="15897"/>
    <cellStyle name="Header2 2 4 2 4_note 2_FTAResultat" xfId="15898"/>
    <cellStyle name="Header2 2 4 2 5" xfId="15899"/>
    <cellStyle name="Header2 2 4 2 5 2" xfId="15900"/>
    <cellStyle name="Header2 2 4 2 6" xfId="15901"/>
    <cellStyle name="Header2 2 4 2 7" xfId="15902"/>
    <cellStyle name="Header2 2 4 2 8" xfId="15903"/>
    <cellStyle name="Header2 2 4 2 9" xfId="15904"/>
    <cellStyle name="Header2 2 4 2_note 2_FTAResultat" xfId="15905"/>
    <cellStyle name="Header2 2 4 3" xfId="15906"/>
    <cellStyle name="Header2 2 4 3 10" xfId="15907"/>
    <cellStyle name="Header2 2 4 3 11" xfId="15908"/>
    <cellStyle name="Header2 2 4 3 12" xfId="15909"/>
    <cellStyle name="Header2 2 4 3 13" xfId="15910"/>
    <cellStyle name="Header2 2 4 3 14" xfId="15911"/>
    <cellStyle name="Header2 2 4 3 15" xfId="15912"/>
    <cellStyle name="Header2 2 4 3 16" xfId="15913"/>
    <cellStyle name="Header2 2 4 3 17" xfId="15914"/>
    <cellStyle name="Header2 2 4 3 2" xfId="15915"/>
    <cellStyle name="Header2 2 4 3 2 2" xfId="15916"/>
    <cellStyle name="Header2 2 4 3 2_note 2_FTAResultat" xfId="15917"/>
    <cellStyle name="Header2 2 4 3 3" xfId="15918"/>
    <cellStyle name="Header2 2 4 3 3 2" xfId="15919"/>
    <cellStyle name="Header2 2 4 3 3_note 2_FTAResultat" xfId="15920"/>
    <cellStyle name="Header2 2 4 3 4" xfId="15921"/>
    <cellStyle name="Header2 2 4 3 4 2" xfId="15922"/>
    <cellStyle name="Header2 2 4 3 4_note 2_FTAResultat" xfId="15923"/>
    <cellStyle name="Header2 2 4 3 5" xfId="15924"/>
    <cellStyle name="Header2 2 4 3 5 2" xfId="15925"/>
    <cellStyle name="Header2 2 4 3 6" xfId="15926"/>
    <cellStyle name="Header2 2 4 3 7" xfId="15927"/>
    <cellStyle name="Header2 2 4 3 8" xfId="15928"/>
    <cellStyle name="Header2 2 4 3 9" xfId="15929"/>
    <cellStyle name="Header2 2 4 3_note 2_FTAResultat" xfId="15930"/>
    <cellStyle name="Header2 2 4 4" xfId="15931"/>
    <cellStyle name="Header2 2 4 4 10" xfId="15932"/>
    <cellStyle name="Header2 2 4 4 11" xfId="15933"/>
    <cellStyle name="Header2 2 4 4 12" xfId="15934"/>
    <cellStyle name="Header2 2 4 4 13" xfId="15935"/>
    <cellStyle name="Header2 2 4 4 14" xfId="15936"/>
    <cellStyle name="Header2 2 4 4 15" xfId="15937"/>
    <cellStyle name="Header2 2 4 4 16" xfId="15938"/>
    <cellStyle name="Header2 2 4 4 17" xfId="15939"/>
    <cellStyle name="Header2 2 4 4 2" xfId="15940"/>
    <cellStyle name="Header2 2 4 4 2 2" xfId="15941"/>
    <cellStyle name="Header2 2 4 4 2_note 2_FTAResultat" xfId="15942"/>
    <cellStyle name="Header2 2 4 4 3" xfId="15943"/>
    <cellStyle name="Header2 2 4 4 3 2" xfId="15944"/>
    <cellStyle name="Header2 2 4 4 3_note 2_FTAResultat" xfId="15945"/>
    <cellStyle name="Header2 2 4 4 4" xfId="15946"/>
    <cellStyle name="Header2 2 4 4 4 2" xfId="15947"/>
    <cellStyle name="Header2 2 4 4 4_note 2_FTAResultat" xfId="15948"/>
    <cellStyle name="Header2 2 4 4 5" xfId="15949"/>
    <cellStyle name="Header2 2 4 4 5 2" xfId="15950"/>
    <cellStyle name="Header2 2 4 4 6" xfId="15951"/>
    <cellStyle name="Header2 2 4 4 7" xfId="15952"/>
    <cellStyle name="Header2 2 4 4 8" xfId="15953"/>
    <cellStyle name="Header2 2 4 4 9" xfId="15954"/>
    <cellStyle name="Header2 2 4 4_note 2_FTAResultat" xfId="15955"/>
    <cellStyle name="Header2 2 4 5" xfId="15956"/>
    <cellStyle name="Header2 2 4 5 10" xfId="15957"/>
    <cellStyle name="Header2 2 4 5 11" xfId="15958"/>
    <cellStyle name="Header2 2 4 5 12" xfId="15959"/>
    <cellStyle name="Header2 2 4 5 13" xfId="15960"/>
    <cellStyle name="Header2 2 4 5 14" xfId="15961"/>
    <cellStyle name="Header2 2 4 5 15" xfId="15962"/>
    <cellStyle name="Header2 2 4 5 16" xfId="15963"/>
    <cellStyle name="Header2 2 4 5 17" xfId="15964"/>
    <cellStyle name="Header2 2 4 5 2" xfId="15965"/>
    <cellStyle name="Header2 2 4 5 2 2" xfId="15966"/>
    <cellStyle name="Header2 2 4 5 2_note 2_FTAResultat" xfId="15967"/>
    <cellStyle name="Header2 2 4 5 3" xfId="15968"/>
    <cellStyle name="Header2 2 4 5 3 2" xfId="15969"/>
    <cellStyle name="Header2 2 4 5 3_note 2_FTAResultat" xfId="15970"/>
    <cellStyle name="Header2 2 4 5 4" xfId="15971"/>
    <cellStyle name="Header2 2 4 5 4 2" xfId="15972"/>
    <cellStyle name="Header2 2 4 5 4_note 2_FTAResultat" xfId="15973"/>
    <cellStyle name="Header2 2 4 5 5" xfId="15974"/>
    <cellStyle name="Header2 2 4 5 5 2" xfId="15975"/>
    <cellStyle name="Header2 2 4 5 6" xfId="15976"/>
    <cellStyle name="Header2 2 4 5 7" xfId="15977"/>
    <cellStyle name="Header2 2 4 5 8" xfId="15978"/>
    <cellStyle name="Header2 2 4 5 9" xfId="15979"/>
    <cellStyle name="Header2 2 4 5_note 2_FTAResultat" xfId="15980"/>
    <cellStyle name="Header2 2 4 6" xfId="15981"/>
    <cellStyle name="Header2 2 4 6 2" xfId="15982"/>
    <cellStyle name="Header2 2 4 6_note 2_FTAResultat" xfId="15983"/>
    <cellStyle name="Header2 2 4 7" xfId="15984"/>
    <cellStyle name="Header2 2 4 7 2" xfId="15985"/>
    <cellStyle name="Header2 2 4 7_note 2_FTAResultat" xfId="15986"/>
    <cellStyle name="Header2 2 4 8" xfId="15987"/>
    <cellStyle name="Header2 2 4 8 2" xfId="15988"/>
    <cellStyle name="Header2 2 4 8_note 2_FTAResultat" xfId="15989"/>
    <cellStyle name="Header2 2 4 9" xfId="15990"/>
    <cellStyle name="Header2 2 4 9 2" xfId="15991"/>
    <cellStyle name="Header2 2 4_note 2_FTAResultat" xfId="15992"/>
    <cellStyle name="Header2 2 5" xfId="15993"/>
    <cellStyle name="Header2 2 5 10" xfId="15994"/>
    <cellStyle name="Header2 2 5 11" xfId="15995"/>
    <cellStyle name="Header2 2 5 12" xfId="15996"/>
    <cellStyle name="Header2 2 5 13" xfId="15997"/>
    <cellStyle name="Header2 2 5 14" xfId="15998"/>
    <cellStyle name="Header2 2 5 2" xfId="15999"/>
    <cellStyle name="Header2 2 5 2 10" xfId="16000"/>
    <cellStyle name="Header2 2 5 2 11" xfId="16001"/>
    <cellStyle name="Header2 2 5 2 12" xfId="16002"/>
    <cellStyle name="Header2 2 5 2 13" xfId="16003"/>
    <cellStyle name="Header2 2 5 2 14" xfId="16004"/>
    <cellStyle name="Header2 2 5 2 15" xfId="16005"/>
    <cellStyle name="Header2 2 5 2 16" xfId="16006"/>
    <cellStyle name="Header2 2 5 2 17" xfId="16007"/>
    <cellStyle name="Header2 2 5 2 2" xfId="16008"/>
    <cellStyle name="Header2 2 5 2 2 2" xfId="16009"/>
    <cellStyle name="Header2 2 5 2 2_note 2_FTAResultat" xfId="16010"/>
    <cellStyle name="Header2 2 5 2 3" xfId="16011"/>
    <cellStyle name="Header2 2 5 2 3 2" xfId="16012"/>
    <cellStyle name="Header2 2 5 2 3_note 2_FTAResultat" xfId="16013"/>
    <cellStyle name="Header2 2 5 2 4" xfId="16014"/>
    <cellStyle name="Header2 2 5 2 4 2" xfId="16015"/>
    <cellStyle name="Header2 2 5 2 4_note 2_FTAResultat" xfId="16016"/>
    <cellStyle name="Header2 2 5 2 5" xfId="16017"/>
    <cellStyle name="Header2 2 5 2 5 2" xfId="16018"/>
    <cellStyle name="Header2 2 5 2 6" xfId="16019"/>
    <cellStyle name="Header2 2 5 2 7" xfId="16020"/>
    <cellStyle name="Header2 2 5 2 8" xfId="16021"/>
    <cellStyle name="Header2 2 5 2 9" xfId="16022"/>
    <cellStyle name="Header2 2 5 2_note 2_FTAResultat" xfId="16023"/>
    <cellStyle name="Header2 2 5 3" xfId="16024"/>
    <cellStyle name="Header2 2 5 3 10" xfId="16025"/>
    <cellStyle name="Header2 2 5 3 11" xfId="16026"/>
    <cellStyle name="Header2 2 5 3 12" xfId="16027"/>
    <cellStyle name="Header2 2 5 3 13" xfId="16028"/>
    <cellStyle name="Header2 2 5 3 14" xfId="16029"/>
    <cellStyle name="Header2 2 5 3 15" xfId="16030"/>
    <cellStyle name="Header2 2 5 3 16" xfId="16031"/>
    <cellStyle name="Header2 2 5 3 17" xfId="16032"/>
    <cellStyle name="Header2 2 5 3 2" xfId="16033"/>
    <cellStyle name="Header2 2 5 3 2 2" xfId="16034"/>
    <cellStyle name="Header2 2 5 3 2_note 2_FTAResultat" xfId="16035"/>
    <cellStyle name="Header2 2 5 3 3" xfId="16036"/>
    <cellStyle name="Header2 2 5 3 3 2" xfId="16037"/>
    <cellStyle name="Header2 2 5 3 3_note 2_FTAResultat" xfId="16038"/>
    <cellStyle name="Header2 2 5 3 4" xfId="16039"/>
    <cellStyle name="Header2 2 5 3 4 2" xfId="16040"/>
    <cellStyle name="Header2 2 5 3 4_note 2_FTAResultat" xfId="16041"/>
    <cellStyle name="Header2 2 5 3 5" xfId="16042"/>
    <cellStyle name="Header2 2 5 3 5 2" xfId="16043"/>
    <cellStyle name="Header2 2 5 3 6" xfId="16044"/>
    <cellStyle name="Header2 2 5 3 7" xfId="16045"/>
    <cellStyle name="Header2 2 5 3 8" xfId="16046"/>
    <cellStyle name="Header2 2 5 3 9" xfId="16047"/>
    <cellStyle name="Header2 2 5 3_note 2_FTAResultat" xfId="16048"/>
    <cellStyle name="Header2 2 5 4" xfId="16049"/>
    <cellStyle name="Header2 2 5 4 10" xfId="16050"/>
    <cellStyle name="Header2 2 5 4 11" xfId="16051"/>
    <cellStyle name="Header2 2 5 4 12" xfId="16052"/>
    <cellStyle name="Header2 2 5 4 13" xfId="16053"/>
    <cellStyle name="Header2 2 5 4 14" xfId="16054"/>
    <cellStyle name="Header2 2 5 4 15" xfId="16055"/>
    <cellStyle name="Header2 2 5 4 16" xfId="16056"/>
    <cellStyle name="Header2 2 5 4 17" xfId="16057"/>
    <cellStyle name="Header2 2 5 4 2" xfId="16058"/>
    <cellStyle name="Header2 2 5 4 2 2" xfId="16059"/>
    <cellStyle name="Header2 2 5 4 2_note 2_FTAResultat" xfId="16060"/>
    <cellStyle name="Header2 2 5 4 3" xfId="16061"/>
    <cellStyle name="Header2 2 5 4 3 2" xfId="16062"/>
    <cellStyle name="Header2 2 5 4 3_note 2_FTAResultat" xfId="16063"/>
    <cellStyle name="Header2 2 5 4 4" xfId="16064"/>
    <cellStyle name="Header2 2 5 4 4 2" xfId="16065"/>
    <cellStyle name="Header2 2 5 4 4_note 2_FTAResultat" xfId="16066"/>
    <cellStyle name="Header2 2 5 4 5" xfId="16067"/>
    <cellStyle name="Header2 2 5 4 5 2" xfId="16068"/>
    <cellStyle name="Header2 2 5 4 6" xfId="16069"/>
    <cellStyle name="Header2 2 5 4 7" xfId="16070"/>
    <cellStyle name="Header2 2 5 4 8" xfId="16071"/>
    <cellStyle name="Header2 2 5 4 9" xfId="16072"/>
    <cellStyle name="Header2 2 5 4_note 2_FTAResultat" xfId="16073"/>
    <cellStyle name="Header2 2 5 5" xfId="16074"/>
    <cellStyle name="Header2 2 5 5 10" xfId="16075"/>
    <cellStyle name="Header2 2 5 5 11" xfId="16076"/>
    <cellStyle name="Header2 2 5 5 12" xfId="16077"/>
    <cellStyle name="Header2 2 5 5 13" xfId="16078"/>
    <cellStyle name="Header2 2 5 5 14" xfId="16079"/>
    <cellStyle name="Header2 2 5 5 15" xfId="16080"/>
    <cellStyle name="Header2 2 5 5 16" xfId="16081"/>
    <cellStyle name="Header2 2 5 5 17" xfId="16082"/>
    <cellStyle name="Header2 2 5 5 2" xfId="16083"/>
    <cellStyle name="Header2 2 5 5 2 2" xfId="16084"/>
    <cellStyle name="Header2 2 5 5 2_note 2_FTAResultat" xfId="16085"/>
    <cellStyle name="Header2 2 5 5 3" xfId="16086"/>
    <cellStyle name="Header2 2 5 5 3 2" xfId="16087"/>
    <cellStyle name="Header2 2 5 5 3_note 2_FTAResultat" xfId="16088"/>
    <cellStyle name="Header2 2 5 5 4" xfId="16089"/>
    <cellStyle name="Header2 2 5 5 4 2" xfId="16090"/>
    <cellStyle name="Header2 2 5 5 4_note 2_FTAResultat" xfId="16091"/>
    <cellStyle name="Header2 2 5 5 5" xfId="16092"/>
    <cellStyle name="Header2 2 5 5 5 2" xfId="16093"/>
    <cellStyle name="Header2 2 5 5 6" xfId="16094"/>
    <cellStyle name="Header2 2 5 5 7" xfId="16095"/>
    <cellStyle name="Header2 2 5 5 8" xfId="16096"/>
    <cellStyle name="Header2 2 5 5 9" xfId="16097"/>
    <cellStyle name="Header2 2 5 5_note 2_FTAResultat" xfId="16098"/>
    <cellStyle name="Header2 2 5 6" xfId="16099"/>
    <cellStyle name="Header2 2 5 6 2" xfId="16100"/>
    <cellStyle name="Header2 2 5 6_note 2_FTAResultat" xfId="16101"/>
    <cellStyle name="Header2 2 5 7" xfId="16102"/>
    <cellStyle name="Header2 2 5 7 2" xfId="16103"/>
    <cellStyle name="Header2 2 5 7_note 2_FTAResultat" xfId="16104"/>
    <cellStyle name="Header2 2 5 8" xfId="16105"/>
    <cellStyle name="Header2 2 5 8 2" xfId="16106"/>
    <cellStyle name="Header2 2 5 8_note 2_FTAResultat" xfId="16107"/>
    <cellStyle name="Header2 2 5 9" xfId="16108"/>
    <cellStyle name="Header2 2 5 9 2" xfId="16109"/>
    <cellStyle name="Header2 2 5_note 2_FTAResultat" xfId="16110"/>
    <cellStyle name="Header2 2 6" xfId="16111"/>
    <cellStyle name="Header2 2 6 10" xfId="16112"/>
    <cellStyle name="Header2 2 6 11" xfId="16113"/>
    <cellStyle name="Header2 2 6 12" xfId="16114"/>
    <cellStyle name="Header2 2 6 13" xfId="16115"/>
    <cellStyle name="Header2 2 6 2" xfId="16116"/>
    <cellStyle name="Header2 2 6 2 10" xfId="16117"/>
    <cellStyle name="Header2 2 6 2 11" xfId="16118"/>
    <cellStyle name="Header2 2 6 2 12" xfId="16119"/>
    <cellStyle name="Header2 2 6 2 13" xfId="16120"/>
    <cellStyle name="Header2 2 6 2 14" xfId="16121"/>
    <cellStyle name="Header2 2 6 2 15" xfId="16122"/>
    <cellStyle name="Header2 2 6 2 16" xfId="16123"/>
    <cellStyle name="Header2 2 6 2 17" xfId="16124"/>
    <cellStyle name="Header2 2 6 2 2" xfId="16125"/>
    <cellStyle name="Header2 2 6 2 2 2" xfId="16126"/>
    <cellStyle name="Header2 2 6 2 2_note 2_FTAResultat" xfId="16127"/>
    <cellStyle name="Header2 2 6 2 3" xfId="16128"/>
    <cellStyle name="Header2 2 6 2 3 2" xfId="16129"/>
    <cellStyle name="Header2 2 6 2 3_note 2_FTAResultat" xfId="16130"/>
    <cellStyle name="Header2 2 6 2 4" xfId="16131"/>
    <cellStyle name="Header2 2 6 2 4 2" xfId="16132"/>
    <cellStyle name="Header2 2 6 2 4_note 2_FTAResultat" xfId="16133"/>
    <cellStyle name="Header2 2 6 2 5" xfId="16134"/>
    <cellStyle name="Header2 2 6 2 5 2" xfId="16135"/>
    <cellStyle name="Header2 2 6 2 6" xfId="16136"/>
    <cellStyle name="Header2 2 6 2 7" xfId="16137"/>
    <cellStyle name="Header2 2 6 2 8" xfId="16138"/>
    <cellStyle name="Header2 2 6 2 9" xfId="16139"/>
    <cellStyle name="Header2 2 6 2_note 2_FTAResultat" xfId="16140"/>
    <cellStyle name="Header2 2 6 3" xfId="16141"/>
    <cellStyle name="Header2 2 6 3 10" xfId="16142"/>
    <cellStyle name="Header2 2 6 3 11" xfId="16143"/>
    <cellStyle name="Header2 2 6 3 12" xfId="16144"/>
    <cellStyle name="Header2 2 6 3 13" xfId="16145"/>
    <cellStyle name="Header2 2 6 3 14" xfId="16146"/>
    <cellStyle name="Header2 2 6 3 15" xfId="16147"/>
    <cellStyle name="Header2 2 6 3 16" xfId="16148"/>
    <cellStyle name="Header2 2 6 3 17" xfId="16149"/>
    <cellStyle name="Header2 2 6 3 2" xfId="16150"/>
    <cellStyle name="Header2 2 6 3 2 2" xfId="16151"/>
    <cellStyle name="Header2 2 6 3 2_note 2_FTAResultat" xfId="16152"/>
    <cellStyle name="Header2 2 6 3 3" xfId="16153"/>
    <cellStyle name="Header2 2 6 3 3 2" xfId="16154"/>
    <cellStyle name="Header2 2 6 3 3_note 2_FTAResultat" xfId="16155"/>
    <cellStyle name="Header2 2 6 3 4" xfId="16156"/>
    <cellStyle name="Header2 2 6 3 4 2" xfId="16157"/>
    <cellStyle name="Header2 2 6 3 4_note 2_FTAResultat" xfId="16158"/>
    <cellStyle name="Header2 2 6 3 5" xfId="16159"/>
    <cellStyle name="Header2 2 6 3 5 2" xfId="16160"/>
    <cellStyle name="Header2 2 6 3 6" xfId="16161"/>
    <cellStyle name="Header2 2 6 3 7" xfId="16162"/>
    <cellStyle name="Header2 2 6 3 8" xfId="16163"/>
    <cellStyle name="Header2 2 6 3 9" xfId="16164"/>
    <cellStyle name="Header2 2 6 3_note 2_FTAResultat" xfId="16165"/>
    <cellStyle name="Header2 2 6 4" xfId="16166"/>
    <cellStyle name="Header2 2 6 4 10" xfId="16167"/>
    <cellStyle name="Header2 2 6 4 11" xfId="16168"/>
    <cellStyle name="Header2 2 6 4 12" xfId="16169"/>
    <cellStyle name="Header2 2 6 4 13" xfId="16170"/>
    <cellStyle name="Header2 2 6 4 14" xfId="16171"/>
    <cellStyle name="Header2 2 6 4 15" xfId="16172"/>
    <cellStyle name="Header2 2 6 4 16" xfId="16173"/>
    <cellStyle name="Header2 2 6 4 17" xfId="16174"/>
    <cellStyle name="Header2 2 6 4 2" xfId="16175"/>
    <cellStyle name="Header2 2 6 4 2 2" xfId="16176"/>
    <cellStyle name="Header2 2 6 4 2_note 2_FTAResultat" xfId="16177"/>
    <cellStyle name="Header2 2 6 4 3" xfId="16178"/>
    <cellStyle name="Header2 2 6 4 3 2" xfId="16179"/>
    <cellStyle name="Header2 2 6 4 3_note 2_FTAResultat" xfId="16180"/>
    <cellStyle name="Header2 2 6 4 4" xfId="16181"/>
    <cellStyle name="Header2 2 6 4 4 2" xfId="16182"/>
    <cellStyle name="Header2 2 6 4 4_note 2_FTAResultat" xfId="16183"/>
    <cellStyle name="Header2 2 6 4 5" xfId="16184"/>
    <cellStyle name="Header2 2 6 4 5 2" xfId="16185"/>
    <cellStyle name="Header2 2 6 4 6" xfId="16186"/>
    <cellStyle name="Header2 2 6 4 7" xfId="16187"/>
    <cellStyle name="Header2 2 6 4 8" xfId="16188"/>
    <cellStyle name="Header2 2 6 4 9" xfId="16189"/>
    <cellStyle name="Header2 2 6 4_note 2_FTAResultat" xfId="16190"/>
    <cellStyle name="Header2 2 6 5" xfId="16191"/>
    <cellStyle name="Header2 2 6 5 10" xfId="16192"/>
    <cellStyle name="Header2 2 6 5 11" xfId="16193"/>
    <cellStyle name="Header2 2 6 5 12" xfId="16194"/>
    <cellStyle name="Header2 2 6 5 13" xfId="16195"/>
    <cellStyle name="Header2 2 6 5 14" xfId="16196"/>
    <cellStyle name="Header2 2 6 5 15" xfId="16197"/>
    <cellStyle name="Header2 2 6 5 16" xfId="16198"/>
    <cellStyle name="Header2 2 6 5 17" xfId="16199"/>
    <cellStyle name="Header2 2 6 5 2" xfId="16200"/>
    <cellStyle name="Header2 2 6 5 2 2" xfId="16201"/>
    <cellStyle name="Header2 2 6 5 2_note 2_FTAResultat" xfId="16202"/>
    <cellStyle name="Header2 2 6 5 3" xfId="16203"/>
    <cellStyle name="Header2 2 6 5 3 2" xfId="16204"/>
    <cellStyle name="Header2 2 6 5 3_note 2_FTAResultat" xfId="16205"/>
    <cellStyle name="Header2 2 6 5 4" xfId="16206"/>
    <cellStyle name="Header2 2 6 5 4 2" xfId="16207"/>
    <cellStyle name="Header2 2 6 5 4_note 2_FTAResultat" xfId="16208"/>
    <cellStyle name="Header2 2 6 5 5" xfId="16209"/>
    <cellStyle name="Header2 2 6 5 5 2" xfId="16210"/>
    <cellStyle name="Header2 2 6 5 6" xfId="16211"/>
    <cellStyle name="Header2 2 6 5 7" xfId="16212"/>
    <cellStyle name="Header2 2 6 5 8" xfId="16213"/>
    <cellStyle name="Header2 2 6 5 9" xfId="16214"/>
    <cellStyle name="Header2 2 6 5_note 2_FTAResultat" xfId="16215"/>
    <cellStyle name="Header2 2 6 6" xfId="16216"/>
    <cellStyle name="Header2 2 6 6 2" xfId="16217"/>
    <cellStyle name="Header2 2 6 6_note 2_FTAResultat" xfId="16218"/>
    <cellStyle name="Header2 2 6 7" xfId="16219"/>
    <cellStyle name="Header2 2 6 7 2" xfId="16220"/>
    <cellStyle name="Header2 2 6 7_note 2_FTAResultat" xfId="16221"/>
    <cellStyle name="Header2 2 6 8" xfId="16222"/>
    <cellStyle name="Header2 2 6 8 2" xfId="16223"/>
    <cellStyle name="Header2 2 6 8_note 2_FTAResultat" xfId="16224"/>
    <cellStyle name="Header2 2 6 9" xfId="16225"/>
    <cellStyle name="Header2 2 6 9 2" xfId="16226"/>
    <cellStyle name="Header2 2 6_note 2_FTAResultat" xfId="16227"/>
    <cellStyle name="Header2 2 7" xfId="16228"/>
    <cellStyle name="Header2 2 7 10" xfId="16229"/>
    <cellStyle name="Header2 2 7 11" xfId="16230"/>
    <cellStyle name="Header2 2 7 12" xfId="16231"/>
    <cellStyle name="Header2 2 7 13" xfId="16232"/>
    <cellStyle name="Header2 2 7 14" xfId="16233"/>
    <cellStyle name="Header2 2 7 2" xfId="16234"/>
    <cellStyle name="Header2 2 7 2 10" xfId="16235"/>
    <cellStyle name="Header2 2 7 2 11" xfId="16236"/>
    <cellStyle name="Header2 2 7 2 12" xfId="16237"/>
    <cellStyle name="Header2 2 7 2 13" xfId="16238"/>
    <cellStyle name="Header2 2 7 2 14" xfId="16239"/>
    <cellStyle name="Header2 2 7 2 15" xfId="16240"/>
    <cellStyle name="Header2 2 7 2 16" xfId="16241"/>
    <cellStyle name="Header2 2 7 2 17" xfId="16242"/>
    <cellStyle name="Header2 2 7 2 2" xfId="16243"/>
    <cellStyle name="Header2 2 7 2 2 2" xfId="16244"/>
    <cellStyle name="Header2 2 7 2 2_note 2_FTAResultat" xfId="16245"/>
    <cellStyle name="Header2 2 7 2 3" xfId="16246"/>
    <cellStyle name="Header2 2 7 2 3 2" xfId="16247"/>
    <cellStyle name="Header2 2 7 2 3_note 2_FTAResultat" xfId="16248"/>
    <cellStyle name="Header2 2 7 2 4" xfId="16249"/>
    <cellStyle name="Header2 2 7 2 4 2" xfId="16250"/>
    <cellStyle name="Header2 2 7 2 4_note 2_FTAResultat" xfId="16251"/>
    <cellStyle name="Header2 2 7 2 5" xfId="16252"/>
    <cellStyle name="Header2 2 7 2 5 2" xfId="16253"/>
    <cellStyle name="Header2 2 7 2 6" xfId="16254"/>
    <cellStyle name="Header2 2 7 2 7" xfId="16255"/>
    <cellStyle name="Header2 2 7 2 8" xfId="16256"/>
    <cellStyle name="Header2 2 7 2 9" xfId="16257"/>
    <cellStyle name="Header2 2 7 2_note 2_FTAResultat" xfId="16258"/>
    <cellStyle name="Header2 2 7 3" xfId="16259"/>
    <cellStyle name="Header2 2 7 3 10" xfId="16260"/>
    <cellStyle name="Header2 2 7 3 11" xfId="16261"/>
    <cellStyle name="Header2 2 7 3 12" xfId="16262"/>
    <cellStyle name="Header2 2 7 3 13" xfId="16263"/>
    <cellStyle name="Header2 2 7 3 14" xfId="16264"/>
    <cellStyle name="Header2 2 7 3 15" xfId="16265"/>
    <cellStyle name="Header2 2 7 3 16" xfId="16266"/>
    <cellStyle name="Header2 2 7 3 17" xfId="16267"/>
    <cellStyle name="Header2 2 7 3 2" xfId="16268"/>
    <cellStyle name="Header2 2 7 3 2 2" xfId="16269"/>
    <cellStyle name="Header2 2 7 3 2_note 2_FTAResultat" xfId="16270"/>
    <cellStyle name="Header2 2 7 3 3" xfId="16271"/>
    <cellStyle name="Header2 2 7 3 3 2" xfId="16272"/>
    <cellStyle name="Header2 2 7 3 3_note 2_FTAResultat" xfId="16273"/>
    <cellStyle name="Header2 2 7 3 4" xfId="16274"/>
    <cellStyle name="Header2 2 7 3 4 2" xfId="16275"/>
    <cellStyle name="Header2 2 7 3 4_note 2_FTAResultat" xfId="16276"/>
    <cellStyle name="Header2 2 7 3 5" xfId="16277"/>
    <cellStyle name="Header2 2 7 3 5 2" xfId="16278"/>
    <cellStyle name="Header2 2 7 3 6" xfId="16279"/>
    <cellStyle name="Header2 2 7 3 7" xfId="16280"/>
    <cellStyle name="Header2 2 7 3 8" xfId="16281"/>
    <cellStyle name="Header2 2 7 3 9" xfId="16282"/>
    <cellStyle name="Header2 2 7 3_note 2_FTAResultat" xfId="16283"/>
    <cellStyle name="Header2 2 7 4" xfId="16284"/>
    <cellStyle name="Header2 2 7 4 10" xfId="16285"/>
    <cellStyle name="Header2 2 7 4 11" xfId="16286"/>
    <cellStyle name="Header2 2 7 4 12" xfId="16287"/>
    <cellStyle name="Header2 2 7 4 13" xfId="16288"/>
    <cellStyle name="Header2 2 7 4 14" xfId="16289"/>
    <cellStyle name="Header2 2 7 4 15" xfId="16290"/>
    <cellStyle name="Header2 2 7 4 16" xfId="16291"/>
    <cellStyle name="Header2 2 7 4 17" xfId="16292"/>
    <cellStyle name="Header2 2 7 4 2" xfId="16293"/>
    <cellStyle name="Header2 2 7 4 2 2" xfId="16294"/>
    <cellStyle name="Header2 2 7 4 2_note 2_FTAResultat" xfId="16295"/>
    <cellStyle name="Header2 2 7 4 3" xfId="16296"/>
    <cellStyle name="Header2 2 7 4 3 2" xfId="16297"/>
    <cellStyle name="Header2 2 7 4 3_note 2_FTAResultat" xfId="16298"/>
    <cellStyle name="Header2 2 7 4 4" xfId="16299"/>
    <cellStyle name="Header2 2 7 4 4 2" xfId="16300"/>
    <cellStyle name="Header2 2 7 4 4_note 2_FTAResultat" xfId="16301"/>
    <cellStyle name="Header2 2 7 4 5" xfId="16302"/>
    <cellStyle name="Header2 2 7 4 5 2" xfId="16303"/>
    <cellStyle name="Header2 2 7 4 6" xfId="16304"/>
    <cellStyle name="Header2 2 7 4 7" xfId="16305"/>
    <cellStyle name="Header2 2 7 4 8" xfId="16306"/>
    <cellStyle name="Header2 2 7 4 9" xfId="16307"/>
    <cellStyle name="Header2 2 7 4_note 2_FTAResultat" xfId="16308"/>
    <cellStyle name="Header2 2 7 5" xfId="16309"/>
    <cellStyle name="Header2 2 7 5 10" xfId="16310"/>
    <cellStyle name="Header2 2 7 5 11" xfId="16311"/>
    <cellStyle name="Header2 2 7 5 12" xfId="16312"/>
    <cellStyle name="Header2 2 7 5 13" xfId="16313"/>
    <cellStyle name="Header2 2 7 5 14" xfId="16314"/>
    <cellStyle name="Header2 2 7 5 15" xfId="16315"/>
    <cellStyle name="Header2 2 7 5 16" xfId="16316"/>
    <cellStyle name="Header2 2 7 5 17" xfId="16317"/>
    <cellStyle name="Header2 2 7 5 2" xfId="16318"/>
    <cellStyle name="Header2 2 7 5 2 2" xfId="16319"/>
    <cellStyle name="Header2 2 7 5 2_note 2_FTAResultat" xfId="16320"/>
    <cellStyle name="Header2 2 7 5 3" xfId="16321"/>
    <cellStyle name="Header2 2 7 5 3 2" xfId="16322"/>
    <cellStyle name="Header2 2 7 5 3_note 2_FTAResultat" xfId="16323"/>
    <cellStyle name="Header2 2 7 5 4" xfId="16324"/>
    <cellStyle name="Header2 2 7 5 4 2" xfId="16325"/>
    <cellStyle name="Header2 2 7 5 4_note 2_FTAResultat" xfId="16326"/>
    <cellStyle name="Header2 2 7 5 5" xfId="16327"/>
    <cellStyle name="Header2 2 7 5 5 2" xfId="16328"/>
    <cellStyle name="Header2 2 7 5 6" xfId="16329"/>
    <cellStyle name="Header2 2 7 5 7" xfId="16330"/>
    <cellStyle name="Header2 2 7 5 8" xfId="16331"/>
    <cellStyle name="Header2 2 7 5 9" xfId="16332"/>
    <cellStyle name="Header2 2 7 5_note 2_FTAResultat" xfId="16333"/>
    <cellStyle name="Header2 2 7 6" xfId="16334"/>
    <cellStyle name="Header2 2 7 6 2" xfId="16335"/>
    <cellStyle name="Header2 2 7 6_note 2_FTAResultat" xfId="16336"/>
    <cellStyle name="Header2 2 7 7" xfId="16337"/>
    <cellStyle name="Header2 2 7 7 2" xfId="16338"/>
    <cellStyle name="Header2 2 7 7_note 2_FTAResultat" xfId="16339"/>
    <cellStyle name="Header2 2 7 8" xfId="16340"/>
    <cellStyle name="Header2 2 7 8 2" xfId="16341"/>
    <cellStyle name="Header2 2 7 8_note 2_FTAResultat" xfId="16342"/>
    <cellStyle name="Header2 2 7 9" xfId="16343"/>
    <cellStyle name="Header2 2 7 9 2" xfId="16344"/>
    <cellStyle name="Header2 2 7_note 2_FTAResultat" xfId="16345"/>
    <cellStyle name="Header2 2 8" xfId="16346"/>
    <cellStyle name="Header2 2 8 10" xfId="16347"/>
    <cellStyle name="Header2 2 8 11" xfId="16348"/>
    <cellStyle name="Header2 2 8 12" xfId="16349"/>
    <cellStyle name="Header2 2 8 13" xfId="16350"/>
    <cellStyle name="Header2 2 8 14" xfId="16351"/>
    <cellStyle name="Header2 2 8 15" xfId="16352"/>
    <cellStyle name="Header2 2 8 16" xfId="16353"/>
    <cellStyle name="Header2 2 8 17" xfId="16354"/>
    <cellStyle name="Header2 2 8 2" xfId="16355"/>
    <cellStyle name="Header2 2 8 2 2" xfId="16356"/>
    <cellStyle name="Header2 2 8 2_note 2_FTAResultat" xfId="16357"/>
    <cellStyle name="Header2 2 8 3" xfId="16358"/>
    <cellStyle name="Header2 2 8 3 2" xfId="16359"/>
    <cellStyle name="Header2 2 8 3_note 2_FTAResultat" xfId="16360"/>
    <cellStyle name="Header2 2 8 4" xfId="16361"/>
    <cellStyle name="Header2 2 8 4 2" xfId="16362"/>
    <cellStyle name="Header2 2 8 4_note 2_FTAResultat" xfId="16363"/>
    <cellStyle name="Header2 2 8 5" xfId="16364"/>
    <cellStyle name="Header2 2 8 5 2" xfId="16365"/>
    <cellStyle name="Header2 2 8 6" xfId="16366"/>
    <cellStyle name="Header2 2 8 7" xfId="16367"/>
    <cellStyle name="Header2 2 8 8" xfId="16368"/>
    <cellStyle name="Header2 2 8 9" xfId="16369"/>
    <cellStyle name="Header2 2 8_note 2_FTAResultat" xfId="16370"/>
    <cellStyle name="Header2 2 9" xfId="16371"/>
    <cellStyle name="Header2 2 9 10" xfId="16372"/>
    <cellStyle name="Header2 2 9 11" xfId="16373"/>
    <cellStyle name="Header2 2 9 12" xfId="16374"/>
    <cellStyle name="Header2 2 9 13" xfId="16375"/>
    <cellStyle name="Header2 2 9 14" xfId="16376"/>
    <cellStyle name="Header2 2 9 15" xfId="16377"/>
    <cellStyle name="Header2 2 9 16" xfId="16378"/>
    <cellStyle name="Header2 2 9 17" xfId="16379"/>
    <cellStyle name="Header2 2 9 2" xfId="16380"/>
    <cellStyle name="Header2 2 9 2 2" xfId="16381"/>
    <cellStyle name="Header2 2 9 2_note 2_FTAResultat" xfId="16382"/>
    <cellStyle name="Header2 2 9 3" xfId="16383"/>
    <cellStyle name="Header2 2 9 3 2" xfId="16384"/>
    <cellStyle name="Header2 2 9 3_note 2_FTAResultat" xfId="16385"/>
    <cellStyle name="Header2 2 9 4" xfId="16386"/>
    <cellStyle name="Header2 2 9 4 2" xfId="16387"/>
    <cellStyle name="Header2 2 9 4_note 2_FTAResultat" xfId="16388"/>
    <cellStyle name="Header2 2 9 5" xfId="16389"/>
    <cellStyle name="Header2 2 9 5 2" xfId="16390"/>
    <cellStyle name="Header2 2 9 6" xfId="16391"/>
    <cellStyle name="Header2 2 9 7" xfId="16392"/>
    <cellStyle name="Header2 2 9 8" xfId="16393"/>
    <cellStyle name="Header2 2 9 9" xfId="16394"/>
    <cellStyle name="Header2 2 9_note 2_FTAResultat" xfId="16395"/>
    <cellStyle name="Header2 2_2.1  NEW FTA passage prés BIS" xfId="16396"/>
    <cellStyle name="Header2 3" xfId="16397"/>
    <cellStyle name="Header2 3 2" xfId="16398"/>
    <cellStyle name="Header2 3 2 2" xfId="16399"/>
    <cellStyle name="Header2 3 2 3" xfId="16400"/>
    <cellStyle name="Header2 3 2 4" xfId="16401"/>
    <cellStyle name="Header2 3 3" xfId="16402"/>
    <cellStyle name="Header2 3 3 2" xfId="16403"/>
    <cellStyle name="Header2 3 3 3" xfId="16404"/>
    <cellStyle name="Header2 3 3 4" xfId="16405"/>
    <cellStyle name="Header2 3 3 5" xfId="16406"/>
    <cellStyle name="Header2 3 3 6" xfId="16407"/>
    <cellStyle name="Header2 3 3 7" xfId="16408"/>
    <cellStyle name="Header2 3 4" xfId="16409"/>
    <cellStyle name="Header2 3 5" xfId="16410"/>
    <cellStyle name="Header2 3 6" xfId="16411"/>
    <cellStyle name="Header2 3_2.1  NEW FTA passage prés BIS" xfId="16412"/>
    <cellStyle name="Header2 4" xfId="16413"/>
    <cellStyle name="Header2 4 2" xfId="16414"/>
    <cellStyle name="Header2 4 2 2" xfId="16415"/>
    <cellStyle name="Header2 4 2 3" xfId="16416"/>
    <cellStyle name="Header2 4 2 4" xfId="16417"/>
    <cellStyle name="Header2 4 2 5" xfId="16418"/>
    <cellStyle name="Header2 4 2 6" xfId="16419"/>
    <cellStyle name="Header2 4 2 7" xfId="16420"/>
    <cellStyle name="Header2 4 3" xfId="16421"/>
    <cellStyle name="Header2 4 4" xfId="16422"/>
    <cellStyle name="Header2 4 5" xfId="16423"/>
    <cellStyle name="Header2 4_2.1  NEW FTA passage prés BIS" xfId="16424"/>
    <cellStyle name="Header2 5" xfId="16425"/>
    <cellStyle name="Header2 5 2" xfId="16426"/>
    <cellStyle name="Header2 5 3" xfId="16427"/>
    <cellStyle name="Header2 5 4" xfId="16428"/>
    <cellStyle name="Header2 5 5" xfId="16429"/>
    <cellStyle name="Header2 5_2.1  NEW FTA passage prés BIS" xfId="16430"/>
    <cellStyle name="Header2 6" xfId="16431"/>
    <cellStyle name="Header2 6 2" xfId="16432"/>
    <cellStyle name="Header2 6 3" xfId="16433"/>
    <cellStyle name="Header2 6 4" xfId="16434"/>
    <cellStyle name="Header2 6 5" xfId="16435"/>
    <cellStyle name="Header2 6_2.1  NEW FTA passage prés BIS" xfId="16436"/>
    <cellStyle name="Header2 7" xfId="16437"/>
    <cellStyle name="Header2 7 2" xfId="16438"/>
    <cellStyle name="Header2 7 3" xfId="16439"/>
    <cellStyle name="Header2 7 4" xfId="16440"/>
    <cellStyle name="Header2 7 5" xfId="16441"/>
    <cellStyle name="Header2 7_2.1  NEW FTA passage prés BIS" xfId="16442"/>
    <cellStyle name="Header2 8" xfId="16443"/>
    <cellStyle name="Header2 8 2" xfId="16444"/>
    <cellStyle name="Header2 8 3" xfId="16445"/>
    <cellStyle name="Header2 8 4" xfId="16446"/>
    <cellStyle name="Header2 8 5" xfId="16447"/>
    <cellStyle name="Header2 8_2.1  NEW FTA passage prés BIS" xfId="16448"/>
    <cellStyle name="Header2 9" xfId="16449"/>
    <cellStyle name="Header2 9 2" xfId="16450"/>
    <cellStyle name="Header2 9 3" xfId="16451"/>
    <cellStyle name="Header2 9 4" xfId="16452"/>
    <cellStyle name="Header2 9 5" xfId="16453"/>
    <cellStyle name="Header2 9_2.1  NEW FTA passage prés BIS" xfId="16454"/>
    <cellStyle name="Header2_2.1  NEW FTA passage prés BIS" xfId="16455"/>
    <cellStyle name="Heading 1" xfId="16456"/>
    <cellStyle name="Heading 1 2" xfId="16457"/>
    <cellStyle name="Heading 1 2 2" xfId="16458"/>
    <cellStyle name="Heading 1 2_note 2_FTAResultat" xfId="16459"/>
    <cellStyle name="Heading 1_2.2  NEW FTA passage BS syn Déf" xfId="16460"/>
    <cellStyle name="Heading 2" xfId="16461"/>
    <cellStyle name="Heading 2 10" xfId="16462"/>
    <cellStyle name="Heading 2 11" xfId="16463"/>
    <cellStyle name="Heading 2 12" xfId="16464"/>
    <cellStyle name="Heading 2 13" xfId="16465"/>
    <cellStyle name="Heading 2 14" xfId="16466"/>
    <cellStyle name="Heading 2 15" xfId="16467"/>
    <cellStyle name="Heading 2 2" xfId="16468"/>
    <cellStyle name="Heading 2 2 2" xfId="16469"/>
    <cellStyle name="Heading 2 2_note 2_FTAResultat" xfId="16470"/>
    <cellStyle name="Heading 2 3" xfId="16471"/>
    <cellStyle name="Heading 2 4" xfId="16472"/>
    <cellStyle name="Heading 2 5" xfId="16473"/>
    <cellStyle name="Heading 2 6" xfId="16474"/>
    <cellStyle name="Heading 2 7" xfId="16475"/>
    <cellStyle name="Heading 2 8" xfId="16476"/>
    <cellStyle name="Heading 2 9" xfId="16477"/>
    <cellStyle name="Heading 2_2.1  NEW FTA passage prés BIS" xfId="16478"/>
    <cellStyle name="Heading 3" xfId="16479"/>
    <cellStyle name="Heading 3 2" xfId="16480"/>
    <cellStyle name="Heading 3 2 2" xfId="16481"/>
    <cellStyle name="Heading 3 2_note 2_FTAResultat" xfId="16482"/>
    <cellStyle name="Heading 3_2.2  NEW FTA passage BS syn Déf" xfId="16483"/>
    <cellStyle name="Heading 4" xfId="16484"/>
    <cellStyle name="Heading 4 2" xfId="16485"/>
    <cellStyle name="Heading 4 2 2" xfId="16486"/>
    <cellStyle name="Heading 4 2_note 2_FTAResultat" xfId="16487"/>
    <cellStyle name="Heading 4_2.2  NEW FTA passage BS syn Déf" xfId="16488"/>
    <cellStyle name="HeadingS" xfId="16489"/>
    <cellStyle name="HeadingS 2" xfId="16490"/>
    <cellStyle name="HeadingS_note 2_FTAResultat" xfId="16491"/>
    <cellStyle name="HeadingTable" xfId="16492"/>
    <cellStyle name="HeadingTable 10" xfId="16493"/>
    <cellStyle name="HeadingTable 10 2" xfId="16494"/>
    <cellStyle name="HeadingTable 10 3" xfId="16495"/>
    <cellStyle name="HeadingTable 10 4" xfId="16496"/>
    <cellStyle name="HeadingTable 10 5" xfId="16497"/>
    <cellStyle name="HeadingTable 10_note 2_FTAResultat" xfId="16498"/>
    <cellStyle name="HeadingTable 11" xfId="16499"/>
    <cellStyle name="HeadingTable 11 2" xfId="16500"/>
    <cellStyle name="HeadingTable 11 3" xfId="16501"/>
    <cellStyle name="HeadingTable 11 4" xfId="16502"/>
    <cellStyle name="HeadingTable 11 5" xfId="16503"/>
    <cellStyle name="HeadingTable 11_note 2_FTAResultat" xfId="16504"/>
    <cellStyle name="HeadingTable 12" xfId="16505"/>
    <cellStyle name="HeadingTable 13" xfId="16506"/>
    <cellStyle name="HeadingTable 14" xfId="16507"/>
    <cellStyle name="HeadingTable 15" xfId="16508"/>
    <cellStyle name="HeadingTable 2" xfId="16509"/>
    <cellStyle name="HeadingTable 2 10" xfId="16510"/>
    <cellStyle name="HeadingTable 2 10 2" xfId="16511"/>
    <cellStyle name="HeadingTable 2 11" xfId="16512"/>
    <cellStyle name="HeadingTable 2 12" xfId="16513"/>
    <cellStyle name="HeadingTable 2 13" xfId="16514"/>
    <cellStyle name="HeadingTable 2 14" xfId="16515"/>
    <cellStyle name="HeadingTable 2 15" xfId="16516"/>
    <cellStyle name="HeadingTable 2 16" xfId="16517"/>
    <cellStyle name="HeadingTable 2 2" xfId="16518"/>
    <cellStyle name="HeadingTable 2 2 10" xfId="16519"/>
    <cellStyle name="HeadingTable 2 2 11" xfId="16520"/>
    <cellStyle name="HeadingTable 2 2 12" xfId="16521"/>
    <cellStyle name="HeadingTable 2 2 13" xfId="16522"/>
    <cellStyle name="HeadingTable 2 2 14" xfId="16523"/>
    <cellStyle name="HeadingTable 2 2 15" xfId="16524"/>
    <cellStyle name="HeadingTable 2 2 16" xfId="16525"/>
    <cellStyle name="HeadingTable 2 2 17" xfId="16526"/>
    <cellStyle name="HeadingTable 2 2 2" xfId="16527"/>
    <cellStyle name="HeadingTable 2 2 2 2" xfId="16528"/>
    <cellStyle name="HeadingTable 2 2 2_note 2_FTAResultat" xfId="16529"/>
    <cellStyle name="HeadingTable 2 2 3" xfId="16530"/>
    <cellStyle name="HeadingTable 2 2 3 2" xfId="16531"/>
    <cellStyle name="HeadingTable 2 2 3_note 2_FTAResultat" xfId="16532"/>
    <cellStyle name="HeadingTable 2 2 4" xfId="16533"/>
    <cellStyle name="HeadingTable 2 2 4 2" xfId="16534"/>
    <cellStyle name="HeadingTable 2 2 4_note 2_FTAResultat" xfId="16535"/>
    <cellStyle name="HeadingTable 2 2 5" xfId="16536"/>
    <cellStyle name="HeadingTable 2 2 5 2" xfId="16537"/>
    <cellStyle name="HeadingTable 2 2 6" xfId="16538"/>
    <cellStyle name="HeadingTable 2 2 7" xfId="16539"/>
    <cellStyle name="HeadingTable 2 2 8" xfId="16540"/>
    <cellStyle name="HeadingTable 2 2 9" xfId="16541"/>
    <cellStyle name="HeadingTable 2 2_note 2_FTAResultat" xfId="16542"/>
    <cellStyle name="HeadingTable 2 3" xfId="16543"/>
    <cellStyle name="HeadingTable 2 3 10" xfId="16544"/>
    <cellStyle name="HeadingTable 2 3 11" xfId="16545"/>
    <cellStyle name="HeadingTable 2 3 12" xfId="16546"/>
    <cellStyle name="HeadingTable 2 3 13" xfId="16547"/>
    <cellStyle name="HeadingTable 2 3 14" xfId="16548"/>
    <cellStyle name="HeadingTable 2 3 15" xfId="16549"/>
    <cellStyle name="HeadingTable 2 3 16" xfId="16550"/>
    <cellStyle name="HeadingTable 2 3 17" xfId="16551"/>
    <cellStyle name="HeadingTable 2 3 2" xfId="16552"/>
    <cellStyle name="HeadingTable 2 3 2 2" xfId="16553"/>
    <cellStyle name="HeadingTable 2 3 2_note 2_FTAResultat" xfId="16554"/>
    <cellStyle name="HeadingTable 2 3 3" xfId="16555"/>
    <cellStyle name="HeadingTable 2 3 3 2" xfId="16556"/>
    <cellStyle name="HeadingTable 2 3 3_note 2_FTAResultat" xfId="16557"/>
    <cellStyle name="HeadingTable 2 3 4" xfId="16558"/>
    <cellStyle name="HeadingTable 2 3 4 2" xfId="16559"/>
    <cellStyle name="HeadingTable 2 3 4_note 2_FTAResultat" xfId="16560"/>
    <cellStyle name="HeadingTable 2 3 5" xfId="16561"/>
    <cellStyle name="HeadingTable 2 3 5 2" xfId="16562"/>
    <cellStyle name="HeadingTable 2 3 6" xfId="16563"/>
    <cellStyle name="HeadingTable 2 3 7" xfId="16564"/>
    <cellStyle name="HeadingTable 2 3 8" xfId="16565"/>
    <cellStyle name="HeadingTable 2 3 9" xfId="16566"/>
    <cellStyle name="HeadingTable 2 3_note 2_FTAResultat" xfId="16567"/>
    <cellStyle name="HeadingTable 2 4" xfId="16568"/>
    <cellStyle name="HeadingTable 2 4 10" xfId="16569"/>
    <cellStyle name="HeadingTable 2 4 11" xfId="16570"/>
    <cellStyle name="HeadingTable 2 4 12" xfId="16571"/>
    <cellStyle name="HeadingTable 2 4 13" xfId="16572"/>
    <cellStyle name="HeadingTable 2 4 14" xfId="16573"/>
    <cellStyle name="HeadingTable 2 4 15" xfId="16574"/>
    <cellStyle name="HeadingTable 2 4 16" xfId="16575"/>
    <cellStyle name="HeadingTable 2 4 17" xfId="16576"/>
    <cellStyle name="HeadingTable 2 4 2" xfId="16577"/>
    <cellStyle name="HeadingTable 2 4 2 2" xfId="16578"/>
    <cellStyle name="HeadingTable 2 4 2_note 2_FTAResultat" xfId="16579"/>
    <cellStyle name="HeadingTable 2 4 3" xfId="16580"/>
    <cellStyle name="HeadingTable 2 4 3 2" xfId="16581"/>
    <cellStyle name="HeadingTable 2 4 3_note 2_FTAResultat" xfId="16582"/>
    <cellStyle name="HeadingTable 2 4 4" xfId="16583"/>
    <cellStyle name="HeadingTable 2 4 4 2" xfId="16584"/>
    <cellStyle name="HeadingTable 2 4 4_note 2_FTAResultat" xfId="16585"/>
    <cellStyle name="HeadingTable 2 4 5" xfId="16586"/>
    <cellStyle name="HeadingTable 2 4 5 2" xfId="16587"/>
    <cellStyle name="HeadingTable 2 4 6" xfId="16588"/>
    <cellStyle name="HeadingTable 2 4 7" xfId="16589"/>
    <cellStyle name="HeadingTable 2 4 8" xfId="16590"/>
    <cellStyle name="HeadingTable 2 4 9" xfId="16591"/>
    <cellStyle name="HeadingTable 2 4_note 2_FTAResultat" xfId="16592"/>
    <cellStyle name="HeadingTable 2 5" xfId="16593"/>
    <cellStyle name="HeadingTable 2 5 10" xfId="16594"/>
    <cellStyle name="HeadingTable 2 5 11" xfId="16595"/>
    <cellStyle name="HeadingTable 2 5 12" xfId="16596"/>
    <cellStyle name="HeadingTable 2 5 13" xfId="16597"/>
    <cellStyle name="HeadingTable 2 5 14" xfId="16598"/>
    <cellStyle name="HeadingTable 2 5 15" xfId="16599"/>
    <cellStyle name="HeadingTable 2 5 16" xfId="16600"/>
    <cellStyle name="HeadingTable 2 5 17" xfId="16601"/>
    <cellStyle name="HeadingTable 2 5 2" xfId="16602"/>
    <cellStyle name="HeadingTable 2 5 2 2" xfId="16603"/>
    <cellStyle name="HeadingTable 2 5 2_note 2_FTAResultat" xfId="16604"/>
    <cellStyle name="HeadingTable 2 5 3" xfId="16605"/>
    <cellStyle name="HeadingTable 2 5 3 2" xfId="16606"/>
    <cellStyle name="HeadingTable 2 5 3_note 2_FTAResultat" xfId="16607"/>
    <cellStyle name="HeadingTable 2 5 4" xfId="16608"/>
    <cellStyle name="HeadingTable 2 5 4 2" xfId="16609"/>
    <cellStyle name="HeadingTable 2 5 4_note 2_FTAResultat" xfId="16610"/>
    <cellStyle name="HeadingTable 2 5 5" xfId="16611"/>
    <cellStyle name="HeadingTable 2 5 5 2" xfId="16612"/>
    <cellStyle name="HeadingTable 2 5 6" xfId="16613"/>
    <cellStyle name="HeadingTable 2 5 7" xfId="16614"/>
    <cellStyle name="HeadingTable 2 5 8" xfId="16615"/>
    <cellStyle name="HeadingTable 2 5 9" xfId="16616"/>
    <cellStyle name="HeadingTable 2 5_note 2_FTAResultat" xfId="16617"/>
    <cellStyle name="HeadingTable 2 6" xfId="16618"/>
    <cellStyle name="HeadingTable 2 6 2" xfId="16619"/>
    <cellStyle name="HeadingTable 2 6 3" xfId="16620"/>
    <cellStyle name="HeadingTable 2 6 4" xfId="16621"/>
    <cellStyle name="HeadingTable 2 6 5" xfId="16622"/>
    <cellStyle name="HeadingTable 2 6 6" xfId="16623"/>
    <cellStyle name="HeadingTable 2 6_note 2_FTAResultat" xfId="16624"/>
    <cellStyle name="HeadingTable 2 7" xfId="16625"/>
    <cellStyle name="HeadingTable 2 7 2" xfId="16626"/>
    <cellStyle name="HeadingTable 2 7_note 2_FTAResultat" xfId="16627"/>
    <cellStyle name="HeadingTable 2 8" xfId="16628"/>
    <cellStyle name="HeadingTable 2 8 2" xfId="16629"/>
    <cellStyle name="HeadingTable 2 8_note 2_FTAResultat" xfId="16630"/>
    <cellStyle name="HeadingTable 2 9" xfId="16631"/>
    <cellStyle name="HeadingTable 2 9 2" xfId="16632"/>
    <cellStyle name="HeadingTable 2 9_note 2_FTAResultat" xfId="16633"/>
    <cellStyle name="HeadingTable 2_note 2_FTAResultat" xfId="16634"/>
    <cellStyle name="HeadingTable 3" xfId="16635"/>
    <cellStyle name="HeadingTable 3 10" xfId="16636"/>
    <cellStyle name="HeadingTable 3 10 2" xfId="16637"/>
    <cellStyle name="HeadingTable 3 11" xfId="16638"/>
    <cellStyle name="HeadingTable 3 12" xfId="16639"/>
    <cellStyle name="HeadingTable 3 13" xfId="16640"/>
    <cellStyle name="HeadingTable 3 14" xfId="16641"/>
    <cellStyle name="HeadingTable 3 15" xfId="16642"/>
    <cellStyle name="HeadingTable 3 16" xfId="16643"/>
    <cellStyle name="HeadingTable 3 2" xfId="16644"/>
    <cellStyle name="HeadingTable 3 2 10" xfId="16645"/>
    <cellStyle name="HeadingTable 3 2 11" xfId="16646"/>
    <cellStyle name="HeadingTable 3 2 12" xfId="16647"/>
    <cellStyle name="HeadingTable 3 2 13" xfId="16648"/>
    <cellStyle name="HeadingTable 3 2 14" xfId="16649"/>
    <cellStyle name="HeadingTable 3 2 15" xfId="16650"/>
    <cellStyle name="HeadingTable 3 2 16" xfId="16651"/>
    <cellStyle name="HeadingTable 3 2 17" xfId="16652"/>
    <cellStyle name="HeadingTable 3 2 2" xfId="16653"/>
    <cellStyle name="HeadingTable 3 2 2 2" xfId="16654"/>
    <cellStyle name="HeadingTable 3 2 2_note 2_FTAResultat" xfId="16655"/>
    <cellStyle name="HeadingTable 3 2 3" xfId="16656"/>
    <cellStyle name="HeadingTable 3 2 3 2" xfId="16657"/>
    <cellStyle name="HeadingTable 3 2 3_note 2_FTAResultat" xfId="16658"/>
    <cellStyle name="HeadingTable 3 2 4" xfId="16659"/>
    <cellStyle name="HeadingTable 3 2 4 2" xfId="16660"/>
    <cellStyle name="HeadingTable 3 2 4_note 2_FTAResultat" xfId="16661"/>
    <cellStyle name="HeadingTable 3 2 5" xfId="16662"/>
    <cellStyle name="HeadingTable 3 2 5 2" xfId="16663"/>
    <cellStyle name="HeadingTable 3 2 6" xfId="16664"/>
    <cellStyle name="HeadingTable 3 2 7" xfId="16665"/>
    <cellStyle name="HeadingTable 3 2 8" xfId="16666"/>
    <cellStyle name="HeadingTable 3 2 9" xfId="16667"/>
    <cellStyle name="HeadingTable 3 2_note 2_FTAResultat" xfId="16668"/>
    <cellStyle name="HeadingTable 3 3" xfId="16669"/>
    <cellStyle name="HeadingTable 3 3 10" xfId="16670"/>
    <cellStyle name="HeadingTable 3 3 11" xfId="16671"/>
    <cellStyle name="HeadingTable 3 3 12" xfId="16672"/>
    <cellStyle name="HeadingTable 3 3 13" xfId="16673"/>
    <cellStyle name="HeadingTable 3 3 14" xfId="16674"/>
    <cellStyle name="HeadingTable 3 3 15" xfId="16675"/>
    <cellStyle name="HeadingTable 3 3 16" xfId="16676"/>
    <cellStyle name="HeadingTable 3 3 17" xfId="16677"/>
    <cellStyle name="HeadingTable 3 3 2" xfId="16678"/>
    <cellStyle name="HeadingTable 3 3 2 2" xfId="16679"/>
    <cellStyle name="HeadingTable 3 3 2_note 2_FTAResultat" xfId="16680"/>
    <cellStyle name="HeadingTable 3 3 3" xfId="16681"/>
    <cellStyle name="HeadingTable 3 3 3 2" xfId="16682"/>
    <cellStyle name="HeadingTable 3 3 3_note 2_FTAResultat" xfId="16683"/>
    <cellStyle name="HeadingTable 3 3 4" xfId="16684"/>
    <cellStyle name="HeadingTable 3 3 4 2" xfId="16685"/>
    <cellStyle name="HeadingTable 3 3 4_note 2_FTAResultat" xfId="16686"/>
    <cellStyle name="HeadingTable 3 3 5" xfId="16687"/>
    <cellStyle name="HeadingTable 3 3 5 2" xfId="16688"/>
    <cellStyle name="HeadingTable 3 3 6" xfId="16689"/>
    <cellStyle name="HeadingTable 3 3 7" xfId="16690"/>
    <cellStyle name="HeadingTable 3 3 8" xfId="16691"/>
    <cellStyle name="HeadingTable 3 3 9" xfId="16692"/>
    <cellStyle name="HeadingTable 3 3_note 2_FTAResultat" xfId="16693"/>
    <cellStyle name="HeadingTable 3 4" xfId="16694"/>
    <cellStyle name="HeadingTable 3 4 10" xfId="16695"/>
    <cellStyle name="HeadingTable 3 4 11" xfId="16696"/>
    <cellStyle name="HeadingTable 3 4 12" xfId="16697"/>
    <cellStyle name="HeadingTable 3 4 13" xfId="16698"/>
    <cellStyle name="HeadingTable 3 4 14" xfId="16699"/>
    <cellStyle name="HeadingTable 3 4 15" xfId="16700"/>
    <cellStyle name="HeadingTable 3 4 16" xfId="16701"/>
    <cellStyle name="HeadingTable 3 4 17" xfId="16702"/>
    <cellStyle name="HeadingTable 3 4 2" xfId="16703"/>
    <cellStyle name="HeadingTable 3 4 2 2" xfId="16704"/>
    <cellStyle name="HeadingTable 3 4 2_note 2_FTAResultat" xfId="16705"/>
    <cellStyle name="HeadingTable 3 4 3" xfId="16706"/>
    <cellStyle name="HeadingTable 3 4 3 2" xfId="16707"/>
    <cellStyle name="HeadingTable 3 4 3_note 2_FTAResultat" xfId="16708"/>
    <cellStyle name="HeadingTable 3 4 4" xfId="16709"/>
    <cellStyle name="HeadingTable 3 4 4 2" xfId="16710"/>
    <cellStyle name="HeadingTable 3 4 4_note 2_FTAResultat" xfId="16711"/>
    <cellStyle name="HeadingTable 3 4 5" xfId="16712"/>
    <cellStyle name="HeadingTable 3 4 5 2" xfId="16713"/>
    <cellStyle name="HeadingTable 3 4 6" xfId="16714"/>
    <cellStyle name="HeadingTable 3 4 7" xfId="16715"/>
    <cellStyle name="HeadingTable 3 4 8" xfId="16716"/>
    <cellStyle name="HeadingTable 3 4 9" xfId="16717"/>
    <cellStyle name="HeadingTable 3 4_note 2_FTAResultat" xfId="16718"/>
    <cellStyle name="HeadingTable 3 5" xfId="16719"/>
    <cellStyle name="HeadingTable 3 5 10" xfId="16720"/>
    <cellStyle name="HeadingTable 3 5 11" xfId="16721"/>
    <cellStyle name="HeadingTable 3 5 12" xfId="16722"/>
    <cellStyle name="HeadingTable 3 5 13" xfId="16723"/>
    <cellStyle name="HeadingTable 3 5 14" xfId="16724"/>
    <cellStyle name="HeadingTable 3 5 15" xfId="16725"/>
    <cellStyle name="HeadingTable 3 5 16" xfId="16726"/>
    <cellStyle name="HeadingTable 3 5 17" xfId="16727"/>
    <cellStyle name="HeadingTable 3 5 2" xfId="16728"/>
    <cellStyle name="HeadingTable 3 5 2 2" xfId="16729"/>
    <cellStyle name="HeadingTable 3 5 2_note 2_FTAResultat" xfId="16730"/>
    <cellStyle name="HeadingTable 3 5 3" xfId="16731"/>
    <cellStyle name="HeadingTable 3 5 3 2" xfId="16732"/>
    <cellStyle name="HeadingTable 3 5 3_note 2_FTAResultat" xfId="16733"/>
    <cellStyle name="HeadingTable 3 5 4" xfId="16734"/>
    <cellStyle name="HeadingTable 3 5 4 2" xfId="16735"/>
    <cellStyle name="HeadingTable 3 5 4_note 2_FTAResultat" xfId="16736"/>
    <cellStyle name="HeadingTable 3 5 5" xfId="16737"/>
    <cellStyle name="HeadingTable 3 5 5 2" xfId="16738"/>
    <cellStyle name="HeadingTable 3 5 6" xfId="16739"/>
    <cellStyle name="HeadingTable 3 5 7" xfId="16740"/>
    <cellStyle name="HeadingTable 3 5 8" xfId="16741"/>
    <cellStyle name="HeadingTable 3 5 9" xfId="16742"/>
    <cellStyle name="HeadingTable 3 5_note 2_FTAResultat" xfId="16743"/>
    <cellStyle name="HeadingTable 3 6" xfId="16744"/>
    <cellStyle name="HeadingTable 3 6 2" xfId="16745"/>
    <cellStyle name="HeadingTable 3 6 3" xfId="16746"/>
    <cellStyle name="HeadingTable 3 6 4" xfId="16747"/>
    <cellStyle name="HeadingTable 3 6 5" xfId="16748"/>
    <cellStyle name="HeadingTable 3 6 6" xfId="16749"/>
    <cellStyle name="HeadingTable 3 6_note 2_FTAResultat" xfId="16750"/>
    <cellStyle name="HeadingTable 3 7" xfId="16751"/>
    <cellStyle name="HeadingTable 3 7 2" xfId="16752"/>
    <cellStyle name="HeadingTable 3 7_note 2_FTAResultat" xfId="16753"/>
    <cellStyle name="HeadingTable 3 8" xfId="16754"/>
    <cellStyle name="HeadingTable 3 8 2" xfId="16755"/>
    <cellStyle name="HeadingTable 3 8_note 2_FTAResultat" xfId="16756"/>
    <cellStyle name="HeadingTable 3 9" xfId="16757"/>
    <cellStyle name="HeadingTable 3 9 2" xfId="16758"/>
    <cellStyle name="HeadingTable 3 9_note 2_FTAResultat" xfId="16759"/>
    <cellStyle name="HeadingTable 3_note 2_FTAResultat" xfId="16760"/>
    <cellStyle name="HeadingTable 4" xfId="16761"/>
    <cellStyle name="HeadingTable 4 10" xfId="16762"/>
    <cellStyle name="HeadingTable 4 10 2" xfId="16763"/>
    <cellStyle name="HeadingTable 4 11" xfId="16764"/>
    <cellStyle name="HeadingTable 4 12" xfId="16765"/>
    <cellStyle name="HeadingTable 4 13" xfId="16766"/>
    <cellStyle name="HeadingTable 4 14" xfId="16767"/>
    <cellStyle name="HeadingTable 4 15" xfId="16768"/>
    <cellStyle name="HeadingTable 4 2" xfId="16769"/>
    <cellStyle name="HeadingTable 4 2 10" xfId="16770"/>
    <cellStyle name="HeadingTable 4 2 11" xfId="16771"/>
    <cellStyle name="HeadingTable 4 2 12" xfId="16772"/>
    <cellStyle name="HeadingTable 4 2 13" xfId="16773"/>
    <cellStyle name="HeadingTable 4 2 14" xfId="16774"/>
    <cellStyle name="HeadingTable 4 2 15" xfId="16775"/>
    <cellStyle name="HeadingTable 4 2 16" xfId="16776"/>
    <cellStyle name="HeadingTable 4 2 17" xfId="16777"/>
    <cellStyle name="HeadingTable 4 2 2" xfId="16778"/>
    <cellStyle name="HeadingTable 4 2 2 2" xfId="16779"/>
    <cellStyle name="HeadingTable 4 2 2_note 2_FTAResultat" xfId="16780"/>
    <cellStyle name="HeadingTable 4 2 3" xfId="16781"/>
    <cellStyle name="HeadingTable 4 2 3 2" xfId="16782"/>
    <cellStyle name="HeadingTable 4 2 3_note 2_FTAResultat" xfId="16783"/>
    <cellStyle name="HeadingTable 4 2 4" xfId="16784"/>
    <cellStyle name="HeadingTable 4 2 4 2" xfId="16785"/>
    <cellStyle name="HeadingTable 4 2 4_note 2_FTAResultat" xfId="16786"/>
    <cellStyle name="HeadingTable 4 2 5" xfId="16787"/>
    <cellStyle name="HeadingTable 4 2 5 2" xfId="16788"/>
    <cellStyle name="HeadingTable 4 2 6" xfId="16789"/>
    <cellStyle name="HeadingTable 4 2 7" xfId="16790"/>
    <cellStyle name="HeadingTable 4 2 8" xfId="16791"/>
    <cellStyle name="HeadingTable 4 2 9" xfId="16792"/>
    <cellStyle name="HeadingTable 4 2_note 2_FTAResultat" xfId="16793"/>
    <cellStyle name="HeadingTable 4 3" xfId="16794"/>
    <cellStyle name="HeadingTable 4 3 10" xfId="16795"/>
    <cellStyle name="HeadingTable 4 3 11" xfId="16796"/>
    <cellStyle name="HeadingTable 4 3 12" xfId="16797"/>
    <cellStyle name="HeadingTable 4 3 13" xfId="16798"/>
    <cellStyle name="HeadingTable 4 3 14" xfId="16799"/>
    <cellStyle name="HeadingTable 4 3 15" xfId="16800"/>
    <cellStyle name="HeadingTable 4 3 16" xfId="16801"/>
    <cellStyle name="HeadingTable 4 3 17" xfId="16802"/>
    <cellStyle name="HeadingTable 4 3 2" xfId="16803"/>
    <cellStyle name="HeadingTable 4 3 2 2" xfId="16804"/>
    <cellStyle name="HeadingTable 4 3 2_note 2_FTAResultat" xfId="16805"/>
    <cellStyle name="HeadingTable 4 3 3" xfId="16806"/>
    <cellStyle name="HeadingTable 4 3 3 2" xfId="16807"/>
    <cellStyle name="HeadingTable 4 3 3_note 2_FTAResultat" xfId="16808"/>
    <cellStyle name="HeadingTable 4 3 4" xfId="16809"/>
    <cellStyle name="HeadingTable 4 3 4 2" xfId="16810"/>
    <cellStyle name="HeadingTable 4 3 4_note 2_FTAResultat" xfId="16811"/>
    <cellStyle name="HeadingTable 4 3 5" xfId="16812"/>
    <cellStyle name="HeadingTable 4 3 5 2" xfId="16813"/>
    <cellStyle name="HeadingTable 4 3 6" xfId="16814"/>
    <cellStyle name="HeadingTable 4 3 7" xfId="16815"/>
    <cellStyle name="HeadingTable 4 3 8" xfId="16816"/>
    <cellStyle name="HeadingTable 4 3 9" xfId="16817"/>
    <cellStyle name="HeadingTable 4 3_note 2_FTAResultat" xfId="16818"/>
    <cellStyle name="HeadingTable 4 4" xfId="16819"/>
    <cellStyle name="HeadingTable 4 4 10" xfId="16820"/>
    <cellStyle name="HeadingTable 4 4 11" xfId="16821"/>
    <cellStyle name="HeadingTable 4 4 12" xfId="16822"/>
    <cellStyle name="HeadingTable 4 4 13" xfId="16823"/>
    <cellStyle name="HeadingTable 4 4 14" xfId="16824"/>
    <cellStyle name="HeadingTable 4 4 15" xfId="16825"/>
    <cellStyle name="HeadingTable 4 4 16" xfId="16826"/>
    <cellStyle name="HeadingTable 4 4 17" xfId="16827"/>
    <cellStyle name="HeadingTable 4 4 2" xfId="16828"/>
    <cellStyle name="HeadingTable 4 4 2 2" xfId="16829"/>
    <cellStyle name="HeadingTable 4 4 2_note 2_FTAResultat" xfId="16830"/>
    <cellStyle name="HeadingTable 4 4 3" xfId="16831"/>
    <cellStyle name="HeadingTable 4 4 3 2" xfId="16832"/>
    <cellStyle name="HeadingTable 4 4 3_note 2_FTAResultat" xfId="16833"/>
    <cellStyle name="HeadingTable 4 4 4" xfId="16834"/>
    <cellStyle name="HeadingTable 4 4 4 2" xfId="16835"/>
    <cellStyle name="HeadingTable 4 4 4_note 2_FTAResultat" xfId="16836"/>
    <cellStyle name="HeadingTable 4 4 5" xfId="16837"/>
    <cellStyle name="HeadingTable 4 4 5 2" xfId="16838"/>
    <cellStyle name="HeadingTable 4 4 6" xfId="16839"/>
    <cellStyle name="HeadingTable 4 4 7" xfId="16840"/>
    <cellStyle name="HeadingTable 4 4 8" xfId="16841"/>
    <cellStyle name="HeadingTable 4 4 9" xfId="16842"/>
    <cellStyle name="HeadingTable 4 4_note 2_FTAResultat" xfId="16843"/>
    <cellStyle name="HeadingTable 4 5" xfId="16844"/>
    <cellStyle name="HeadingTable 4 5 10" xfId="16845"/>
    <cellStyle name="HeadingTable 4 5 11" xfId="16846"/>
    <cellStyle name="HeadingTable 4 5 12" xfId="16847"/>
    <cellStyle name="HeadingTable 4 5 13" xfId="16848"/>
    <cellStyle name="HeadingTable 4 5 14" xfId="16849"/>
    <cellStyle name="HeadingTable 4 5 15" xfId="16850"/>
    <cellStyle name="HeadingTable 4 5 16" xfId="16851"/>
    <cellStyle name="HeadingTable 4 5 17" xfId="16852"/>
    <cellStyle name="HeadingTable 4 5 2" xfId="16853"/>
    <cellStyle name="HeadingTable 4 5 2 2" xfId="16854"/>
    <cellStyle name="HeadingTable 4 5 2_note 2_FTAResultat" xfId="16855"/>
    <cellStyle name="HeadingTable 4 5 3" xfId="16856"/>
    <cellStyle name="HeadingTable 4 5 3 2" xfId="16857"/>
    <cellStyle name="HeadingTable 4 5 3_note 2_FTAResultat" xfId="16858"/>
    <cellStyle name="HeadingTable 4 5 4" xfId="16859"/>
    <cellStyle name="HeadingTable 4 5 4 2" xfId="16860"/>
    <cellStyle name="HeadingTable 4 5 4_note 2_FTAResultat" xfId="16861"/>
    <cellStyle name="HeadingTable 4 5 5" xfId="16862"/>
    <cellStyle name="HeadingTable 4 5 5 2" xfId="16863"/>
    <cellStyle name="HeadingTable 4 5 6" xfId="16864"/>
    <cellStyle name="HeadingTable 4 5 7" xfId="16865"/>
    <cellStyle name="HeadingTable 4 5 8" xfId="16866"/>
    <cellStyle name="HeadingTable 4 5 9" xfId="16867"/>
    <cellStyle name="HeadingTable 4 5_note 2_FTAResultat" xfId="16868"/>
    <cellStyle name="HeadingTable 4 6" xfId="16869"/>
    <cellStyle name="HeadingTable 4 6 2" xfId="16870"/>
    <cellStyle name="HeadingTable 4 6 3" xfId="16871"/>
    <cellStyle name="HeadingTable 4 6 4" xfId="16872"/>
    <cellStyle name="HeadingTable 4 6 5" xfId="16873"/>
    <cellStyle name="HeadingTable 4 6 6" xfId="16874"/>
    <cellStyle name="HeadingTable 4 6_note 2_FTAResultat" xfId="16875"/>
    <cellStyle name="HeadingTable 4 7" xfId="16876"/>
    <cellStyle name="HeadingTable 4 7 2" xfId="16877"/>
    <cellStyle name="HeadingTable 4 7_note 2_FTAResultat" xfId="16878"/>
    <cellStyle name="HeadingTable 4 8" xfId="16879"/>
    <cellStyle name="HeadingTable 4 8 2" xfId="16880"/>
    <cellStyle name="HeadingTable 4 8_note 2_FTAResultat" xfId="16881"/>
    <cellStyle name="HeadingTable 4 9" xfId="16882"/>
    <cellStyle name="HeadingTable 4 9 2" xfId="16883"/>
    <cellStyle name="HeadingTable 4 9_note 2_FTAResultat" xfId="16884"/>
    <cellStyle name="HeadingTable 4_note 2_FTAResultat" xfId="16885"/>
    <cellStyle name="HeadingTable 5" xfId="16886"/>
    <cellStyle name="HeadingTable 5 2" xfId="16887"/>
    <cellStyle name="HeadingTable 5 3" xfId="16888"/>
    <cellStyle name="HeadingTable 5 4" xfId="16889"/>
    <cellStyle name="HeadingTable 5 5" xfId="16890"/>
    <cellStyle name="HeadingTable 5 6" xfId="16891"/>
    <cellStyle name="HeadingTable 5_note 2_FTAResultat" xfId="16892"/>
    <cellStyle name="HeadingTable 6" xfId="16893"/>
    <cellStyle name="HeadingTable 6 2" xfId="16894"/>
    <cellStyle name="HeadingTable 6 3" xfId="16895"/>
    <cellStyle name="HeadingTable 6 4" xfId="16896"/>
    <cellStyle name="HeadingTable 6 5" xfId="16897"/>
    <cellStyle name="HeadingTable 6 6" xfId="16898"/>
    <cellStyle name="HeadingTable 6_note 2_FTAResultat" xfId="16899"/>
    <cellStyle name="HeadingTable 7" xfId="16900"/>
    <cellStyle name="HeadingTable 7 2" xfId="16901"/>
    <cellStyle name="HeadingTable 7 3" xfId="16902"/>
    <cellStyle name="HeadingTable 7 4" xfId="16903"/>
    <cellStyle name="HeadingTable 7 5" xfId="16904"/>
    <cellStyle name="HeadingTable 7 6" xfId="16905"/>
    <cellStyle name="HeadingTable 7_note 2_FTAResultat" xfId="16906"/>
    <cellStyle name="HeadingTable 8" xfId="16907"/>
    <cellStyle name="HeadingTable 8 2" xfId="16908"/>
    <cellStyle name="HeadingTable 8 3" xfId="16909"/>
    <cellStyle name="HeadingTable 8 4" xfId="16910"/>
    <cellStyle name="HeadingTable 8 5" xfId="16911"/>
    <cellStyle name="HeadingTable 8_note 2_FTAResultat" xfId="16912"/>
    <cellStyle name="HeadingTable 9" xfId="16913"/>
    <cellStyle name="HeadingTable 9 2" xfId="16914"/>
    <cellStyle name="HeadingTable 9 3" xfId="16915"/>
    <cellStyle name="HeadingTable 9 4" xfId="16916"/>
    <cellStyle name="HeadingTable 9 5" xfId="16917"/>
    <cellStyle name="HeadingTable 9_note 2_FTAResultat" xfId="16918"/>
    <cellStyle name="HeadingTable_note 2_FTAResultat" xfId="16919"/>
    <cellStyle name="hell" xfId="16920"/>
    <cellStyle name="Hidden" xfId="16921"/>
    <cellStyle name="Hidden 2" xfId="16922"/>
    <cellStyle name="Hidden_note 2_FTAResultat" xfId="16923"/>
    <cellStyle name="highlight yellow" xfId="16924"/>
    <cellStyle name="highlight yellow 10" xfId="16925"/>
    <cellStyle name="highlight yellow 11" xfId="16926"/>
    <cellStyle name="highlight yellow 12" xfId="16927"/>
    <cellStyle name="highlight yellow 13" xfId="16928"/>
    <cellStyle name="highlight yellow 14" xfId="16929"/>
    <cellStyle name="highlight yellow 15" xfId="16930"/>
    <cellStyle name="highlight yellow 2" xfId="16931"/>
    <cellStyle name="highlight yellow 3" xfId="16932"/>
    <cellStyle name="highlight yellow 4" xfId="16933"/>
    <cellStyle name="highlight yellow 5" xfId="16934"/>
    <cellStyle name="highlight yellow 6" xfId="16935"/>
    <cellStyle name="highlight yellow 7" xfId="16936"/>
    <cellStyle name="highlight yellow 8" xfId="16937"/>
    <cellStyle name="highlight yellow 9" xfId="16938"/>
    <cellStyle name="highlight yellow_2.1  NEW FTA passage prés BIS" xfId="16939"/>
    <cellStyle name="highlightExposure" xfId="16940"/>
    <cellStyle name="highlightExposure 2" xfId="16941"/>
    <cellStyle name="highlightExposure 2 10" xfId="16942"/>
    <cellStyle name="highlightExposure 2 10 2" xfId="16943"/>
    <cellStyle name="highlightExposure 2 11" xfId="16944"/>
    <cellStyle name="highlightExposure 2 12" xfId="16945"/>
    <cellStyle name="highlightExposure 2 13" xfId="16946"/>
    <cellStyle name="highlightExposure 2 14" xfId="16947"/>
    <cellStyle name="highlightExposure 2 15" xfId="16948"/>
    <cellStyle name="highlightExposure 2 16" xfId="16949"/>
    <cellStyle name="highlightExposure 2 2" xfId="16950"/>
    <cellStyle name="highlightExposure 2 2 10" xfId="16951"/>
    <cellStyle name="highlightExposure 2 2 11" xfId="16952"/>
    <cellStyle name="highlightExposure 2 2 12" xfId="16953"/>
    <cellStyle name="highlightExposure 2 2 13" xfId="16954"/>
    <cellStyle name="highlightExposure 2 2 14" xfId="16955"/>
    <cellStyle name="highlightExposure 2 2 15" xfId="16956"/>
    <cellStyle name="highlightExposure 2 2 16" xfId="16957"/>
    <cellStyle name="highlightExposure 2 2 17" xfId="16958"/>
    <cellStyle name="highlightExposure 2 2 18" xfId="16959"/>
    <cellStyle name="highlightExposure 2 2 2" xfId="16960"/>
    <cellStyle name="highlightExposure 2 2 2 2" xfId="16961"/>
    <cellStyle name="highlightExposure 2 2 2_note 2_FTAResultat" xfId="16962"/>
    <cellStyle name="highlightExposure 2 2 3" xfId="16963"/>
    <cellStyle name="highlightExposure 2 2 3 2" xfId="16964"/>
    <cellStyle name="highlightExposure 2 2 3_note 2_FTAResultat" xfId="16965"/>
    <cellStyle name="highlightExposure 2 2 4" xfId="16966"/>
    <cellStyle name="highlightExposure 2 2 4 2" xfId="16967"/>
    <cellStyle name="highlightExposure 2 2 4_note 2_FTAResultat" xfId="16968"/>
    <cellStyle name="highlightExposure 2 2 5" xfId="16969"/>
    <cellStyle name="highlightExposure 2 2 5 2" xfId="16970"/>
    <cellStyle name="highlightExposure 2 2 6" xfId="16971"/>
    <cellStyle name="highlightExposure 2 2 7" xfId="16972"/>
    <cellStyle name="highlightExposure 2 2 8" xfId="16973"/>
    <cellStyle name="highlightExposure 2 2 9" xfId="16974"/>
    <cellStyle name="highlightExposure 2 2_2.1  NEW FTA passage prés BIS" xfId="16975"/>
    <cellStyle name="highlightExposure 2 3" xfId="16976"/>
    <cellStyle name="highlightExposure 2 3 10" xfId="16977"/>
    <cellStyle name="highlightExposure 2 3 11" xfId="16978"/>
    <cellStyle name="highlightExposure 2 3 12" xfId="16979"/>
    <cellStyle name="highlightExposure 2 3 13" xfId="16980"/>
    <cellStyle name="highlightExposure 2 3 14" xfId="16981"/>
    <cellStyle name="highlightExposure 2 3 15" xfId="16982"/>
    <cellStyle name="highlightExposure 2 3 16" xfId="16983"/>
    <cellStyle name="highlightExposure 2 3 17" xfId="16984"/>
    <cellStyle name="highlightExposure 2 3 18" xfId="16985"/>
    <cellStyle name="highlightExposure 2 3 2" xfId="16986"/>
    <cellStyle name="highlightExposure 2 3 2 2" xfId="16987"/>
    <cellStyle name="highlightExposure 2 3 2_note 2_FTAResultat" xfId="16988"/>
    <cellStyle name="highlightExposure 2 3 3" xfId="16989"/>
    <cellStyle name="highlightExposure 2 3 3 2" xfId="16990"/>
    <cellStyle name="highlightExposure 2 3 3_note 2_FTAResultat" xfId="16991"/>
    <cellStyle name="highlightExposure 2 3 4" xfId="16992"/>
    <cellStyle name="highlightExposure 2 3 4 2" xfId="16993"/>
    <cellStyle name="highlightExposure 2 3 4_note 2_FTAResultat" xfId="16994"/>
    <cellStyle name="highlightExposure 2 3 5" xfId="16995"/>
    <cellStyle name="highlightExposure 2 3 5 2" xfId="16996"/>
    <cellStyle name="highlightExposure 2 3 6" xfId="16997"/>
    <cellStyle name="highlightExposure 2 3 7" xfId="16998"/>
    <cellStyle name="highlightExposure 2 3 8" xfId="16999"/>
    <cellStyle name="highlightExposure 2 3 9" xfId="17000"/>
    <cellStyle name="highlightExposure 2 3_note 2_FTAResultat" xfId="17001"/>
    <cellStyle name="highlightExposure 2 4" xfId="17002"/>
    <cellStyle name="highlightExposure 2 4 10" xfId="17003"/>
    <cellStyle name="highlightExposure 2 4 11" xfId="17004"/>
    <cellStyle name="highlightExposure 2 4 12" xfId="17005"/>
    <cellStyle name="highlightExposure 2 4 13" xfId="17006"/>
    <cellStyle name="highlightExposure 2 4 14" xfId="17007"/>
    <cellStyle name="highlightExposure 2 4 15" xfId="17008"/>
    <cellStyle name="highlightExposure 2 4 16" xfId="17009"/>
    <cellStyle name="highlightExposure 2 4 17" xfId="17010"/>
    <cellStyle name="highlightExposure 2 4 18" xfId="17011"/>
    <cellStyle name="highlightExposure 2 4 2" xfId="17012"/>
    <cellStyle name="highlightExposure 2 4 2 2" xfId="17013"/>
    <cellStyle name="highlightExposure 2 4 2_note 2_FTAResultat" xfId="17014"/>
    <cellStyle name="highlightExposure 2 4 3" xfId="17015"/>
    <cellStyle name="highlightExposure 2 4 3 2" xfId="17016"/>
    <cellStyle name="highlightExposure 2 4 3_note 2_FTAResultat" xfId="17017"/>
    <cellStyle name="highlightExposure 2 4 4" xfId="17018"/>
    <cellStyle name="highlightExposure 2 4 4 2" xfId="17019"/>
    <cellStyle name="highlightExposure 2 4 4_note 2_FTAResultat" xfId="17020"/>
    <cellStyle name="highlightExposure 2 4 5" xfId="17021"/>
    <cellStyle name="highlightExposure 2 4 5 2" xfId="17022"/>
    <cellStyle name="highlightExposure 2 4 6" xfId="17023"/>
    <cellStyle name="highlightExposure 2 4 7" xfId="17024"/>
    <cellStyle name="highlightExposure 2 4 8" xfId="17025"/>
    <cellStyle name="highlightExposure 2 4 9" xfId="17026"/>
    <cellStyle name="highlightExposure 2 4_note 2_FTAResultat" xfId="17027"/>
    <cellStyle name="highlightExposure 2 5" xfId="17028"/>
    <cellStyle name="highlightExposure 2 5 10" xfId="17029"/>
    <cellStyle name="highlightExposure 2 5 11" xfId="17030"/>
    <cellStyle name="highlightExposure 2 5 12" xfId="17031"/>
    <cellStyle name="highlightExposure 2 5 13" xfId="17032"/>
    <cellStyle name="highlightExposure 2 5 14" xfId="17033"/>
    <cellStyle name="highlightExposure 2 5 15" xfId="17034"/>
    <cellStyle name="highlightExposure 2 5 16" xfId="17035"/>
    <cellStyle name="highlightExposure 2 5 17" xfId="17036"/>
    <cellStyle name="highlightExposure 2 5 18" xfId="17037"/>
    <cellStyle name="highlightExposure 2 5 2" xfId="17038"/>
    <cellStyle name="highlightExposure 2 5 2 2" xfId="17039"/>
    <cellStyle name="highlightExposure 2 5 2_note 2_FTAResultat" xfId="17040"/>
    <cellStyle name="highlightExposure 2 5 3" xfId="17041"/>
    <cellStyle name="highlightExposure 2 5 3 2" xfId="17042"/>
    <cellStyle name="highlightExposure 2 5 3_note 2_FTAResultat" xfId="17043"/>
    <cellStyle name="highlightExposure 2 5 4" xfId="17044"/>
    <cellStyle name="highlightExposure 2 5 4 2" xfId="17045"/>
    <cellStyle name="highlightExposure 2 5 4_note 2_FTAResultat" xfId="17046"/>
    <cellStyle name="highlightExposure 2 5 5" xfId="17047"/>
    <cellStyle name="highlightExposure 2 5 5 2" xfId="17048"/>
    <cellStyle name="highlightExposure 2 5 6" xfId="17049"/>
    <cellStyle name="highlightExposure 2 5 7" xfId="17050"/>
    <cellStyle name="highlightExposure 2 5 8" xfId="17051"/>
    <cellStyle name="highlightExposure 2 5 9" xfId="17052"/>
    <cellStyle name="highlightExposure 2 5_note 2_FTAResultat" xfId="17053"/>
    <cellStyle name="highlightExposure 2 6" xfId="17054"/>
    <cellStyle name="highlightExposure 2 6 2" xfId="17055"/>
    <cellStyle name="highlightExposure 2 6 3" xfId="17056"/>
    <cellStyle name="highlightExposure 2 6 4" xfId="17057"/>
    <cellStyle name="highlightExposure 2 6 5" xfId="17058"/>
    <cellStyle name="highlightExposure 2 6 6" xfId="17059"/>
    <cellStyle name="highlightExposure 2 6_note 2_FTAResultat" xfId="17060"/>
    <cellStyle name="highlightExposure 2 7" xfId="17061"/>
    <cellStyle name="highlightExposure 2 7 2" xfId="17062"/>
    <cellStyle name="highlightExposure 2 7_note 2_FTAResultat" xfId="17063"/>
    <cellStyle name="highlightExposure 2 8" xfId="17064"/>
    <cellStyle name="highlightExposure 2 8 2" xfId="17065"/>
    <cellStyle name="highlightExposure 2 8_note 2_FTAResultat" xfId="17066"/>
    <cellStyle name="highlightExposure 2 9" xfId="17067"/>
    <cellStyle name="highlightExposure 2 9 2" xfId="17068"/>
    <cellStyle name="highlightExposure 2 9_note 2_FTAResultat" xfId="17069"/>
    <cellStyle name="highlightExposure 2_2.1  NEW FTA passage prés BIS" xfId="17070"/>
    <cellStyle name="highlightExposure 3" xfId="17071"/>
    <cellStyle name="highlightExposure 3 10" xfId="17072"/>
    <cellStyle name="highlightExposure 3 10 2" xfId="17073"/>
    <cellStyle name="highlightExposure 3 11" xfId="17074"/>
    <cellStyle name="highlightExposure 3 12" xfId="17075"/>
    <cellStyle name="highlightExposure 3 13" xfId="17076"/>
    <cellStyle name="highlightExposure 3 14" xfId="17077"/>
    <cellStyle name="highlightExposure 3 15" xfId="17078"/>
    <cellStyle name="highlightExposure 3 16" xfId="17079"/>
    <cellStyle name="highlightExposure 3 2" xfId="17080"/>
    <cellStyle name="highlightExposure 3 2 10" xfId="17081"/>
    <cellStyle name="highlightExposure 3 2 11" xfId="17082"/>
    <cellStyle name="highlightExposure 3 2 12" xfId="17083"/>
    <cellStyle name="highlightExposure 3 2 13" xfId="17084"/>
    <cellStyle name="highlightExposure 3 2 14" xfId="17085"/>
    <cellStyle name="highlightExposure 3 2 15" xfId="17086"/>
    <cellStyle name="highlightExposure 3 2 16" xfId="17087"/>
    <cellStyle name="highlightExposure 3 2 17" xfId="17088"/>
    <cellStyle name="highlightExposure 3 2 18" xfId="17089"/>
    <cellStyle name="highlightExposure 3 2 2" xfId="17090"/>
    <cellStyle name="highlightExposure 3 2 2 2" xfId="17091"/>
    <cellStyle name="highlightExposure 3 2 2_note 2_FTAResultat" xfId="17092"/>
    <cellStyle name="highlightExposure 3 2 3" xfId="17093"/>
    <cellStyle name="highlightExposure 3 2 3 2" xfId="17094"/>
    <cellStyle name="highlightExposure 3 2 3_note 2_FTAResultat" xfId="17095"/>
    <cellStyle name="highlightExposure 3 2 4" xfId="17096"/>
    <cellStyle name="highlightExposure 3 2 4 2" xfId="17097"/>
    <cellStyle name="highlightExposure 3 2 4_note 2_FTAResultat" xfId="17098"/>
    <cellStyle name="highlightExposure 3 2 5" xfId="17099"/>
    <cellStyle name="highlightExposure 3 2 5 2" xfId="17100"/>
    <cellStyle name="highlightExposure 3 2 6" xfId="17101"/>
    <cellStyle name="highlightExposure 3 2 7" xfId="17102"/>
    <cellStyle name="highlightExposure 3 2 8" xfId="17103"/>
    <cellStyle name="highlightExposure 3 2 9" xfId="17104"/>
    <cellStyle name="highlightExposure 3 2_2.1  NEW FTA passage prés BIS" xfId="17105"/>
    <cellStyle name="highlightExposure 3 3" xfId="17106"/>
    <cellStyle name="highlightExposure 3 3 10" xfId="17107"/>
    <cellStyle name="highlightExposure 3 3 11" xfId="17108"/>
    <cellStyle name="highlightExposure 3 3 12" xfId="17109"/>
    <cellStyle name="highlightExposure 3 3 13" xfId="17110"/>
    <cellStyle name="highlightExposure 3 3 14" xfId="17111"/>
    <cellStyle name="highlightExposure 3 3 15" xfId="17112"/>
    <cellStyle name="highlightExposure 3 3 16" xfId="17113"/>
    <cellStyle name="highlightExposure 3 3 17" xfId="17114"/>
    <cellStyle name="highlightExposure 3 3 18" xfId="17115"/>
    <cellStyle name="highlightExposure 3 3 2" xfId="17116"/>
    <cellStyle name="highlightExposure 3 3 2 2" xfId="17117"/>
    <cellStyle name="highlightExposure 3 3 2_note 2_FTAResultat" xfId="17118"/>
    <cellStyle name="highlightExposure 3 3 3" xfId="17119"/>
    <cellStyle name="highlightExposure 3 3 3 2" xfId="17120"/>
    <cellStyle name="highlightExposure 3 3 3_note 2_FTAResultat" xfId="17121"/>
    <cellStyle name="highlightExposure 3 3 4" xfId="17122"/>
    <cellStyle name="highlightExposure 3 3 4 2" xfId="17123"/>
    <cellStyle name="highlightExposure 3 3 4_note 2_FTAResultat" xfId="17124"/>
    <cellStyle name="highlightExposure 3 3 5" xfId="17125"/>
    <cellStyle name="highlightExposure 3 3 5 2" xfId="17126"/>
    <cellStyle name="highlightExposure 3 3 6" xfId="17127"/>
    <cellStyle name="highlightExposure 3 3 7" xfId="17128"/>
    <cellStyle name="highlightExposure 3 3 8" xfId="17129"/>
    <cellStyle name="highlightExposure 3 3 9" xfId="17130"/>
    <cellStyle name="highlightExposure 3 3_note 2_FTAResultat" xfId="17131"/>
    <cellStyle name="highlightExposure 3 4" xfId="17132"/>
    <cellStyle name="highlightExposure 3 4 10" xfId="17133"/>
    <cellStyle name="highlightExposure 3 4 11" xfId="17134"/>
    <cellStyle name="highlightExposure 3 4 12" xfId="17135"/>
    <cellStyle name="highlightExposure 3 4 13" xfId="17136"/>
    <cellStyle name="highlightExposure 3 4 14" xfId="17137"/>
    <cellStyle name="highlightExposure 3 4 15" xfId="17138"/>
    <cellStyle name="highlightExposure 3 4 16" xfId="17139"/>
    <cellStyle name="highlightExposure 3 4 17" xfId="17140"/>
    <cellStyle name="highlightExposure 3 4 18" xfId="17141"/>
    <cellStyle name="highlightExposure 3 4 2" xfId="17142"/>
    <cellStyle name="highlightExposure 3 4 2 2" xfId="17143"/>
    <cellStyle name="highlightExposure 3 4 2_note 2_FTAResultat" xfId="17144"/>
    <cellStyle name="highlightExposure 3 4 3" xfId="17145"/>
    <cellStyle name="highlightExposure 3 4 3 2" xfId="17146"/>
    <cellStyle name="highlightExposure 3 4 3_note 2_FTAResultat" xfId="17147"/>
    <cellStyle name="highlightExposure 3 4 4" xfId="17148"/>
    <cellStyle name="highlightExposure 3 4 4 2" xfId="17149"/>
    <cellStyle name="highlightExposure 3 4 4_note 2_FTAResultat" xfId="17150"/>
    <cellStyle name="highlightExposure 3 4 5" xfId="17151"/>
    <cellStyle name="highlightExposure 3 4 5 2" xfId="17152"/>
    <cellStyle name="highlightExposure 3 4 6" xfId="17153"/>
    <cellStyle name="highlightExposure 3 4 7" xfId="17154"/>
    <cellStyle name="highlightExposure 3 4 8" xfId="17155"/>
    <cellStyle name="highlightExposure 3 4 9" xfId="17156"/>
    <cellStyle name="highlightExposure 3 4_note 2_FTAResultat" xfId="17157"/>
    <cellStyle name="highlightExposure 3 5" xfId="17158"/>
    <cellStyle name="highlightExposure 3 5 10" xfId="17159"/>
    <cellStyle name="highlightExposure 3 5 11" xfId="17160"/>
    <cellStyle name="highlightExposure 3 5 12" xfId="17161"/>
    <cellStyle name="highlightExposure 3 5 13" xfId="17162"/>
    <cellStyle name="highlightExposure 3 5 14" xfId="17163"/>
    <cellStyle name="highlightExposure 3 5 15" xfId="17164"/>
    <cellStyle name="highlightExposure 3 5 16" xfId="17165"/>
    <cellStyle name="highlightExposure 3 5 17" xfId="17166"/>
    <cellStyle name="highlightExposure 3 5 18" xfId="17167"/>
    <cellStyle name="highlightExposure 3 5 2" xfId="17168"/>
    <cellStyle name="highlightExposure 3 5 2 2" xfId="17169"/>
    <cellStyle name="highlightExposure 3 5 2_note 2_FTAResultat" xfId="17170"/>
    <cellStyle name="highlightExposure 3 5 3" xfId="17171"/>
    <cellStyle name="highlightExposure 3 5 3 2" xfId="17172"/>
    <cellStyle name="highlightExposure 3 5 3_note 2_FTAResultat" xfId="17173"/>
    <cellStyle name="highlightExposure 3 5 4" xfId="17174"/>
    <cellStyle name="highlightExposure 3 5 4 2" xfId="17175"/>
    <cellStyle name="highlightExposure 3 5 4_note 2_FTAResultat" xfId="17176"/>
    <cellStyle name="highlightExposure 3 5 5" xfId="17177"/>
    <cellStyle name="highlightExposure 3 5 5 2" xfId="17178"/>
    <cellStyle name="highlightExposure 3 5 6" xfId="17179"/>
    <cellStyle name="highlightExposure 3 5 7" xfId="17180"/>
    <cellStyle name="highlightExposure 3 5 8" xfId="17181"/>
    <cellStyle name="highlightExposure 3 5 9" xfId="17182"/>
    <cellStyle name="highlightExposure 3 5_note 2_FTAResultat" xfId="17183"/>
    <cellStyle name="highlightExposure 3 6" xfId="17184"/>
    <cellStyle name="highlightExposure 3 6 2" xfId="17185"/>
    <cellStyle name="highlightExposure 3 6 3" xfId="17186"/>
    <cellStyle name="highlightExposure 3 6 4" xfId="17187"/>
    <cellStyle name="highlightExposure 3 6 5" xfId="17188"/>
    <cellStyle name="highlightExposure 3 6 6" xfId="17189"/>
    <cellStyle name="highlightExposure 3 6_note 2_FTAResultat" xfId="17190"/>
    <cellStyle name="highlightExposure 3 7" xfId="17191"/>
    <cellStyle name="highlightExposure 3 7 2" xfId="17192"/>
    <cellStyle name="highlightExposure 3 7_note 2_FTAResultat" xfId="17193"/>
    <cellStyle name="highlightExposure 3 8" xfId="17194"/>
    <cellStyle name="highlightExposure 3 8 2" xfId="17195"/>
    <cellStyle name="highlightExposure 3 8_note 2_FTAResultat" xfId="17196"/>
    <cellStyle name="highlightExposure 3 9" xfId="17197"/>
    <cellStyle name="highlightExposure 3 9 2" xfId="17198"/>
    <cellStyle name="highlightExposure 3 9_note 2_FTAResultat" xfId="17199"/>
    <cellStyle name="highlightExposure 3_2.1  NEW FTA passage prés BIS" xfId="17200"/>
    <cellStyle name="highlightExposure 4" xfId="17201"/>
    <cellStyle name="highlightExposure 4 10" xfId="17202"/>
    <cellStyle name="highlightExposure 4 10 2" xfId="17203"/>
    <cellStyle name="highlightExposure 4 11" xfId="17204"/>
    <cellStyle name="highlightExposure 4 12" xfId="17205"/>
    <cellStyle name="highlightExposure 4 13" xfId="17206"/>
    <cellStyle name="highlightExposure 4 14" xfId="17207"/>
    <cellStyle name="highlightExposure 4 15" xfId="17208"/>
    <cellStyle name="highlightExposure 4 16" xfId="17209"/>
    <cellStyle name="highlightExposure 4 2" xfId="17210"/>
    <cellStyle name="highlightExposure 4 2 10" xfId="17211"/>
    <cellStyle name="highlightExposure 4 2 11" xfId="17212"/>
    <cellStyle name="highlightExposure 4 2 12" xfId="17213"/>
    <cellStyle name="highlightExposure 4 2 13" xfId="17214"/>
    <cellStyle name="highlightExposure 4 2 14" xfId="17215"/>
    <cellStyle name="highlightExposure 4 2 15" xfId="17216"/>
    <cellStyle name="highlightExposure 4 2 16" xfId="17217"/>
    <cellStyle name="highlightExposure 4 2 17" xfId="17218"/>
    <cellStyle name="highlightExposure 4 2 18" xfId="17219"/>
    <cellStyle name="highlightExposure 4 2 2" xfId="17220"/>
    <cellStyle name="highlightExposure 4 2 2 2" xfId="17221"/>
    <cellStyle name="highlightExposure 4 2 2_note 2_FTAResultat" xfId="17222"/>
    <cellStyle name="highlightExposure 4 2 3" xfId="17223"/>
    <cellStyle name="highlightExposure 4 2 3 2" xfId="17224"/>
    <cellStyle name="highlightExposure 4 2 3_note 2_FTAResultat" xfId="17225"/>
    <cellStyle name="highlightExposure 4 2 4" xfId="17226"/>
    <cellStyle name="highlightExposure 4 2 4 2" xfId="17227"/>
    <cellStyle name="highlightExposure 4 2 4_note 2_FTAResultat" xfId="17228"/>
    <cellStyle name="highlightExposure 4 2 5" xfId="17229"/>
    <cellStyle name="highlightExposure 4 2 5 2" xfId="17230"/>
    <cellStyle name="highlightExposure 4 2 6" xfId="17231"/>
    <cellStyle name="highlightExposure 4 2 7" xfId="17232"/>
    <cellStyle name="highlightExposure 4 2 8" xfId="17233"/>
    <cellStyle name="highlightExposure 4 2 9" xfId="17234"/>
    <cellStyle name="highlightExposure 4 2_note 2_FTAResultat" xfId="17235"/>
    <cellStyle name="highlightExposure 4 3" xfId="17236"/>
    <cellStyle name="highlightExposure 4 3 10" xfId="17237"/>
    <cellStyle name="highlightExposure 4 3 11" xfId="17238"/>
    <cellStyle name="highlightExposure 4 3 12" xfId="17239"/>
    <cellStyle name="highlightExposure 4 3 13" xfId="17240"/>
    <cellStyle name="highlightExposure 4 3 14" xfId="17241"/>
    <cellStyle name="highlightExposure 4 3 15" xfId="17242"/>
    <cellStyle name="highlightExposure 4 3 16" xfId="17243"/>
    <cellStyle name="highlightExposure 4 3 17" xfId="17244"/>
    <cellStyle name="highlightExposure 4 3 18" xfId="17245"/>
    <cellStyle name="highlightExposure 4 3 2" xfId="17246"/>
    <cellStyle name="highlightExposure 4 3 2 2" xfId="17247"/>
    <cellStyle name="highlightExposure 4 3 2_note 2_FTAResultat" xfId="17248"/>
    <cellStyle name="highlightExposure 4 3 3" xfId="17249"/>
    <cellStyle name="highlightExposure 4 3 3 2" xfId="17250"/>
    <cellStyle name="highlightExposure 4 3 3_note 2_FTAResultat" xfId="17251"/>
    <cellStyle name="highlightExposure 4 3 4" xfId="17252"/>
    <cellStyle name="highlightExposure 4 3 4 2" xfId="17253"/>
    <cellStyle name="highlightExposure 4 3 4_note 2_FTAResultat" xfId="17254"/>
    <cellStyle name="highlightExposure 4 3 5" xfId="17255"/>
    <cellStyle name="highlightExposure 4 3 5 2" xfId="17256"/>
    <cellStyle name="highlightExposure 4 3 6" xfId="17257"/>
    <cellStyle name="highlightExposure 4 3 7" xfId="17258"/>
    <cellStyle name="highlightExposure 4 3 8" xfId="17259"/>
    <cellStyle name="highlightExposure 4 3 9" xfId="17260"/>
    <cellStyle name="highlightExposure 4 3_note 2_FTAResultat" xfId="17261"/>
    <cellStyle name="highlightExposure 4 4" xfId="17262"/>
    <cellStyle name="highlightExposure 4 4 10" xfId="17263"/>
    <cellStyle name="highlightExposure 4 4 11" xfId="17264"/>
    <cellStyle name="highlightExposure 4 4 12" xfId="17265"/>
    <cellStyle name="highlightExposure 4 4 13" xfId="17266"/>
    <cellStyle name="highlightExposure 4 4 14" xfId="17267"/>
    <cellStyle name="highlightExposure 4 4 15" xfId="17268"/>
    <cellStyle name="highlightExposure 4 4 16" xfId="17269"/>
    <cellStyle name="highlightExposure 4 4 17" xfId="17270"/>
    <cellStyle name="highlightExposure 4 4 18" xfId="17271"/>
    <cellStyle name="highlightExposure 4 4 2" xfId="17272"/>
    <cellStyle name="highlightExposure 4 4 2 2" xfId="17273"/>
    <cellStyle name="highlightExposure 4 4 2_note 2_FTAResultat" xfId="17274"/>
    <cellStyle name="highlightExposure 4 4 3" xfId="17275"/>
    <cellStyle name="highlightExposure 4 4 3 2" xfId="17276"/>
    <cellStyle name="highlightExposure 4 4 3_note 2_FTAResultat" xfId="17277"/>
    <cellStyle name="highlightExposure 4 4 4" xfId="17278"/>
    <cellStyle name="highlightExposure 4 4 4 2" xfId="17279"/>
    <cellStyle name="highlightExposure 4 4 4_note 2_FTAResultat" xfId="17280"/>
    <cellStyle name="highlightExposure 4 4 5" xfId="17281"/>
    <cellStyle name="highlightExposure 4 4 5 2" xfId="17282"/>
    <cellStyle name="highlightExposure 4 4 6" xfId="17283"/>
    <cellStyle name="highlightExposure 4 4 7" xfId="17284"/>
    <cellStyle name="highlightExposure 4 4 8" xfId="17285"/>
    <cellStyle name="highlightExposure 4 4 9" xfId="17286"/>
    <cellStyle name="highlightExposure 4 4_note 2_FTAResultat" xfId="17287"/>
    <cellStyle name="highlightExposure 4 5" xfId="17288"/>
    <cellStyle name="highlightExposure 4 5 10" xfId="17289"/>
    <cellStyle name="highlightExposure 4 5 11" xfId="17290"/>
    <cellStyle name="highlightExposure 4 5 12" xfId="17291"/>
    <cellStyle name="highlightExposure 4 5 13" xfId="17292"/>
    <cellStyle name="highlightExposure 4 5 14" xfId="17293"/>
    <cellStyle name="highlightExposure 4 5 15" xfId="17294"/>
    <cellStyle name="highlightExposure 4 5 16" xfId="17295"/>
    <cellStyle name="highlightExposure 4 5 17" xfId="17296"/>
    <cellStyle name="highlightExposure 4 5 18" xfId="17297"/>
    <cellStyle name="highlightExposure 4 5 2" xfId="17298"/>
    <cellStyle name="highlightExposure 4 5 2 2" xfId="17299"/>
    <cellStyle name="highlightExposure 4 5 2_note 2_FTAResultat" xfId="17300"/>
    <cellStyle name="highlightExposure 4 5 3" xfId="17301"/>
    <cellStyle name="highlightExposure 4 5 3 2" xfId="17302"/>
    <cellStyle name="highlightExposure 4 5 3_note 2_FTAResultat" xfId="17303"/>
    <cellStyle name="highlightExposure 4 5 4" xfId="17304"/>
    <cellStyle name="highlightExposure 4 5 4 2" xfId="17305"/>
    <cellStyle name="highlightExposure 4 5 4_note 2_FTAResultat" xfId="17306"/>
    <cellStyle name="highlightExposure 4 5 5" xfId="17307"/>
    <cellStyle name="highlightExposure 4 5 5 2" xfId="17308"/>
    <cellStyle name="highlightExposure 4 5 6" xfId="17309"/>
    <cellStyle name="highlightExposure 4 5 7" xfId="17310"/>
    <cellStyle name="highlightExposure 4 5 8" xfId="17311"/>
    <cellStyle name="highlightExposure 4 5 9" xfId="17312"/>
    <cellStyle name="highlightExposure 4 5_note 2_FTAResultat" xfId="17313"/>
    <cellStyle name="highlightExposure 4 6" xfId="17314"/>
    <cellStyle name="highlightExposure 4 6 2" xfId="17315"/>
    <cellStyle name="highlightExposure 4 6 3" xfId="17316"/>
    <cellStyle name="highlightExposure 4 6 4" xfId="17317"/>
    <cellStyle name="highlightExposure 4 6 5" xfId="17318"/>
    <cellStyle name="highlightExposure 4 6 6" xfId="17319"/>
    <cellStyle name="highlightExposure 4 6_note 2_FTAResultat" xfId="17320"/>
    <cellStyle name="highlightExposure 4 7" xfId="17321"/>
    <cellStyle name="highlightExposure 4 7 2" xfId="17322"/>
    <cellStyle name="highlightExposure 4 7_note 2_FTAResultat" xfId="17323"/>
    <cellStyle name="highlightExposure 4 8" xfId="17324"/>
    <cellStyle name="highlightExposure 4 8 2" xfId="17325"/>
    <cellStyle name="highlightExposure 4 8_note 2_FTAResultat" xfId="17326"/>
    <cellStyle name="highlightExposure 4 9" xfId="17327"/>
    <cellStyle name="highlightExposure 4 9 2" xfId="17328"/>
    <cellStyle name="highlightExposure 4 9_note 2_FTAResultat" xfId="17329"/>
    <cellStyle name="highlightExposure 4_2.1  NEW FTA passage prés BIS" xfId="17330"/>
    <cellStyle name="highlightExposure 5" xfId="17331"/>
    <cellStyle name="highlightExposure 5 2" xfId="17332"/>
    <cellStyle name="highlightExposure 5 3" xfId="17333"/>
    <cellStyle name="highlightExposure 5 4" xfId="17334"/>
    <cellStyle name="highlightExposure 5 5" xfId="17335"/>
    <cellStyle name="highlightExposure 5 6" xfId="17336"/>
    <cellStyle name="highlightExposure 5_2.1  NEW FTA passage prés BIS" xfId="17337"/>
    <cellStyle name="highlightExposure 6" xfId="17338"/>
    <cellStyle name="highlightExposure 6 2" xfId="17339"/>
    <cellStyle name="highlightExposure 6 3" xfId="17340"/>
    <cellStyle name="highlightExposure 6 4" xfId="17341"/>
    <cellStyle name="highlightExposure 6 5" xfId="17342"/>
    <cellStyle name="highlightExposure 6 6" xfId="17343"/>
    <cellStyle name="highlightExposure 6_2.1  NEW FTA passage prés BIS" xfId="17344"/>
    <cellStyle name="highlightExposure 7" xfId="17345"/>
    <cellStyle name="highlightExposure 8" xfId="17346"/>
    <cellStyle name="highlightExposure 9" xfId="17347"/>
    <cellStyle name="highlightExposure_2.1  NEW FTA passage prés BIS" xfId="17348"/>
    <cellStyle name="highlightPD" xfId="17349"/>
    <cellStyle name="highlightPD 2" xfId="17350"/>
    <cellStyle name="highlightPD 2 10" xfId="17351"/>
    <cellStyle name="highlightPD 2 10 2" xfId="17352"/>
    <cellStyle name="highlightPD 2 11" xfId="17353"/>
    <cellStyle name="highlightPD 2 12" xfId="17354"/>
    <cellStyle name="highlightPD 2 13" xfId="17355"/>
    <cellStyle name="highlightPD 2 14" xfId="17356"/>
    <cellStyle name="highlightPD 2 15" xfId="17357"/>
    <cellStyle name="highlightPD 2 16" xfId="17358"/>
    <cellStyle name="highlightPD 2 2" xfId="17359"/>
    <cellStyle name="highlightPD 2 2 10" xfId="17360"/>
    <cellStyle name="highlightPD 2 2 11" xfId="17361"/>
    <cellStyle name="highlightPD 2 2 12" xfId="17362"/>
    <cellStyle name="highlightPD 2 2 13" xfId="17363"/>
    <cellStyle name="highlightPD 2 2 14" xfId="17364"/>
    <cellStyle name="highlightPD 2 2 15" xfId="17365"/>
    <cellStyle name="highlightPD 2 2 16" xfId="17366"/>
    <cellStyle name="highlightPD 2 2 17" xfId="17367"/>
    <cellStyle name="highlightPD 2 2 18" xfId="17368"/>
    <cellStyle name="highlightPD 2 2 2" xfId="17369"/>
    <cellStyle name="highlightPD 2 2 2 2" xfId="17370"/>
    <cellStyle name="highlightPD 2 2 2_note 2_FTAResultat" xfId="17371"/>
    <cellStyle name="highlightPD 2 2 3" xfId="17372"/>
    <cellStyle name="highlightPD 2 2 3 2" xfId="17373"/>
    <cellStyle name="highlightPD 2 2 3_note 2_FTAResultat" xfId="17374"/>
    <cellStyle name="highlightPD 2 2 4" xfId="17375"/>
    <cellStyle name="highlightPD 2 2 4 2" xfId="17376"/>
    <cellStyle name="highlightPD 2 2 4_note 2_FTAResultat" xfId="17377"/>
    <cellStyle name="highlightPD 2 2 5" xfId="17378"/>
    <cellStyle name="highlightPD 2 2 5 2" xfId="17379"/>
    <cellStyle name="highlightPD 2 2 6" xfId="17380"/>
    <cellStyle name="highlightPD 2 2 7" xfId="17381"/>
    <cellStyle name="highlightPD 2 2 8" xfId="17382"/>
    <cellStyle name="highlightPD 2 2 9" xfId="17383"/>
    <cellStyle name="highlightPD 2 2_2.1  NEW FTA passage prés BIS" xfId="17384"/>
    <cellStyle name="highlightPD 2 3" xfId="17385"/>
    <cellStyle name="highlightPD 2 3 10" xfId="17386"/>
    <cellStyle name="highlightPD 2 3 11" xfId="17387"/>
    <cellStyle name="highlightPD 2 3 12" xfId="17388"/>
    <cellStyle name="highlightPD 2 3 13" xfId="17389"/>
    <cellStyle name="highlightPD 2 3 14" xfId="17390"/>
    <cellStyle name="highlightPD 2 3 15" xfId="17391"/>
    <cellStyle name="highlightPD 2 3 16" xfId="17392"/>
    <cellStyle name="highlightPD 2 3 17" xfId="17393"/>
    <cellStyle name="highlightPD 2 3 18" xfId="17394"/>
    <cellStyle name="highlightPD 2 3 2" xfId="17395"/>
    <cellStyle name="highlightPD 2 3 2 2" xfId="17396"/>
    <cellStyle name="highlightPD 2 3 2_note 2_FTAResultat" xfId="17397"/>
    <cellStyle name="highlightPD 2 3 3" xfId="17398"/>
    <cellStyle name="highlightPD 2 3 3 2" xfId="17399"/>
    <cellStyle name="highlightPD 2 3 3_note 2_FTAResultat" xfId="17400"/>
    <cellStyle name="highlightPD 2 3 4" xfId="17401"/>
    <cellStyle name="highlightPD 2 3 4 2" xfId="17402"/>
    <cellStyle name="highlightPD 2 3 4_note 2_FTAResultat" xfId="17403"/>
    <cellStyle name="highlightPD 2 3 5" xfId="17404"/>
    <cellStyle name="highlightPD 2 3 5 2" xfId="17405"/>
    <cellStyle name="highlightPD 2 3 6" xfId="17406"/>
    <cellStyle name="highlightPD 2 3 7" xfId="17407"/>
    <cellStyle name="highlightPD 2 3 8" xfId="17408"/>
    <cellStyle name="highlightPD 2 3 9" xfId="17409"/>
    <cellStyle name="highlightPD 2 3_note 2_FTAResultat" xfId="17410"/>
    <cellStyle name="highlightPD 2 4" xfId="17411"/>
    <cellStyle name="highlightPD 2 4 10" xfId="17412"/>
    <cellStyle name="highlightPD 2 4 11" xfId="17413"/>
    <cellStyle name="highlightPD 2 4 12" xfId="17414"/>
    <cellStyle name="highlightPD 2 4 13" xfId="17415"/>
    <cellStyle name="highlightPD 2 4 14" xfId="17416"/>
    <cellStyle name="highlightPD 2 4 15" xfId="17417"/>
    <cellStyle name="highlightPD 2 4 16" xfId="17418"/>
    <cellStyle name="highlightPD 2 4 17" xfId="17419"/>
    <cellStyle name="highlightPD 2 4 18" xfId="17420"/>
    <cellStyle name="highlightPD 2 4 2" xfId="17421"/>
    <cellStyle name="highlightPD 2 4 2 2" xfId="17422"/>
    <cellStyle name="highlightPD 2 4 2_note 2_FTAResultat" xfId="17423"/>
    <cellStyle name="highlightPD 2 4 3" xfId="17424"/>
    <cellStyle name="highlightPD 2 4 3 2" xfId="17425"/>
    <cellStyle name="highlightPD 2 4 3_note 2_FTAResultat" xfId="17426"/>
    <cellStyle name="highlightPD 2 4 4" xfId="17427"/>
    <cellStyle name="highlightPD 2 4 4 2" xfId="17428"/>
    <cellStyle name="highlightPD 2 4 4_note 2_FTAResultat" xfId="17429"/>
    <cellStyle name="highlightPD 2 4 5" xfId="17430"/>
    <cellStyle name="highlightPD 2 4 5 2" xfId="17431"/>
    <cellStyle name="highlightPD 2 4 6" xfId="17432"/>
    <cellStyle name="highlightPD 2 4 7" xfId="17433"/>
    <cellStyle name="highlightPD 2 4 8" xfId="17434"/>
    <cellStyle name="highlightPD 2 4 9" xfId="17435"/>
    <cellStyle name="highlightPD 2 4_note 2_FTAResultat" xfId="17436"/>
    <cellStyle name="highlightPD 2 5" xfId="17437"/>
    <cellStyle name="highlightPD 2 5 10" xfId="17438"/>
    <cellStyle name="highlightPD 2 5 11" xfId="17439"/>
    <cellStyle name="highlightPD 2 5 12" xfId="17440"/>
    <cellStyle name="highlightPD 2 5 13" xfId="17441"/>
    <cellStyle name="highlightPD 2 5 14" xfId="17442"/>
    <cellStyle name="highlightPD 2 5 15" xfId="17443"/>
    <cellStyle name="highlightPD 2 5 16" xfId="17444"/>
    <cellStyle name="highlightPD 2 5 17" xfId="17445"/>
    <cellStyle name="highlightPD 2 5 18" xfId="17446"/>
    <cellStyle name="highlightPD 2 5 2" xfId="17447"/>
    <cellStyle name="highlightPD 2 5 2 2" xfId="17448"/>
    <cellStyle name="highlightPD 2 5 2_note 2_FTAResultat" xfId="17449"/>
    <cellStyle name="highlightPD 2 5 3" xfId="17450"/>
    <cellStyle name="highlightPD 2 5 3 2" xfId="17451"/>
    <cellStyle name="highlightPD 2 5 3_note 2_FTAResultat" xfId="17452"/>
    <cellStyle name="highlightPD 2 5 4" xfId="17453"/>
    <cellStyle name="highlightPD 2 5 4 2" xfId="17454"/>
    <cellStyle name="highlightPD 2 5 4_note 2_FTAResultat" xfId="17455"/>
    <cellStyle name="highlightPD 2 5 5" xfId="17456"/>
    <cellStyle name="highlightPD 2 5 5 2" xfId="17457"/>
    <cellStyle name="highlightPD 2 5 6" xfId="17458"/>
    <cellStyle name="highlightPD 2 5 7" xfId="17459"/>
    <cellStyle name="highlightPD 2 5 8" xfId="17460"/>
    <cellStyle name="highlightPD 2 5 9" xfId="17461"/>
    <cellStyle name="highlightPD 2 5_note 2_FTAResultat" xfId="17462"/>
    <cellStyle name="highlightPD 2 6" xfId="17463"/>
    <cellStyle name="highlightPD 2 6 2" xfId="17464"/>
    <cellStyle name="highlightPD 2 6 3" xfId="17465"/>
    <cellStyle name="highlightPD 2 6 4" xfId="17466"/>
    <cellStyle name="highlightPD 2 6 5" xfId="17467"/>
    <cellStyle name="highlightPD 2 6 6" xfId="17468"/>
    <cellStyle name="highlightPD 2 6_note 2_FTAResultat" xfId="17469"/>
    <cellStyle name="highlightPD 2 7" xfId="17470"/>
    <cellStyle name="highlightPD 2 7 2" xfId="17471"/>
    <cellStyle name="highlightPD 2 7_note 2_FTAResultat" xfId="17472"/>
    <cellStyle name="highlightPD 2 8" xfId="17473"/>
    <cellStyle name="highlightPD 2 8 2" xfId="17474"/>
    <cellStyle name="highlightPD 2 8_note 2_FTAResultat" xfId="17475"/>
    <cellStyle name="highlightPD 2 9" xfId="17476"/>
    <cellStyle name="highlightPD 2 9 2" xfId="17477"/>
    <cellStyle name="highlightPD 2 9_note 2_FTAResultat" xfId="17478"/>
    <cellStyle name="highlightPD 2_2.1  NEW FTA passage prés BIS" xfId="17479"/>
    <cellStyle name="highlightPD 3" xfId="17480"/>
    <cellStyle name="highlightPD 3 10" xfId="17481"/>
    <cellStyle name="highlightPD 3 10 2" xfId="17482"/>
    <cellStyle name="highlightPD 3 11" xfId="17483"/>
    <cellStyle name="highlightPD 3 12" xfId="17484"/>
    <cellStyle name="highlightPD 3 13" xfId="17485"/>
    <cellStyle name="highlightPD 3 14" xfId="17486"/>
    <cellStyle name="highlightPD 3 15" xfId="17487"/>
    <cellStyle name="highlightPD 3 16" xfId="17488"/>
    <cellStyle name="highlightPD 3 2" xfId="17489"/>
    <cellStyle name="highlightPD 3 2 10" xfId="17490"/>
    <cellStyle name="highlightPD 3 2 11" xfId="17491"/>
    <cellStyle name="highlightPD 3 2 12" xfId="17492"/>
    <cellStyle name="highlightPD 3 2 13" xfId="17493"/>
    <cellStyle name="highlightPD 3 2 14" xfId="17494"/>
    <cellStyle name="highlightPD 3 2 15" xfId="17495"/>
    <cellStyle name="highlightPD 3 2 16" xfId="17496"/>
    <cellStyle name="highlightPD 3 2 17" xfId="17497"/>
    <cellStyle name="highlightPD 3 2 18" xfId="17498"/>
    <cellStyle name="highlightPD 3 2 2" xfId="17499"/>
    <cellStyle name="highlightPD 3 2 2 2" xfId="17500"/>
    <cellStyle name="highlightPD 3 2 2_note 2_FTAResultat" xfId="17501"/>
    <cellStyle name="highlightPD 3 2 3" xfId="17502"/>
    <cellStyle name="highlightPD 3 2 3 2" xfId="17503"/>
    <cellStyle name="highlightPD 3 2 3_note 2_FTAResultat" xfId="17504"/>
    <cellStyle name="highlightPD 3 2 4" xfId="17505"/>
    <cellStyle name="highlightPD 3 2 4 2" xfId="17506"/>
    <cellStyle name="highlightPD 3 2 4_note 2_FTAResultat" xfId="17507"/>
    <cellStyle name="highlightPD 3 2 5" xfId="17508"/>
    <cellStyle name="highlightPD 3 2 5 2" xfId="17509"/>
    <cellStyle name="highlightPD 3 2 6" xfId="17510"/>
    <cellStyle name="highlightPD 3 2 7" xfId="17511"/>
    <cellStyle name="highlightPD 3 2 8" xfId="17512"/>
    <cellStyle name="highlightPD 3 2 9" xfId="17513"/>
    <cellStyle name="highlightPD 3 2_2.1  NEW FTA passage prés BIS" xfId="17514"/>
    <cellStyle name="highlightPD 3 3" xfId="17515"/>
    <cellStyle name="highlightPD 3 3 10" xfId="17516"/>
    <cellStyle name="highlightPD 3 3 11" xfId="17517"/>
    <cellStyle name="highlightPD 3 3 12" xfId="17518"/>
    <cellStyle name="highlightPD 3 3 13" xfId="17519"/>
    <cellStyle name="highlightPD 3 3 14" xfId="17520"/>
    <cellStyle name="highlightPD 3 3 15" xfId="17521"/>
    <cellStyle name="highlightPD 3 3 16" xfId="17522"/>
    <cellStyle name="highlightPD 3 3 17" xfId="17523"/>
    <cellStyle name="highlightPD 3 3 18" xfId="17524"/>
    <cellStyle name="highlightPD 3 3 2" xfId="17525"/>
    <cellStyle name="highlightPD 3 3 2 2" xfId="17526"/>
    <cellStyle name="highlightPD 3 3 2_note 2_FTAResultat" xfId="17527"/>
    <cellStyle name="highlightPD 3 3 3" xfId="17528"/>
    <cellStyle name="highlightPD 3 3 3 2" xfId="17529"/>
    <cellStyle name="highlightPD 3 3 3_note 2_FTAResultat" xfId="17530"/>
    <cellStyle name="highlightPD 3 3 4" xfId="17531"/>
    <cellStyle name="highlightPD 3 3 4 2" xfId="17532"/>
    <cellStyle name="highlightPD 3 3 4_note 2_FTAResultat" xfId="17533"/>
    <cellStyle name="highlightPD 3 3 5" xfId="17534"/>
    <cellStyle name="highlightPD 3 3 5 2" xfId="17535"/>
    <cellStyle name="highlightPD 3 3 6" xfId="17536"/>
    <cellStyle name="highlightPD 3 3 7" xfId="17537"/>
    <cellStyle name="highlightPD 3 3 8" xfId="17538"/>
    <cellStyle name="highlightPD 3 3 9" xfId="17539"/>
    <cellStyle name="highlightPD 3 3_note 2_FTAResultat" xfId="17540"/>
    <cellStyle name="highlightPD 3 4" xfId="17541"/>
    <cellStyle name="highlightPD 3 4 10" xfId="17542"/>
    <cellStyle name="highlightPD 3 4 11" xfId="17543"/>
    <cellStyle name="highlightPD 3 4 12" xfId="17544"/>
    <cellStyle name="highlightPD 3 4 13" xfId="17545"/>
    <cellStyle name="highlightPD 3 4 14" xfId="17546"/>
    <cellStyle name="highlightPD 3 4 15" xfId="17547"/>
    <cellStyle name="highlightPD 3 4 16" xfId="17548"/>
    <cellStyle name="highlightPD 3 4 17" xfId="17549"/>
    <cellStyle name="highlightPD 3 4 18" xfId="17550"/>
    <cellStyle name="highlightPD 3 4 2" xfId="17551"/>
    <cellStyle name="highlightPD 3 4 2 2" xfId="17552"/>
    <cellStyle name="highlightPD 3 4 2_note 2_FTAResultat" xfId="17553"/>
    <cellStyle name="highlightPD 3 4 3" xfId="17554"/>
    <cellStyle name="highlightPD 3 4 3 2" xfId="17555"/>
    <cellStyle name="highlightPD 3 4 3_note 2_FTAResultat" xfId="17556"/>
    <cellStyle name="highlightPD 3 4 4" xfId="17557"/>
    <cellStyle name="highlightPD 3 4 4 2" xfId="17558"/>
    <cellStyle name="highlightPD 3 4 4_note 2_FTAResultat" xfId="17559"/>
    <cellStyle name="highlightPD 3 4 5" xfId="17560"/>
    <cellStyle name="highlightPD 3 4 5 2" xfId="17561"/>
    <cellStyle name="highlightPD 3 4 6" xfId="17562"/>
    <cellStyle name="highlightPD 3 4 7" xfId="17563"/>
    <cellStyle name="highlightPD 3 4 8" xfId="17564"/>
    <cellStyle name="highlightPD 3 4 9" xfId="17565"/>
    <cellStyle name="highlightPD 3 4_note 2_FTAResultat" xfId="17566"/>
    <cellStyle name="highlightPD 3 5" xfId="17567"/>
    <cellStyle name="highlightPD 3 5 10" xfId="17568"/>
    <cellStyle name="highlightPD 3 5 11" xfId="17569"/>
    <cellStyle name="highlightPD 3 5 12" xfId="17570"/>
    <cellStyle name="highlightPD 3 5 13" xfId="17571"/>
    <cellStyle name="highlightPD 3 5 14" xfId="17572"/>
    <cellStyle name="highlightPD 3 5 15" xfId="17573"/>
    <cellStyle name="highlightPD 3 5 16" xfId="17574"/>
    <cellStyle name="highlightPD 3 5 17" xfId="17575"/>
    <cellStyle name="highlightPD 3 5 18" xfId="17576"/>
    <cellStyle name="highlightPD 3 5 2" xfId="17577"/>
    <cellStyle name="highlightPD 3 5 2 2" xfId="17578"/>
    <cellStyle name="highlightPD 3 5 2_note 2_FTAResultat" xfId="17579"/>
    <cellStyle name="highlightPD 3 5 3" xfId="17580"/>
    <cellStyle name="highlightPD 3 5 3 2" xfId="17581"/>
    <cellStyle name="highlightPD 3 5 3_note 2_FTAResultat" xfId="17582"/>
    <cellStyle name="highlightPD 3 5 4" xfId="17583"/>
    <cellStyle name="highlightPD 3 5 4 2" xfId="17584"/>
    <cellStyle name="highlightPD 3 5 4_note 2_FTAResultat" xfId="17585"/>
    <cellStyle name="highlightPD 3 5 5" xfId="17586"/>
    <cellStyle name="highlightPD 3 5 5 2" xfId="17587"/>
    <cellStyle name="highlightPD 3 5 6" xfId="17588"/>
    <cellStyle name="highlightPD 3 5 7" xfId="17589"/>
    <cellStyle name="highlightPD 3 5 8" xfId="17590"/>
    <cellStyle name="highlightPD 3 5 9" xfId="17591"/>
    <cellStyle name="highlightPD 3 5_note 2_FTAResultat" xfId="17592"/>
    <cellStyle name="highlightPD 3 6" xfId="17593"/>
    <cellStyle name="highlightPD 3 6 2" xfId="17594"/>
    <cellStyle name="highlightPD 3 6 3" xfId="17595"/>
    <cellStyle name="highlightPD 3 6 4" xfId="17596"/>
    <cellStyle name="highlightPD 3 6 5" xfId="17597"/>
    <cellStyle name="highlightPD 3 6 6" xfId="17598"/>
    <cellStyle name="highlightPD 3 6_note 2_FTAResultat" xfId="17599"/>
    <cellStyle name="highlightPD 3 7" xfId="17600"/>
    <cellStyle name="highlightPD 3 7 2" xfId="17601"/>
    <cellStyle name="highlightPD 3 7_note 2_FTAResultat" xfId="17602"/>
    <cellStyle name="highlightPD 3 8" xfId="17603"/>
    <cellStyle name="highlightPD 3 8 2" xfId="17604"/>
    <cellStyle name="highlightPD 3 8_note 2_FTAResultat" xfId="17605"/>
    <cellStyle name="highlightPD 3 9" xfId="17606"/>
    <cellStyle name="highlightPD 3 9 2" xfId="17607"/>
    <cellStyle name="highlightPD 3 9_note 2_FTAResultat" xfId="17608"/>
    <cellStyle name="highlightPD 3_2.1  NEW FTA passage prés BIS" xfId="17609"/>
    <cellStyle name="highlightPD 4" xfId="17610"/>
    <cellStyle name="highlightPD 4 10" xfId="17611"/>
    <cellStyle name="highlightPD 4 10 2" xfId="17612"/>
    <cellStyle name="highlightPD 4 11" xfId="17613"/>
    <cellStyle name="highlightPD 4 12" xfId="17614"/>
    <cellStyle name="highlightPD 4 13" xfId="17615"/>
    <cellStyle name="highlightPD 4 14" xfId="17616"/>
    <cellStyle name="highlightPD 4 15" xfId="17617"/>
    <cellStyle name="highlightPD 4 16" xfId="17618"/>
    <cellStyle name="highlightPD 4 2" xfId="17619"/>
    <cellStyle name="highlightPD 4 2 10" xfId="17620"/>
    <cellStyle name="highlightPD 4 2 11" xfId="17621"/>
    <cellStyle name="highlightPD 4 2 12" xfId="17622"/>
    <cellStyle name="highlightPD 4 2 13" xfId="17623"/>
    <cellStyle name="highlightPD 4 2 14" xfId="17624"/>
    <cellStyle name="highlightPD 4 2 15" xfId="17625"/>
    <cellStyle name="highlightPD 4 2 16" xfId="17626"/>
    <cellStyle name="highlightPD 4 2 17" xfId="17627"/>
    <cellStyle name="highlightPD 4 2 18" xfId="17628"/>
    <cellStyle name="highlightPD 4 2 2" xfId="17629"/>
    <cellStyle name="highlightPD 4 2 2 2" xfId="17630"/>
    <cellStyle name="highlightPD 4 2 2_note 2_FTAResultat" xfId="17631"/>
    <cellStyle name="highlightPD 4 2 3" xfId="17632"/>
    <cellStyle name="highlightPD 4 2 3 2" xfId="17633"/>
    <cellStyle name="highlightPD 4 2 3_note 2_FTAResultat" xfId="17634"/>
    <cellStyle name="highlightPD 4 2 4" xfId="17635"/>
    <cellStyle name="highlightPD 4 2 4 2" xfId="17636"/>
    <cellStyle name="highlightPD 4 2 4_note 2_FTAResultat" xfId="17637"/>
    <cellStyle name="highlightPD 4 2 5" xfId="17638"/>
    <cellStyle name="highlightPD 4 2 5 2" xfId="17639"/>
    <cellStyle name="highlightPD 4 2 6" xfId="17640"/>
    <cellStyle name="highlightPD 4 2 7" xfId="17641"/>
    <cellStyle name="highlightPD 4 2 8" xfId="17642"/>
    <cellStyle name="highlightPD 4 2 9" xfId="17643"/>
    <cellStyle name="highlightPD 4 2_note 2_FTAResultat" xfId="17644"/>
    <cellStyle name="highlightPD 4 3" xfId="17645"/>
    <cellStyle name="highlightPD 4 3 10" xfId="17646"/>
    <cellStyle name="highlightPD 4 3 11" xfId="17647"/>
    <cellStyle name="highlightPD 4 3 12" xfId="17648"/>
    <cellStyle name="highlightPD 4 3 13" xfId="17649"/>
    <cellStyle name="highlightPD 4 3 14" xfId="17650"/>
    <cellStyle name="highlightPD 4 3 15" xfId="17651"/>
    <cellStyle name="highlightPD 4 3 16" xfId="17652"/>
    <cellStyle name="highlightPD 4 3 17" xfId="17653"/>
    <cellStyle name="highlightPD 4 3 18" xfId="17654"/>
    <cellStyle name="highlightPD 4 3 2" xfId="17655"/>
    <cellStyle name="highlightPD 4 3 2 2" xfId="17656"/>
    <cellStyle name="highlightPD 4 3 2_note 2_FTAResultat" xfId="17657"/>
    <cellStyle name="highlightPD 4 3 3" xfId="17658"/>
    <cellStyle name="highlightPD 4 3 3 2" xfId="17659"/>
    <cellStyle name="highlightPD 4 3 3_note 2_FTAResultat" xfId="17660"/>
    <cellStyle name="highlightPD 4 3 4" xfId="17661"/>
    <cellStyle name="highlightPD 4 3 4 2" xfId="17662"/>
    <cellStyle name="highlightPD 4 3 4_note 2_FTAResultat" xfId="17663"/>
    <cellStyle name="highlightPD 4 3 5" xfId="17664"/>
    <cellStyle name="highlightPD 4 3 5 2" xfId="17665"/>
    <cellStyle name="highlightPD 4 3 6" xfId="17666"/>
    <cellStyle name="highlightPD 4 3 7" xfId="17667"/>
    <cellStyle name="highlightPD 4 3 8" xfId="17668"/>
    <cellStyle name="highlightPD 4 3 9" xfId="17669"/>
    <cellStyle name="highlightPD 4 3_note 2_FTAResultat" xfId="17670"/>
    <cellStyle name="highlightPD 4 4" xfId="17671"/>
    <cellStyle name="highlightPD 4 4 10" xfId="17672"/>
    <cellStyle name="highlightPD 4 4 11" xfId="17673"/>
    <cellStyle name="highlightPD 4 4 12" xfId="17674"/>
    <cellStyle name="highlightPD 4 4 13" xfId="17675"/>
    <cellStyle name="highlightPD 4 4 14" xfId="17676"/>
    <cellStyle name="highlightPD 4 4 15" xfId="17677"/>
    <cellStyle name="highlightPD 4 4 16" xfId="17678"/>
    <cellStyle name="highlightPD 4 4 17" xfId="17679"/>
    <cellStyle name="highlightPD 4 4 18" xfId="17680"/>
    <cellStyle name="highlightPD 4 4 2" xfId="17681"/>
    <cellStyle name="highlightPD 4 4 2 2" xfId="17682"/>
    <cellStyle name="highlightPD 4 4 2_note 2_FTAResultat" xfId="17683"/>
    <cellStyle name="highlightPD 4 4 3" xfId="17684"/>
    <cellStyle name="highlightPD 4 4 3 2" xfId="17685"/>
    <cellStyle name="highlightPD 4 4 3_note 2_FTAResultat" xfId="17686"/>
    <cellStyle name="highlightPD 4 4 4" xfId="17687"/>
    <cellStyle name="highlightPD 4 4 4 2" xfId="17688"/>
    <cellStyle name="highlightPD 4 4 4_note 2_FTAResultat" xfId="17689"/>
    <cellStyle name="highlightPD 4 4 5" xfId="17690"/>
    <cellStyle name="highlightPD 4 4 5 2" xfId="17691"/>
    <cellStyle name="highlightPD 4 4 6" xfId="17692"/>
    <cellStyle name="highlightPD 4 4 7" xfId="17693"/>
    <cellStyle name="highlightPD 4 4 8" xfId="17694"/>
    <cellStyle name="highlightPD 4 4 9" xfId="17695"/>
    <cellStyle name="highlightPD 4 4_note 2_FTAResultat" xfId="17696"/>
    <cellStyle name="highlightPD 4 5" xfId="17697"/>
    <cellStyle name="highlightPD 4 5 10" xfId="17698"/>
    <cellStyle name="highlightPD 4 5 11" xfId="17699"/>
    <cellStyle name="highlightPD 4 5 12" xfId="17700"/>
    <cellStyle name="highlightPD 4 5 13" xfId="17701"/>
    <cellStyle name="highlightPD 4 5 14" xfId="17702"/>
    <cellStyle name="highlightPD 4 5 15" xfId="17703"/>
    <cellStyle name="highlightPD 4 5 16" xfId="17704"/>
    <cellStyle name="highlightPD 4 5 17" xfId="17705"/>
    <cellStyle name="highlightPD 4 5 18" xfId="17706"/>
    <cellStyle name="highlightPD 4 5 2" xfId="17707"/>
    <cellStyle name="highlightPD 4 5 2 2" xfId="17708"/>
    <cellStyle name="highlightPD 4 5 2_note 2_FTAResultat" xfId="17709"/>
    <cellStyle name="highlightPD 4 5 3" xfId="17710"/>
    <cellStyle name="highlightPD 4 5 3 2" xfId="17711"/>
    <cellStyle name="highlightPD 4 5 3_note 2_FTAResultat" xfId="17712"/>
    <cellStyle name="highlightPD 4 5 4" xfId="17713"/>
    <cellStyle name="highlightPD 4 5 4 2" xfId="17714"/>
    <cellStyle name="highlightPD 4 5 4_note 2_FTAResultat" xfId="17715"/>
    <cellStyle name="highlightPD 4 5 5" xfId="17716"/>
    <cellStyle name="highlightPD 4 5 5 2" xfId="17717"/>
    <cellStyle name="highlightPD 4 5 6" xfId="17718"/>
    <cellStyle name="highlightPD 4 5 7" xfId="17719"/>
    <cellStyle name="highlightPD 4 5 8" xfId="17720"/>
    <cellStyle name="highlightPD 4 5 9" xfId="17721"/>
    <cellStyle name="highlightPD 4 5_note 2_FTAResultat" xfId="17722"/>
    <cellStyle name="highlightPD 4 6" xfId="17723"/>
    <cellStyle name="highlightPD 4 6 2" xfId="17724"/>
    <cellStyle name="highlightPD 4 6 3" xfId="17725"/>
    <cellStyle name="highlightPD 4 6 4" xfId="17726"/>
    <cellStyle name="highlightPD 4 6 5" xfId="17727"/>
    <cellStyle name="highlightPD 4 6 6" xfId="17728"/>
    <cellStyle name="highlightPD 4 6_note 2_FTAResultat" xfId="17729"/>
    <cellStyle name="highlightPD 4 7" xfId="17730"/>
    <cellStyle name="highlightPD 4 7 2" xfId="17731"/>
    <cellStyle name="highlightPD 4 7_note 2_FTAResultat" xfId="17732"/>
    <cellStyle name="highlightPD 4 8" xfId="17733"/>
    <cellStyle name="highlightPD 4 8 2" xfId="17734"/>
    <cellStyle name="highlightPD 4 8_note 2_FTAResultat" xfId="17735"/>
    <cellStyle name="highlightPD 4 9" xfId="17736"/>
    <cellStyle name="highlightPD 4 9 2" xfId="17737"/>
    <cellStyle name="highlightPD 4 9_note 2_FTAResultat" xfId="17738"/>
    <cellStyle name="highlightPD 4_2.1  NEW FTA passage prés BIS" xfId="17739"/>
    <cellStyle name="highlightPD 5" xfId="17740"/>
    <cellStyle name="highlightPD 5 2" xfId="17741"/>
    <cellStyle name="highlightPD 5 3" xfId="17742"/>
    <cellStyle name="highlightPD 5 4" xfId="17743"/>
    <cellStyle name="highlightPD 5 5" xfId="17744"/>
    <cellStyle name="highlightPD 5 6" xfId="17745"/>
    <cellStyle name="highlightPD 5_2.1  NEW FTA passage prés BIS" xfId="17746"/>
    <cellStyle name="highlightPD 6" xfId="17747"/>
    <cellStyle name="highlightPD 6 2" xfId="17748"/>
    <cellStyle name="highlightPD 6 3" xfId="17749"/>
    <cellStyle name="highlightPD 6 4" xfId="17750"/>
    <cellStyle name="highlightPD 6 5" xfId="17751"/>
    <cellStyle name="highlightPD 6 6" xfId="17752"/>
    <cellStyle name="highlightPD 6_2.1  NEW FTA passage prés BIS" xfId="17753"/>
    <cellStyle name="highlightPD 7" xfId="17754"/>
    <cellStyle name="highlightPD 8" xfId="17755"/>
    <cellStyle name="highlightPD 9" xfId="17756"/>
    <cellStyle name="highlightPD_2.1  NEW FTA passage prés BIS" xfId="17757"/>
    <cellStyle name="highlightPercentage" xfId="17758"/>
    <cellStyle name="highlightPercentage 2" xfId="17759"/>
    <cellStyle name="highlightPercentage 2 10" xfId="17760"/>
    <cellStyle name="highlightPercentage 2 10 2" xfId="17761"/>
    <cellStyle name="highlightPercentage 2 11" xfId="17762"/>
    <cellStyle name="highlightPercentage 2 12" xfId="17763"/>
    <cellStyle name="highlightPercentage 2 13" xfId="17764"/>
    <cellStyle name="highlightPercentage 2 14" xfId="17765"/>
    <cellStyle name="highlightPercentage 2 15" xfId="17766"/>
    <cellStyle name="highlightPercentage 2 16" xfId="17767"/>
    <cellStyle name="highlightPercentage 2 2" xfId="17768"/>
    <cellStyle name="highlightPercentage 2 2 10" xfId="17769"/>
    <cellStyle name="highlightPercentage 2 2 11" xfId="17770"/>
    <cellStyle name="highlightPercentage 2 2 12" xfId="17771"/>
    <cellStyle name="highlightPercentage 2 2 13" xfId="17772"/>
    <cellStyle name="highlightPercentage 2 2 14" xfId="17773"/>
    <cellStyle name="highlightPercentage 2 2 15" xfId="17774"/>
    <cellStyle name="highlightPercentage 2 2 16" xfId="17775"/>
    <cellStyle name="highlightPercentage 2 2 17" xfId="17776"/>
    <cellStyle name="highlightPercentage 2 2 18" xfId="17777"/>
    <cellStyle name="highlightPercentage 2 2 2" xfId="17778"/>
    <cellStyle name="highlightPercentage 2 2 2 2" xfId="17779"/>
    <cellStyle name="highlightPercentage 2 2 2_note 2_FTAResultat" xfId="17780"/>
    <cellStyle name="highlightPercentage 2 2 3" xfId="17781"/>
    <cellStyle name="highlightPercentage 2 2 3 2" xfId="17782"/>
    <cellStyle name="highlightPercentage 2 2 3_note 2_FTAResultat" xfId="17783"/>
    <cellStyle name="highlightPercentage 2 2 4" xfId="17784"/>
    <cellStyle name="highlightPercentage 2 2 4 2" xfId="17785"/>
    <cellStyle name="highlightPercentage 2 2 4_note 2_FTAResultat" xfId="17786"/>
    <cellStyle name="highlightPercentage 2 2 5" xfId="17787"/>
    <cellStyle name="highlightPercentage 2 2 5 2" xfId="17788"/>
    <cellStyle name="highlightPercentage 2 2 6" xfId="17789"/>
    <cellStyle name="highlightPercentage 2 2 7" xfId="17790"/>
    <cellStyle name="highlightPercentage 2 2 8" xfId="17791"/>
    <cellStyle name="highlightPercentage 2 2 9" xfId="17792"/>
    <cellStyle name="highlightPercentage 2 2_2.1  NEW FTA passage prés BIS" xfId="17793"/>
    <cellStyle name="highlightPercentage 2 3" xfId="17794"/>
    <cellStyle name="highlightPercentage 2 3 10" xfId="17795"/>
    <cellStyle name="highlightPercentage 2 3 11" xfId="17796"/>
    <cellStyle name="highlightPercentage 2 3 12" xfId="17797"/>
    <cellStyle name="highlightPercentage 2 3 13" xfId="17798"/>
    <cellStyle name="highlightPercentage 2 3 14" xfId="17799"/>
    <cellStyle name="highlightPercentage 2 3 15" xfId="17800"/>
    <cellStyle name="highlightPercentage 2 3 16" xfId="17801"/>
    <cellStyle name="highlightPercentage 2 3 17" xfId="17802"/>
    <cellStyle name="highlightPercentage 2 3 18" xfId="17803"/>
    <cellStyle name="highlightPercentage 2 3 2" xfId="17804"/>
    <cellStyle name="highlightPercentage 2 3 2 2" xfId="17805"/>
    <cellStyle name="highlightPercentage 2 3 2_note 2_FTAResultat" xfId="17806"/>
    <cellStyle name="highlightPercentage 2 3 3" xfId="17807"/>
    <cellStyle name="highlightPercentage 2 3 3 2" xfId="17808"/>
    <cellStyle name="highlightPercentage 2 3 3_note 2_FTAResultat" xfId="17809"/>
    <cellStyle name="highlightPercentage 2 3 4" xfId="17810"/>
    <cellStyle name="highlightPercentage 2 3 4 2" xfId="17811"/>
    <cellStyle name="highlightPercentage 2 3 4_note 2_FTAResultat" xfId="17812"/>
    <cellStyle name="highlightPercentage 2 3 5" xfId="17813"/>
    <cellStyle name="highlightPercentage 2 3 5 2" xfId="17814"/>
    <cellStyle name="highlightPercentage 2 3 6" xfId="17815"/>
    <cellStyle name="highlightPercentage 2 3 7" xfId="17816"/>
    <cellStyle name="highlightPercentage 2 3 8" xfId="17817"/>
    <cellStyle name="highlightPercentage 2 3 9" xfId="17818"/>
    <cellStyle name="highlightPercentage 2 3_note 2_FTAResultat" xfId="17819"/>
    <cellStyle name="highlightPercentage 2 4" xfId="17820"/>
    <cellStyle name="highlightPercentage 2 4 10" xfId="17821"/>
    <cellStyle name="highlightPercentage 2 4 11" xfId="17822"/>
    <cellStyle name="highlightPercentage 2 4 12" xfId="17823"/>
    <cellStyle name="highlightPercentage 2 4 13" xfId="17824"/>
    <cellStyle name="highlightPercentage 2 4 14" xfId="17825"/>
    <cellStyle name="highlightPercentage 2 4 15" xfId="17826"/>
    <cellStyle name="highlightPercentage 2 4 16" xfId="17827"/>
    <cellStyle name="highlightPercentage 2 4 17" xfId="17828"/>
    <cellStyle name="highlightPercentage 2 4 18" xfId="17829"/>
    <cellStyle name="highlightPercentage 2 4 2" xfId="17830"/>
    <cellStyle name="highlightPercentage 2 4 2 2" xfId="17831"/>
    <cellStyle name="highlightPercentage 2 4 2_note 2_FTAResultat" xfId="17832"/>
    <cellStyle name="highlightPercentage 2 4 3" xfId="17833"/>
    <cellStyle name="highlightPercentage 2 4 3 2" xfId="17834"/>
    <cellStyle name="highlightPercentage 2 4 3_note 2_FTAResultat" xfId="17835"/>
    <cellStyle name="highlightPercentage 2 4 4" xfId="17836"/>
    <cellStyle name="highlightPercentage 2 4 4 2" xfId="17837"/>
    <cellStyle name="highlightPercentage 2 4 4_note 2_FTAResultat" xfId="17838"/>
    <cellStyle name="highlightPercentage 2 4 5" xfId="17839"/>
    <cellStyle name="highlightPercentage 2 4 5 2" xfId="17840"/>
    <cellStyle name="highlightPercentage 2 4 6" xfId="17841"/>
    <cellStyle name="highlightPercentage 2 4 7" xfId="17842"/>
    <cellStyle name="highlightPercentage 2 4 8" xfId="17843"/>
    <cellStyle name="highlightPercentage 2 4 9" xfId="17844"/>
    <cellStyle name="highlightPercentage 2 4_note 2_FTAResultat" xfId="17845"/>
    <cellStyle name="highlightPercentage 2 5" xfId="17846"/>
    <cellStyle name="highlightPercentage 2 5 10" xfId="17847"/>
    <cellStyle name="highlightPercentage 2 5 11" xfId="17848"/>
    <cellStyle name="highlightPercentage 2 5 12" xfId="17849"/>
    <cellStyle name="highlightPercentage 2 5 13" xfId="17850"/>
    <cellStyle name="highlightPercentage 2 5 14" xfId="17851"/>
    <cellStyle name="highlightPercentage 2 5 15" xfId="17852"/>
    <cellStyle name="highlightPercentage 2 5 16" xfId="17853"/>
    <cellStyle name="highlightPercentage 2 5 17" xfId="17854"/>
    <cellStyle name="highlightPercentage 2 5 18" xfId="17855"/>
    <cellStyle name="highlightPercentage 2 5 2" xfId="17856"/>
    <cellStyle name="highlightPercentage 2 5 2 2" xfId="17857"/>
    <cellStyle name="highlightPercentage 2 5 2_note 2_FTAResultat" xfId="17858"/>
    <cellStyle name="highlightPercentage 2 5 3" xfId="17859"/>
    <cellStyle name="highlightPercentage 2 5 3 2" xfId="17860"/>
    <cellStyle name="highlightPercentage 2 5 3_note 2_FTAResultat" xfId="17861"/>
    <cellStyle name="highlightPercentage 2 5 4" xfId="17862"/>
    <cellStyle name="highlightPercentage 2 5 4 2" xfId="17863"/>
    <cellStyle name="highlightPercentage 2 5 4_note 2_FTAResultat" xfId="17864"/>
    <cellStyle name="highlightPercentage 2 5 5" xfId="17865"/>
    <cellStyle name="highlightPercentage 2 5 5 2" xfId="17866"/>
    <cellStyle name="highlightPercentage 2 5 6" xfId="17867"/>
    <cellStyle name="highlightPercentage 2 5 7" xfId="17868"/>
    <cellStyle name="highlightPercentage 2 5 8" xfId="17869"/>
    <cellStyle name="highlightPercentage 2 5 9" xfId="17870"/>
    <cellStyle name="highlightPercentage 2 5_note 2_FTAResultat" xfId="17871"/>
    <cellStyle name="highlightPercentage 2 6" xfId="17872"/>
    <cellStyle name="highlightPercentage 2 6 2" xfId="17873"/>
    <cellStyle name="highlightPercentage 2 6 3" xfId="17874"/>
    <cellStyle name="highlightPercentage 2 6 4" xfId="17875"/>
    <cellStyle name="highlightPercentage 2 6 5" xfId="17876"/>
    <cellStyle name="highlightPercentage 2 6 6" xfId="17877"/>
    <cellStyle name="highlightPercentage 2 6_note 2_FTAResultat" xfId="17878"/>
    <cellStyle name="highlightPercentage 2 7" xfId="17879"/>
    <cellStyle name="highlightPercentage 2 7 2" xfId="17880"/>
    <cellStyle name="highlightPercentage 2 7_note 2_FTAResultat" xfId="17881"/>
    <cellStyle name="highlightPercentage 2 8" xfId="17882"/>
    <cellStyle name="highlightPercentage 2 8 2" xfId="17883"/>
    <cellStyle name="highlightPercentage 2 8_note 2_FTAResultat" xfId="17884"/>
    <cellStyle name="highlightPercentage 2 9" xfId="17885"/>
    <cellStyle name="highlightPercentage 2 9 2" xfId="17886"/>
    <cellStyle name="highlightPercentage 2 9_note 2_FTAResultat" xfId="17887"/>
    <cellStyle name="highlightPercentage 2_2.1  NEW FTA passage prés BIS" xfId="17888"/>
    <cellStyle name="highlightPercentage 3" xfId="17889"/>
    <cellStyle name="highlightPercentage 3 10" xfId="17890"/>
    <cellStyle name="highlightPercentage 3 10 2" xfId="17891"/>
    <cellStyle name="highlightPercentage 3 11" xfId="17892"/>
    <cellStyle name="highlightPercentage 3 12" xfId="17893"/>
    <cellStyle name="highlightPercentage 3 13" xfId="17894"/>
    <cellStyle name="highlightPercentage 3 14" xfId="17895"/>
    <cellStyle name="highlightPercentage 3 15" xfId="17896"/>
    <cellStyle name="highlightPercentage 3 16" xfId="17897"/>
    <cellStyle name="highlightPercentage 3 2" xfId="17898"/>
    <cellStyle name="highlightPercentage 3 2 10" xfId="17899"/>
    <cellStyle name="highlightPercentage 3 2 11" xfId="17900"/>
    <cellStyle name="highlightPercentage 3 2 12" xfId="17901"/>
    <cellStyle name="highlightPercentage 3 2 13" xfId="17902"/>
    <cellStyle name="highlightPercentage 3 2 14" xfId="17903"/>
    <cellStyle name="highlightPercentage 3 2 15" xfId="17904"/>
    <cellStyle name="highlightPercentage 3 2 16" xfId="17905"/>
    <cellStyle name="highlightPercentage 3 2 17" xfId="17906"/>
    <cellStyle name="highlightPercentage 3 2 18" xfId="17907"/>
    <cellStyle name="highlightPercentage 3 2 2" xfId="17908"/>
    <cellStyle name="highlightPercentage 3 2 2 2" xfId="17909"/>
    <cellStyle name="highlightPercentage 3 2 2_note 2_FTAResultat" xfId="17910"/>
    <cellStyle name="highlightPercentage 3 2 3" xfId="17911"/>
    <cellStyle name="highlightPercentage 3 2 3 2" xfId="17912"/>
    <cellStyle name="highlightPercentage 3 2 3_note 2_FTAResultat" xfId="17913"/>
    <cellStyle name="highlightPercentage 3 2 4" xfId="17914"/>
    <cellStyle name="highlightPercentage 3 2 4 2" xfId="17915"/>
    <cellStyle name="highlightPercentage 3 2 4_note 2_FTAResultat" xfId="17916"/>
    <cellStyle name="highlightPercentage 3 2 5" xfId="17917"/>
    <cellStyle name="highlightPercentage 3 2 5 2" xfId="17918"/>
    <cellStyle name="highlightPercentage 3 2 6" xfId="17919"/>
    <cellStyle name="highlightPercentage 3 2 7" xfId="17920"/>
    <cellStyle name="highlightPercentage 3 2 8" xfId="17921"/>
    <cellStyle name="highlightPercentage 3 2 9" xfId="17922"/>
    <cellStyle name="highlightPercentage 3 2_2.1  NEW FTA passage prés BIS" xfId="17923"/>
    <cellStyle name="highlightPercentage 3 3" xfId="17924"/>
    <cellStyle name="highlightPercentage 3 3 10" xfId="17925"/>
    <cellStyle name="highlightPercentage 3 3 11" xfId="17926"/>
    <cellStyle name="highlightPercentage 3 3 12" xfId="17927"/>
    <cellStyle name="highlightPercentage 3 3 13" xfId="17928"/>
    <cellStyle name="highlightPercentage 3 3 14" xfId="17929"/>
    <cellStyle name="highlightPercentage 3 3 15" xfId="17930"/>
    <cellStyle name="highlightPercentage 3 3 16" xfId="17931"/>
    <cellStyle name="highlightPercentage 3 3 17" xfId="17932"/>
    <cellStyle name="highlightPercentage 3 3 18" xfId="17933"/>
    <cellStyle name="highlightPercentage 3 3 2" xfId="17934"/>
    <cellStyle name="highlightPercentage 3 3 2 2" xfId="17935"/>
    <cellStyle name="highlightPercentage 3 3 2_note 2_FTAResultat" xfId="17936"/>
    <cellStyle name="highlightPercentage 3 3 3" xfId="17937"/>
    <cellStyle name="highlightPercentage 3 3 3 2" xfId="17938"/>
    <cellStyle name="highlightPercentage 3 3 3_note 2_FTAResultat" xfId="17939"/>
    <cellStyle name="highlightPercentage 3 3 4" xfId="17940"/>
    <cellStyle name="highlightPercentage 3 3 4 2" xfId="17941"/>
    <cellStyle name="highlightPercentage 3 3 4_note 2_FTAResultat" xfId="17942"/>
    <cellStyle name="highlightPercentage 3 3 5" xfId="17943"/>
    <cellStyle name="highlightPercentage 3 3 5 2" xfId="17944"/>
    <cellStyle name="highlightPercentage 3 3 6" xfId="17945"/>
    <cellStyle name="highlightPercentage 3 3 7" xfId="17946"/>
    <cellStyle name="highlightPercentage 3 3 8" xfId="17947"/>
    <cellStyle name="highlightPercentage 3 3 9" xfId="17948"/>
    <cellStyle name="highlightPercentage 3 3_note 2_FTAResultat" xfId="17949"/>
    <cellStyle name="highlightPercentage 3 4" xfId="17950"/>
    <cellStyle name="highlightPercentage 3 4 10" xfId="17951"/>
    <cellStyle name="highlightPercentage 3 4 11" xfId="17952"/>
    <cellStyle name="highlightPercentage 3 4 12" xfId="17953"/>
    <cellStyle name="highlightPercentage 3 4 13" xfId="17954"/>
    <cellStyle name="highlightPercentage 3 4 14" xfId="17955"/>
    <cellStyle name="highlightPercentage 3 4 15" xfId="17956"/>
    <cellStyle name="highlightPercentage 3 4 16" xfId="17957"/>
    <cellStyle name="highlightPercentage 3 4 17" xfId="17958"/>
    <cellStyle name="highlightPercentage 3 4 18" xfId="17959"/>
    <cellStyle name="highlightPercentage 3 4 2" xfId="17960"/>
    <cellStyle name="highlightPercentage 3 4 2 2" xfId="17961"/>
    <cellStyle name="highlightPercentage 3 4 2_note 2_FTAResultat" xfId="17962"/>
    <cellStyle name="highlightPercentage 3 4 3" xfId="17963"/>
    <cellStyle name="highlightPercentage 3 4 3 2" xfId="17964"/>
    <cellStyle name="highlightPercentage 3 4 3_note 2_FTAResultat" xfId="17965"/>
    <cellStyle name="highlightPercentage 3 4 4" xfId="17966"/>
    <cellStyle name="highlightPercentage 3 4 4 2" xfId="17967"/>
    <cellStyle name="highlightPercentage 3 4 4_note 2_FTAResultat" xfId="17968"/>
    <cellStyle name="highlightPercentage 3 4 5" xfId="17969"/>
    <cellStyle name="highlightPercentage 3 4 5 2" xfId="17970"/>
    <cellStyle name="highlightPercentage 3 4 6" xfId="17971"/>
    <cellStyle name="highlightPercentage 3 4 7" xfId="17972"/>
    <cellStyle name="highlightPercentage 3 4 8" xfId="17973"/>
    <cellStyle name="highlightPercentage 3 4 9" xfId="17974"/>
    <cellStyle name="highlightPercentage 3 4_note 2_FTAResultat" xfId="17975"/>
    <cellStyle name="highlightPercentage 3 5" xfId="17976"/>
    <cellStyle name="highlightPercentage 3 5 10" xfId="17977"/>
    <cellStyle name="highlightPercentage 3 5 11" xfId="17978"/>
    <cellStyle name="highlightPercentage 3 5 12" xfId="17979"/>
    <cellStyle name="highlightPercentage 3 5 13" xfId="17980"/>
    <cellStyle name="highlightPercentage 3 5 14" xfId="17981"/>
    <cellStyle name="highlightPercentage 3 5 15" xfId="17982"/>
    <cellStyle name="highlightPercentage 3 5 16" xfId="17983"/>
    <cellStyle name="highlightPercentage 3 5 17" xfId="17984"/>
    <cellStyle name="highlightPercentage 3 5 18" xfId="17985"/>
    <cellStyle name="highlightPercentage 3 5 2" xfId="17986"/>
    <cellStyle name="highlightPercentage 3 5 2 2" xfId="17987"/>
    <cellStyle name="highlightPercentage 3 5 2_note 2_FTAResultat" xfId="17988"/>
    <cellStyle name="highlightPercentage 3 5 3" xfId="17989"/>
    <cellStyle name="highlightPercentage 3 5 3 2" xfId="17990"/>
    <cellStyle name="highlightPercentage 3 5 3_note 2_FTAResultat" xfId="17991"/>
    <cellStyle name="highlightPercentage 3 5 4" xfId="17992"/>
    <cellStyle name="highlightPercentage 3 5 4 2" xfId="17993"/>
    <cellStyle name="highlightPercentage 3 5 4_note 2_FTAResultat" xfId="17994"/>
    <cellStyle name="highlightPercentage 3 5 5" xfId="17995"/>
    <cellStyle name="highlightPercentage 3 5 5 2" xfId="17996"/>
    <cellStyle name="highlightPercentage 3 5 6" xfId="17997"/>
    <cellStyle name="highlightPercentage 3 5 7" xfId="17998"/>
    <cellStyle name="highlightPercentage 3 5 8" xfId="17999"/>
    <cellStyle name="highlightPercentage 3 5 9" xfId="18000"/>
    <cellStyle name="highlightPercentage 3 5_note 2_FTAResultat" xfId="18001"/>
    <cellStyle name="highlightPercentage 3 6" xfId="18002"/>
    <cellStyle name="highlightPercentage 3 6 2" xfId="18003"/>
    <cellStyle name="highlightPercentage 3 6 3" xfId="18004"/>
    <cellStyle name="highlightPercentage 3 6 4" xfId="18005"/>
    <cellStyle name="highlightPercentage 3 6 5" xfId="18006"/>
    <cellStyle name="highlightPercentage 3 6 6" xfId="18007"/>
    <cellStyle name="highlightPercentage 3 6_note 2_FTAResultat" xfId="18008"/>
    <cellStyle name="highlightPercentage 3 7" xfId="18009"/>
    <cellStyle name="highlightPercentage 3 7 2" xfId="18010"/>
    <cellStyle name="highlightPercentage 3 7_note 2_FTAResultat" xfId="18011"/>
    <cellStyle name="highlightPercentage 3 8" xfId="18012"/>
    <cellStyle name="highlightPercentage 3 8 2" xfId="18013"/>
    <cellStyle name="highlightPercentage 3 8_note 2_FTAResultat" xfId="18014"/>
    <cellStyle name="highlightPercentage 3 9" xfId="18015"/>
    <cellStyle name="highlightPercentage 3 9 2" xfId="18016"/>
    <cellStyle name="highlightPercentage 3 9_note 2_FTAResultat" xfId="18017"/>
    <cellStyle name="highlightPercentage 3_2.1  NEW FTA passage prés BIS" xfId="18018"/>
    <cellStyle name="highlightPercentage 4" xfId="18019"/>
    <cellStyle name="highlightPercentage 4 10" xfId="18020"/>
    <cellStyle name="highlightPercentage 4 10 2" xfId="18021"/>
    <cellStyle name="highlightPercentage 4 11" xfId="18022"/>
    <cellStyle name="highlightPercentage 4 12" xfId="18023"/>
    <cellStyle name="highlightPercentage 4 13" xfId="18024"/>
    <cellStyle name="highlightPercentage 4 14" xfId="18025"/>
    <cellStyle name="highlightPercentage 4 15" xfId="18026"/>
    <cellStyle name="highlightPercentage 4 16" xfId="18027"/>
    <cellStyle name="highlightPercentage 4 2" xfId="18028"/>
    <cellStyle name="highlightPercentage 4 2 10" xfId="18029"/>
    <cellStyle name="highlightPercentage 4 2 11" xfId="18030"/>
    <cellStyle name="highlightPercentage 4 2 12" xfId="18031"/>
    <cellStyle name="highlightPercentage 4 2 13" xfId="18032"/>
    <cellStyle name="highlightPercentage 4 2 14" xfId="18033"/>
    <cellStyle name="highlightPercentage 4 2 15" xfId="18034"/>
    <cellStyle name="highlightPercentage 4 2 16" xfId="18035"/>
    <cellStyle name="highlightPercentage 4 2 17" xfId="18036"/>
    <cellStyle name="highlightPercentage 4 2 18" xfId="18037"/>
    <cellStyle name="highlightPercentage 4 2 2" xfId="18038"/>
    <cellStyle name="highlightPercentage 4 2 2 2" xfId="18039"/>
    <cellStyle name="highlightPercentage 4 2 2_note 2_FTAResultat" xfId="18040"/>
    <cellStyle name="highlightPercentage 4 2 3" xfId="18041"/>
    <cellStyle name="highlightPercentage 4 2 3 2" xfId="18042"/>
    <cellStyle name="highlightPercentage 4 2 3_note 2_FTAResultat" xfId="18043"/>
    <cellStyle name="highlightPercentage 4 2 4" xfId="18044"/>
    <cellStyle name="highlightPercentage 4 2 4 2" xfId="18045"/>
    <cellStyle name="highlightPercentage 4 2 4_note 2_FTAResultat" xfId="18046"/>
    <cellStyle name="highlightPercentage 4 2 5" xfId="18047"/>
    <cellStyle name="highlightPercentage 4 2 5 2" xfId="18048"/>
    <cellStyle name="highlightPercentage 4 2 6" xfId="18049"/>
    <cellStyle name="highlightPercentage 4 2 7" xfId="18050"/>
    <cellStyle name="highlightPercentage 4 2 8" xfId="18051"/>
    <cellStyle name="highlightPercentage 4 2 9" xfId="18052"/>
    <cellStyle name="highlightPercentage 4 2_note 2_FTAResultat" xfId="18053"/>
    <cellStyle name="highlightPercentage 4 3" xfId="18054"/>
    <cellStyle name="highlightPercentage 4 3 10" xfId="18055"/>
    <cellStyle name="highlightPercentage 4 3 11" xfId="18056"/>
    <cellStyle name="highlightPercentage 4 3 12" xfId="18057"/>
    <cellStyle name="highlightPercentage 4 3 13" xfId="18058"/>
    <cellStyle name="highlightPercentage 4 3 14" xfId="18059"/>
    <cellStyle name="highlightPercentage 4 3 15" xfId="18060"/>
    <cellStyle name="highlightPercentage 4 3 16" xfId="18061"/>
    <cellStyle name="highlightPercentage 4 3 17" xfId="18062"/>
    <cellStyle name="highlightPercentage 4 3 18" xfId="18063"/>
    <cellStyle name="highlightPercentage 4 3 2" xfId="18064"/>
    <cellStyle name="highlightPercentage 4 3 2 2" xfId="18065"/>
    <cellStyle name="highlightPercentage 4 3 2_note 2_FTAResultat" xfId="18066"/>
    <cellStyle name="highlightPercentage 4 3 3" xfId="18067"/>
    <cellStyle name="highlightPercentage 4 3 3 2" xfId="18068"/>
    <cellStyle name="highlightPercentage 4 3 3_note 2_FTAResultat" xfId="18069"/>
    <cellStyle name="highlightPercentage 4 3 4" xfId="18070"/>
    <cellStyle name="highlightPercentage 4 3 4 2" xfId="18071"/>
    <cellStyle name="highlightPercentage 4 3 4_note 2_FTAResultat" xfId="18072"/>
    <cellStyle name="highlightPercentage 4 3 5" xfId="18073"/>
    <cellStyle name="highlightPercentage 4 3 5 2" xfId="18074"/>
    <cellStyle name="highlightPercentage 4 3 6" xfId="18075"/>
    <cellStyle name="highlightPercentage 4 3 7" xfId="18076"/>
    <cellStyle name="highlightPercentage 4 3 8" xfId="18077"/>
    <cellStyle name="highlightPercentage 4 3 9" xfId="18078"/>
    <cellStyle name="highlightPercentage 4 3_note 2_FTAResultat" xfId="18079"/>
    <cellStyle name="highlightPercentage 4 4" xfId="18080"/>
    <cellStyle name="highlightPercentage 4 4 10" xfId="18081"/>
    <cellStyle name="highlightPercentage 4 4 11" xfId="18082"/>
    <cellStyle name="highlightPercentage 4 4 12" xfId="18083"/>
    <cellStyle name="highlightPercentage 4 4 13" xfId="18084"/>
    <cellStyle name="highlightPercentage 4 4 14" xfId="18085"/>
    <cellStyle name="highlightPercentage 4 4 15" xfId="18086"/>
    <cellStyle name="highlightPercentage 4 4 16" xfId="18087"/>
    <cellStyle name="highlightPercentage 4 4 17" xfId="18088"/>
    <cellStyle name="highlightPercentage 4 4 18" xfId="18089"/>
    <cellStyle name="highlightPercentage 4 4 2" xfId="18090"/>
    <cellStyle name="highlightPercentage 4 4 2 2" xfId="18091"/>
    <cellStyle name="highlightPercentage 4 4 2_note 2_FTAResultat" xfId="18092"/>
    <cellStyle name="highlightPercentage 4 4 3" xfId="18093"/>
    <cellStyle name="highlightPercentage 4 4 3 2" xfId="18094"/>
    <cellStyle name="highlightPercentage 4 4 3_note 2_FTAResultat" xfId="18095"/>
    <cellStyle name="highlightPercentage 4 4 4" xfId="18096"/>
    <cellStyle name="highlightPercentage 4 4 4 2" xfId="18097"/>
    <cellStyle name="highlightPercentage 4 4 4_note 2_FTAResultat" xfId="18098"/>
    <cellStyle name="highlightPercentage 4 4 5" xfId="18099"/>
    <cellStyle name="highlightPercentage 4 4 5 2" xfId="18100"/>
    <cellStyle name="highlightPercentage 4 4 6" xfId="18101"/>
    <cellStyle name="highlightPercentage 4 4 7" xfId="18102"/>
    <cellStyle name="highlightPercentage 4 4 8" xfId="18103"/>
    <cellStyle name="highlightPercentage 4 4 9" xfId="18104"/>
    <cellStyle name="highlightPercentage 4 4_note 2_FTAResultat" xfId="18105"/>
    <cellStyle name="highlightPercentage 4 5" xfId="18106"/>
    <cellStyle name="highlightPercentage 4 5 10" xfId="18107"/>
    <cellStyle name="highlightPercentage 4 5 11" xfId="18108"/>
    <cellStyle name="highlightPercentage 4 5 12" xfId="18109"/>
    <cellStyle name="highlightPercentage 4 5 13" xfId="18110"/>
    <cellStyle name="highlightPercentage 4 5 14" xfId="18111"/>
    <cellStyle name="highlightPercentage 4 5 15" xfId="18112"/>
    <cellStyle name="highlightPercentage 4 5 16" xfId="18113"/>
    <cellStyle name="highlightPercentage 4 5 17" xfId="18114"/>
    <cellStyle name="highlightPercentage 4 5 18" xfId="18115"/>
    <cellStyle name="highlightPercentage 4 5 2" xfId="18116"/>
    <cellStyle name="highlightPercentage 4 5 2 2" xfId="18117"/>
    <cellStyle name="highlightPercentage 4 5 2_note 2_FTAResultat" xfId="18118"/>
    <cellStyle name="highlightPercentage 4 5 3" xfId="18119"/>
    <cellStyle name="highlightPercentage 4 5 3 2" xfId="18120"/>
    <cellStyle name="highlightPercentage 4 5 3_note 2_FTAResultat" xfId="18121"/>
    <cellStyle name="highlightPercentage 4 5 4" xfId="18122"/>
    <cellStyle name="highlightPercentage 4 5 4 2" xfId="18123"/>
    <cellStyle name="highlightPercentage 4 5 4_note 2_FTAResultat" xfId="18124"/>
    <cellStyle name="highlightPercentage 4 5 5" xfId="18125"/>
    <cellStyle name="highlightPercentage 4 5 5 2" xfId="18126"/>
    <cellStyle name="highlightPercentage 4 5 6" xfId="18127"/>
    <cellStyle name="highlightPercentage 4 5 7" xfId="18128"/>
    <cellStyle name="highlightPercentage 4 5 8" xfId="18129"/>
    <cellStyle name="highlightPercentage 4 5 9" xfId="18130"/>
    <cellStyle name="highlightPercentage 4 5_note 2_FTAResultat" xfId="18131"/>
    <cellStyle name="highlightPercentage 4 6" xfId="18132"/>
    <cellStyle name="highlightPercentage 4 6 2" xfId="18133"/>
    <cellStyle name="highlightPercentage 4 6 3" xfId="18134"/>
    <cellStyle name="highlightPercentage 4 6 4" xfId="18135"/>
    <cellStyle name="highlightPercentage 4 6 5" xfId="18136"/>
    <cellStyle name="highlightPercentage 4 6 6" xfId="18137"/>
    <cellStyle name="highlightPercentage 4 6_note 2_FTAResultat" xfId="18138"/>
    <cellStyle name="highlightPercentage 4 7" xfId="18139"/>
    <cellStyle name="highlightPercentage 4 7 2" xfId="18140"/>
    <cellStyle name="highlightPercentage 4 7_note 2_FTAResultat" xfId="18141"/>
    <cellStyle name="highlightPercentage 4 8" xfId="18142"/>
    <cellStyle name="highlightPercentage 4 8 2" xfId="18143"/>
    <cellStyle name="highlightPercentage 4 8_note 2_FTAResultat" xfId="18144"/>
    <cellStyle name="highlightPercentage 4 9" xfId="18145"/>
    <cellStyle name="highlightPercentage 4 9 2" xfId="18146"/>
    <cellStyle name="highlightPercentage 4 9_note 2_FTAResultat" xfId="18147"/>
    <cellStyle name="highlightPercentage 4_2.1  NEW FTA passage prés BIS" xfId="18148"/>
    <cellStyle name="highlightPercentage 5" xfId="18149"/>
    <cellStyle name="highlightPercentage 5 2" xfId="18150"/>
    <cellStyle name="highlightPercentage 5 3" xfId="18151"/>
    <cellStyle name="highlightPercentage 5 4" xfId="18152"/>
    <cellStyle name="highlightPercentage 5 5" xfId="18153"/>
    <cellStyle name="highlightPercentage 5 6" xfId="18154"/>
    <cellStyle name="highlightPercentage 5_2.1  NEW FTA passage prés BIS" xfId="18155"/>
    <cellStyle name="highlightPercentage 6" xfId="18156"/>
    <cellStyle name="highlightPercentage 6 2" xfId="18157"/>
    <cellStyle name="highlightPercentage 6 3" xfId="18158"/>
    <cellStyle name="highlightPercentage 6 4" xfId="18159"/>
    <cellStyle name="highlightPercentage 6 5" xfId="18160"/>
    <cellStyle name="highlightPercentage 6 6" xfId="18161"/>
    <cellStyle name="highlightPercentage 6_2.1  NEW FTA passage prés BIS" xfId="18162"/>
    <cellStyle name="highlightPercentage 7" xfId="18163"/>
    <cellStyle name="highlightPercentage 8" xfId="18164"/>
    <cellStyle name="highlightPercentage 9" xfId="18165"/>
    <cellStyle name="highlightPercentage_2.1  NEW FTA passage prés BIS" xfId="18166"/>
    <cellStyle name="highlightText" xfId="18167"/>
    <cellStyle name="highlightText 10" xfId="18168"/>
    <cellStyle name="highlightText 10 2" xfId="18169"/>
    <cellStyle name="highlightText 10 3" xfId="18170"/>
    <cellStyle name="highlightText 10 4" xfId="18171"/>
    <cellStyle name="highlightText 10 5" xfId="18172"/>
    <cellStyle name="highlightText 10_note 2_FTAResultat" xfId="18173"/>
    <cellStyle name="highlightText 11" xfId="18174"/>
    <cellStyle name="highlightText 11 2" xfId="18175"/>
    <cellStyle name="highlightText 11 3" xfId="18176"/>
    <cellStyle name="highlightText 11 4" xfId="18177"/>
    <cellStyle name="highlightText 11 5" xfId="18178"/>
    <cellStyle name="highlightText 11_note 2_FTAResultat" xfId="18179"/>
    <cellStyle name="highlightText 12" xfId="18180"/>
    <cellStyle name="highlightText 13" xfId="18181"/>
    <cellStyle name="highlightText 14" xfId="18182"/>
    <cellStyle name="highlightText 15" xfId="18183"/>
    <cellStyle name="highlightText 2" xfId="18184"/>
    <cellStyle name="highlightText 2 10" xfId="18185"/>
    <cellStyle name="highlightText 2 10 2" xfId="18186"/>
    <cellStyle name="highlightText 2 11" xfId="18187"/>
    <cellStyle name="highlightText 2 12" xfId="18188"/>
    <cellStyle name="highlightText 2 13" xfId="18189"/>
    <cellStyle name="highlightText 2 14" xfId="18190"/>
    <cellStyle name="highlightText 2 15" xfId="18191"/>
    <cellStyle name="highlightText 2 16" xfId="18192"/>
    <cellStyle name="highlightText 2 2" xfId="18193"/>
    <cellStyle name="highlightText 2 2 10" xfId="18194"/>
    <cellStyle name="highlightText 2 2 11" xfId="18195"/>
    <cellStyle name="highlightText 2 2 12" xfId="18196"/>
    <cellStyle name="highlightText 2 2 13" xfId="18197"/>
    <cellStyle name="highlightText 2 2 14" xfId="18198"/>
    <cellStyle name="highlightText 2 2 15" xfId="18199"/>
    <cellStyle name="highlightText 2 2 16" xfId="18200"/>
    <cellStyle name="highlightText 2 2 17" xfId="18201"/>
    <cellStyle name="highlightText 2 2 2" xfId="18202"/>
    <cellStyle name="highlightText 2 2 2 2" xfId="18203"/>
    <cellStyle name="highlightText 2 2 2_note 2_FTAResultat" xfId="18204"/>
    <cellStyle name="highlightText 2 2 3" xfId="18205"/>
    <cellStyle name="highlightText 2 2 3 2" xfId="18206"/>
    <cellStyle name="highlightText 2 2 3_note 2_FTAResultat" xfId="18207"/>
    <cellStyle name="highlightText 2 2 4" xfId="18208"/>
    <cellStyle name="highlightText 2 2 4 2" xfId="18209"/>
    <cellStyle name="highlightText 2 2 4_note 2_FTAResultat" xfId="18210"/>
    <cellStyle name="highlightText 2 2 5" xfId="18211"/>
    <cellStyle name="highlightText 2 2 5 2" xfId="18212"/>
    <cellStyle name="highlightText 2 2 6" xfId="18213"/>
    <cellStyle name="highlightText 2 2 7" xfId="18214"/>
    <cellStyle name="highlightText 2 2 8" xfId="18215"/>
    <cellStyle name="highlightText 2 2 9" xfId="18216"/>
    <cellStyle name="highlightText 2 2_2.1  NEW FTA passage prés BIS" xfId="18217"/>
    <cellStyle name="highlightText 2 3" xfId="18218"/>
    <cellStyle name="highlightText 2 3 10" xfId="18219"/>
    <cellStyle name="highlightText 2 3 11" xfId="18220"/>
    <cellStyle name="highlightText 2 3 12" xfId="18221"/>
    <cellStyle name="highlightText 2 3 13" xfId="18222"/>
    <cellStyle name="highlightText 2 3 14" xfId="18223"/>
    <cellStyle name="highlightText 2 3 15" xfId="18224"/>
    <cellStyle name="highlightText 2 3 16" xfId="18225"/>
    <cellStyle name="highlightText 2 3 17" xfId="18226"/>
    <cellStyle name="highlightText 2 3 2" xfId="18227"/>
    <cellStyle name="highlightText 2 3 2 2" xfId="18228"/>
    <cellStyle name="highlightText 2 3 2_note 2_FTAResultat" xfId="18229"/>
    <cellStyle name="highlightText 2 3 3" xfId="18230"/>
    <cellStyle name="highlightText 2 3 3 2" xfId="18231"/>
    <cellStyle name="highlightText 2 3 3_note 2_FTAResultat" xfId="18232"/>
    <cellStyle name="highlightText 2 3 4" xfId="18233"/>
    <cellStyle name="highlightText 2 3 4 2" xfId="18234"/>
    <cellStyle name="highlightText 2 3 4_note 2_FTAResultat" xfId="18235"/>
    <cellStyle name="highlightText 2 3 5" xfId="18236"/>
    <cellStyle name="highlightText 2 3 5 2" xfId="18237"/>
    <cellStyle name="highlightText 2 3 6" xfId="18238"/>
    <cellStyle name="highlightText 2 3 7" xfId="18239"/>
    <cellStyle name="highlightText 2 3 8" xfId="18240"/>
    <cellStyle name="highlightText 2 3 9" xfId="18241"/>
    <cellStyle name="highlightText 2 3_note 2_FTAResultat" xfId="18242"/>
    <cellStyle name="highlightText 2 4" xfId="18243"/>
    <cellStyle name="highlightText 2 4 10" xfId="18244"/>
    <cellStyle name="highlightText 2 4 11" xfId="18245"/>
    <cellStyle name="highlightText 2 4 12" xfId="18246"/>
    <cellStyle name="highlightText 2 4 13" xfId="18247"/>
    <cellStyle name="highlightText 2 4 14" xfId="18248"/>
    <cellStyle name="highlightText 2 4 15" xfId="18249"/>
    <cellStyle name="highlightText 2 4 16" xfId="18250"/>
    <cellStyle name="highlightText 2 4 17" xfId="18251"/>
    <cellStyle name="highlightText 2 4 2" xfId="18252"/>
    <cellStyle name="highlightText 2 4 2 2" xfId="18253"/>
    <cellStyle name="highlightText 2 4 2_note 2_FTAResultat" xfId="18254"/>
    <cellStyle name="highlightText 2 4 3" xfId="18255"/>
    <cellStyle name="highlightText 2 4 3 2" xfId="18256"/>
    <cellStyle name="highlightText 2 4 3_note 2_FTAResultat" xfId="18257"/>
    <cellStyle name="highlightText 2 4 4" xfId="18258"/>
    <cellStyle name="highlightText 2 4 4 2" xfId="18259"/>
    <cellStyle name="highlightText 2 4 4_note 2_FTAResultat" xfId="18260"/>
    <cellStyle name="highlightText 2 4 5" xfId="18261"/>
    <cellStyle name="highlightText 2 4 5 2" xfId="18262"/>
    <cellStyle name="highlightText 2 4 6" xfId="18263"/>
    <cellStyle name="highlightText 2 4 7" xfId="18264"/>
    <cellStyle name="highlightText 2 4 8" xfId="18265"/>
    <cellStyle name="highlightText 2 4 9" xfId="18266"/>
    <cellStyle name="highlightText 2 4_note 2_FTAResultat" xfId="18267"/>
    <cellStyle name="highlightText 2 5" xfId="18268"/>
    <cellStyle name="highlightText 2 5 10" xfId="18269"/>
    <cellStyle name="highlightText 2 5 11" xfId="18270"/>
    <cellStyle name="highlightText 2 5 12" xfId="18271"/>
    <cellStyle name="highlightText 2 5 13" xfId="18272"/>
    <cellStyle name="highlightText 2 5 14" xfId="18273"/>
    <cellStyle name="highlightText 2 5 15" xfId="18274"/>
    <cellStyle name="highlightText 2 5 16" xfId="18275"/>
    <cellStyle name="highlightText 2 5 17" xfId="18276"/>
    <cellStyle name="highlightText 2 5 2" xfId="18277"/>
    <cellStyle name="highlightText 2 5 2 2" xfId="18278"/>
    <cellStyle name="highlightText 2 5 2_note 2_FTAResultat" xfId="18279"/>
    <cellStyle name="highlightText 2 5 3" xfId="18280"/>
    <cellStyle name="highlightText 2 5 3 2" xfId="18281"/>
    <cellStyle name="highlightText 2 5 3_note 2_FTAResultat" xfId="18282"/>
    <cellStyle name="highlightText 2 5 4" xfId="18283"/>
    <cellStyle name="highlightText 2 5 4 2" xfId="18284"/>
    <cellStyle name="highlightText 2 5 4_note 2_FTAResultat" xfId="18285"/>
    <cellStyle name="highlightText 2 5 5" xfId="18286"/>
    <cellStyle name="highlightText 2 5 5 2" xfId="18287"/>
    <cellStyle name="highlightText 2 5 6" xfId="18288"/>
    <cellStyle name="highlightText 2 5 7" xfId="18289"/>
    <cellStyle name="highlightText 2 5 8" xfId="18290"/>
    <cellStyle name="highlightText 2 5 9" xfId="18291"/>
    <cellStyle name="highlightText 2 5_note 2_FTAResultat" xfId="18292"/>
    <cellStyle name="highlightText 2 6" xfId="18293"/>
    <cellStyle name="highlightText 2 6 2" xfId="18294"/>
    <cellStyle name="highlightText 2 6 3" xfId="18295"/>
    <cellStyle name="highlightText 2 6 4" xfId="18296"/>
    <cellStyle name="highlightText 2 6 5" xfId="18297"/>
    <cellStyle name="highlightText 2 6 6" xfId="18298"/>
    <cellStyle name="highlightText 2 6_note 2_FTAResultat" xfId="18299"/>
    <cellStyle name="highlightText 2 7" xfId="18300"/>
    <cellStyle name="highlightText 2 7 2" xfId="18301"/>
    <cellStyle name="highlightText 2 7_note 2_FTAResultat" xfId="18302"/>
    <cellStyle name="highlightText 2 8" xfId="18303"/>
    <cellStyle name="highlightText 2 8 2" xfId="18304"/>
    <cellStyle name="highlightText 2 8_note 2_FTAResultat" xfId="18305"/>
    <cellStyle name="highlightText 2 9" xfId="18306"/>
    <cellStyle name="highlightText 2 9 2" xfId="18307"/>
    <cellStyle name="highlightText 2 9_note 2_FTAResultat" xfId="18308"/>
    <cellStyle name="highlightText 2_note 2_FTAResultat" xfId="18309"/>
    <cellStyle name="highlightText 3" xfId="18310"/>
    <cellStyle name="highlightText 3 10" xfId="18311"/>
    <cellStyle name="highlightText 3 10 2" xfId="18312"/>
    <cellStyle name="highlightText 3 11" xfId="18313"/>
    <cellStyle name="highlightText 3 12" xfId="18314"/>
    <cellStyle name="highlightText 3 13" xfId="18315"/>
    <cellStyle name="highlightText 3 14" xfId="18316"/>
    <cellStyle name="highlightText 3 15" xfId="18317"/>
    <cellStyle name="highlightText 3 16" xfId="18318"/>
    <cellStyle name="highlightText 3 2" xfId="18319"/>
    <cellStyle name="highlightText 3 2 10" xfId="18320"/>
    <cellStyle name="highlightText 3 2 11" xfId="18321"/>
    <cellStyle name="highlightText 3 2 12" xfId="18322"/>
    <cellStyle name="highlightText 3 2 13" xfId="18323"/>
    <cellStyle name="highlightText 3 2 14" xfId="18324"/>
    <cellStyle name="highlightText 3 2 15" xfId="18325"/>
    <cellStyle name="highlightText 3 2 16" xfId="18326"/>
    <cellStyle name="highlightText 3 2 17" xfId="18327"/>
    <cellStyle name="highlightText 3 2 2" xfId="18328"/>
    <cellStyle name="highlightText 3 2 2 2" xfId="18329"/>
    <cellStyle name="highlightText 3 2 2_note 2_FTAResultat" xfId="18330"/>
    <cellStyle name="highlightText 3 2 3" xfId="18331"/>
    <cellStyle name="highlightText 3 2 3 2" xfId="18332"/>
    <cellStyle name="highlightText 3 2 3_note 2_FTAResultat" xfId="18333"/>
    <cellStyle name="highlightText 3 2 4" xfId="18334"/>
    <cellStyle name="highlightText 3 2 4 2" xfId="18335"/>
    <cellStyle name="highlightText 3 2 4_note 2_FTAResultat" xfId="18336"/>
    <cellStyle name="highlightText 3 2 5" xfId="18337"/>
    <cellStyle name="highlightText 3 2 5 2" xfId="18338"/>
    <cellStyle name="highlightText 3 2 6" xfId="18339"/>
    <cellStyle name="highlightText 3 2 7" xfId="18340"/>
    <cellStyle name="highlightText 3 2 8" xfId="18341"/>
    <cellStyle name="highlightText 3 2 9" xfId="18342"/>
    <cellStyle name="highlightText 3 2_2.1  NEW FTA passage prés BIS" xfId="18343"/>
    <cellStyle name="highlightText 3 3" xfId="18344"/>
    <cellStyle name="highlightText 3 3 10" xfId="18345"/>
    <cellStyle name="highlightText 3 3 11" xfId="18346"/>
    <cellStyle name="highlightText 3 3 12" xfId="18347"/>
    <cellStyle name="highlightText 3 3 13" xfId="18348"/>
    <cellStyle name="highlightText 3 3 14" xfId="18349"/>
    <cellStyle name="highlightText 3 3 15" xfId="18350"/>
    <cellStyle name="highlightText 3 3 16" xfId="18351"/>
    <cellStyle name="highlightText 3 3 17" xfId="18352"/>
    <cellStyle name="highlightText 3 3 2" xfId="18353"/>
    <cellStyle name="highlightText 3 3 2 2" xfId="18354"/>
    <cellStyle name="highlightText 3 3 2_note 2_FTAResultat" xfId="18355"/>
    <cellStyle name="highlightText 3 3 3" xfId="18356"/>
    <cellStyle name="highlightText 3 3 3 2" xfId="18357"/>
    <cellStyle name="highlightText 3 3 3_note 2_FTAResultat" xfId="18358"/>
    <cellStyle name="highlightText 3 3 4" xfId="18359"/>
    <cellStyle name="highlightText 3 3 4 2" xfId="18360"/>
    <cellStyle name="highlightText 3 3 4_note 2_FTAResultat" xfId="18361"/>
    <cellStyle name="highlightText 3 3 5" xfId="18362"/>
    <cellStyle name="highlightText 3 3 5 2" xfId="18363"/>
    <cellStyle name="highlightText 3 3 6" xfId="18364"/>
    <cellStyle name="highlightText 3 3 7" xfId="18365"/>
    <cellStyle name="highlightText 3 3 8" xfId="18366"/>
    <cellStyle name="highlightText 3 3 9" xfId="18367"/>
    <cellStyle name="highlightText 3 3_note 2_FTAResultat" xfId="18368"/>
    <cellStyle name="highlightText 3 4" xfId="18369"/>
    <cellStyle name="highlightText 3 4 10" xfId="18370"/>
    <cellStyle name="highlightText 3 4 11" xfId="18371"/>
    <cellStyle name="highlightText 3 4 12" xfId="18372"/>
    <cellStyle name="highlightText 3 4 13" xfId="18373"/>
    <cellStyle name="highlightText 3 4 14" xfId="18374"/>
    <cellStyle name="highlightText 3 4 15" xfId="18375"/>
    <cellStyle name="highlightText 3 4 16" xfId="18376"/>
    <cellStyle name="highlightText 3 4 17" xfId="18377"/>
    <cellStyle name="highlightText 3 4 2" xfId="18378"/>
    <cellStyle name="highlightText 3 4 2 2" xfId="18379"/>
    <cellStyle name="highlightText 3 4 2_note 2_FTAResultat" xfId="18380"/>
    <cellStyle name="highlightText 3 4 3" xfId="18381"/>
    <cellStyle name="highlightText 3 4 3 2" xfId="18382"/>
    <cellStyle name="highlightText 3 4 3_note 2_FTAResultat" xfId="18383"/>
    <cellStyle name="highlightText 3 4 4" xfId="18384"/>
    <cellStyle name="highlightText 3 4 4 2" xfId="18385"/>
    <cellStyle name="highlightText 3 4 4_note 2_FTAResultat" xfId="18386"/>
    <cellStyle name="highlightText 3 4 5" xfId="18387"/>
    <cellStyle name="highlightText 3 4 5 2" xfId="18388"/>
    <cellStyle name="highlightText 3 4 6" xfId="18389"/>
    <cellStyle name="highlightText 3 4 7" xfId="18390"/>
    <cellStyle name="highlightText 3 4 8" xfId="18391"/>
    <cellStyle name="highlightText 3 4 9" xfId="18392"/>
    <cellStyle name="highlightText 3 4_note 2_FTAResultat" xfId="18393"/>
    <cellStyle name="highlightText 3 5" xfId="18394"/>
    <cellStyle name="highlightText 3 5 10" xfId="18395"/>
    <cellStyle name="highlightText 3 5 11" xfId="18396"/>
    <cellStyle name="highlightText 3 5 12" xfId="18397"/>
    <cellStyle name="highlightText 3 5 13" xfId="18398"/>
    <cellStyle name="highlightText 3 5 14" xfId="18399"/>
    <cellStyle name="highlightText 3 5 15" xfId="18400"/>
    <cellStyle name="highlightText 3 5 16" xfId="18401"/>
    <cellStyle name="highlightText 3 5 17" xfId="18402"/>
    <cellStyle name="highlightText 3 5 2" xfId="18403"/>
    <cellStyle name="highlightText 3 5 2 2" xfId="18404"/>
    <cellStyle name="highlightText 3 5 2_note 2_FTAResultat" xfId="18405"/>
    <cellStyle name="highlightText 3 5 3" xfId="18406"/>
    <cellStyle name="highlightText 3 5 3 2" xfId="18407"/>
    <cellStyle name="highlightText 3 5 3_note 2_FTAResultat" xfId="18408"/>
    <cellStyle name="highlightText 3 5 4" xfId="18409"/>
    <cellStyle name="highlightText 3 5 4 2" xfId="18410"/>
    <cellStyle name="highlightText 3 5 4_note 2_FTAResultat" xfId="18411"/>
    <cellStyle name="highlightText 3 5 5" xfId="18412"/>
    <cellStyle name="highlightText 3 5 5 2" xfId="18413"/>
    <cellStyle name="highlightText 3 5 6" xfId="18414"/>
    <cellStyle name="highlightText 3 5 7" xfId="18415"/>
    <cellStyle name="highlightText 3 5 8" xfId="18416"/>
    <cellStyle name="highlightText 3 5 9" xfId="18417"/>
    <cellStyle name="highlightText 3 5_note 2_FTAResultat" xfId="18418"/>
    <cellStyle name="highlightText 3 6" xfId="18419"/>
    <cellStyle name="highlightText 3 6 2" xfId="18420"/>
    <cellStyle name="highlightText 3 6 3" xfId="18421"/>
    <cellStyle name="highlightText 3 6 4" xfId="18422"/>
    <cellStyle name="highlightText 3 6 5" xfId="18423"/>
    <cellStyle name="highlightText 3 6 6" xfId="18424"/>
    <cellStyle name="highlightText 3 6_note 2_FTAResultat" xfId="18425"/>
    <cellStyle name="highlightText 3 7" xfId="18426"/>
    <cellStyle name="highlightText 3 7 2" xfId="18427"/>
    <cellStyle name="highlightText 3 7_note 2_FTAResultat" xfId="18428"/>
    <cellStyle name="highlightText 3 8" xfId="18429"/>
    <cellStyle name="highlightText 3 8 2" xfId="18430"/>
    <cellStyle name="highlightText 3 8_note 2_FTAResultat" xfId="18431"/>
    <cellStyle name="highlightText 3 9" xfId="18432"/>
    <cellStyle name="highlightText 3 9 2" xfId="18433"/>
    <cellStyle name="highlightText 3 9_note 2_FTAResultat" xfId="18434"/>
    <cellStyle name="highlightText 3_note 2_FTAResultat" xfId="18435"/>
    <cellStyle name="highlightText 4" xfId="18436"/>
    <cellStyle name="highlightText 4 10" xfId="18437"/>
    <cellStyle name="highlightText 4 10 2" xfId="18438"/>
    <cellStyle name="highlightText 4 11" xfId="18439"/>
    <cellStyle name="highlightText 4 12" xfId="18440"/>
    <cellStyle name="highlightText 4 13" xfId="18441"/>
    <cellStyle name="highlightText 4 14" xfId="18442"/>
    <cellStyle name="highlightText 4 15" xfId="18443"/>
    <cellStyle name="highlightText 4 2" xfId="18444"/>
    <cellStyle name="highlightText 4 2 10" xfId="18445"/>
    <cellStyle name="highlightText 4 2 11" xfId="18446"/>
    <cellStyle name="highlightText 4 2 12" xfId="18447"/>
    <cellStyle name="highlightText 4 2 13" xfId="18448"/>
    <cellStyle name="highlightText 4 2 14" xfId="18449"/>
    <cellStyle name="highlightText 4 2 15" xfId="18450"/>
    <cellStyle name="highlightText 4 2 16" xfId="18451"/>
    <cellStyle name="highlightText 4 2 17" xfId="18452"/>
    <cellStyle name="highlightText 4 2 2" xfId="18453"/>
    <cellStyle name="highlightText 4 2 2 2" xfId="18454"/>
    <cellStyle name="highlightText 4 2 2_note 2_FTAResultat" xfId="18455"/>
    <cellStyle name="highlightText 4 2 3" xfId="18456"/>
    <cellStyle name="highlightText 4 2 3 2" xfId="18457"/>
    <cellStyle name="highlightText 4 2 3_note 2_FTAResultat" xfId="18458"/>
    <cellStyle name="highlightText 4 2 4" xfId="18459"/>
    <cellStyle name="highlightText 4 2 4 2" xfId="18460"/>
    <cellStyle name="highlightText 4 2 4_note 2_FTAResultat" xfId="18461"/>
    <cellStyle name="highlightText 4 2 5" xfId="18462"/>
    <cellStyle name="highlightText 4 2 5 2" xfId="18463"/>
    <cellStyle name="highlightText 4 2 6" xfId="18464"/>
    <cellStyle name="highlightText 4 2 7" xfId="18465"/>
    <cellStyle name="highlightText 4 2 8" xfId="18466"/>
    <cellStyle name="highlightText 4 2 9" xfId="18467"/>
    <cellStyle name="highlightText 4 2_2.1  NEW FTA passage prés BIS" xfId="18468"/>
    <cellStyle name="highlightText 4 3" xfId="18469"/>
    <cellStyle name="highlightText 4 3 10" xfId="18470"/>
    <cellStyle name="highlightText 4 3 11" xfId="18471"/>
    <cellStyle name="highlightText 4 3 12" xfId="18472"/>
    <cellStyle name="highlightText 4 3 13" xfId="18473"/>
    <cellStyle name="highlightText 4 3 14" xfId="18474"/>
    <cellStyle name="highlightText 4 3 15" xfId="18475"/>
    <cellStyle name="highlightText 4 3 16" xfId="18476"/>
    <cellStyle name="highlightText 4 3 17" xfId="18477"/>
    <cellStyle name="highlightText 4 3 2" xfId="18478"/>
    <cellStyle name="highlightText 4 3 2 2" xfId="18479"/>
    <cellStyle name="highlightText 4 3 2_note 2_FTAResultat" xfId="18480"/>
    <cellStyle name="highlightText 4 3 3" xfId="18481"/>
    <cellStyle name="highlightText 4 3 3 2" xfId="18482"/>
    <cellStyle name="highlightText 4 3 3_note 2_FTAResultat" xfId="18483"/>
    <cellStyle name="highlightText 4 3 4" xfId="18484"/>
    <cellStyle name="highlightText 4 3 4 2" xfId="18485"/>
    <cellStyle name="highlightText 4 3 4_note 2_FTAResultat" xfId="18486"/>
    <cellStyle name="highlightText 4 3 5" xfId="18487"/>
    <cellStyle name="highlightText 4 3 5 2" xfId="18488"/>
    <cellStyle name="highlightText 4 3 6" xfId="18489"/>
    <cellStyle name="highlightText 4 3 7" xfId="18490"/>
    <cellStyle name="highlightText 4 3 8" xfId="18491"/>
    <cellStyle name="highlightText 4 3 9" xfId="18492"/>
    <cellStyle name="highlightText 4 3_note 2_FTAResultat" xfId="18493"/>
    <cellStyle name="highlightText 4 4" xfId="18494"/>
    <cellStyle name="highlightText 4 4 10" xfId="18495"/>
    <cellStyle name="highlightText 4 4 11" xfId="18496"/>
    <cellStyle name="highlightText 4 4 12" xfId="18497"/>
    <cellStyle name="highlightText 4 4 13" xfId="18498"/>
    <cellStyle name="highlightText 4 4 14" xfId="18499"/>
    <cellStyle name="highlightText 4 4 15" xfId="18500"/>
    <cellStyle name="highlightText 4 4 16" xfId="18501"/>
    <cellStyle name="highlightText 4 4 17" xfId="18502"/>
    <cellStyle name="highlightText 4 4 2" xfId="18503"/>
    <cellStyle name="highlightText 4 4 2 2" xfId="18504"/>
    <cellStyle name="highlightText 4 4 2_note 2_FTAResultat" xfId="18505"/>
    <cellStyle name="highlightText 4 4 3" xfId="18506"/>
    <cellStyle name="highlightText 4 4 3 2" xfId="18507"/>
    <cellStyle name="highlightText 4 4 3_note 2_FTAResultat" xfId="18508"/>
    <cellStyle name="highlightText 4 4 4" xfId="18509"/>
    <cellStyle name="highlightText 4 4 4 2" xfId="18510"/>
    <cellStyle name="highlightText 4 4 4_note 2_FTAResultat" xfId="18511"/>
    <cellStyle name="highlightText 4 4 5" xfId="18512"/>
    <cellStyle name="highlightText 4 4 5 2" xfId="18513"/>
    <cellStyle name="highlightText 4 4 6" xfId="18514"/>
    <cellStyle name="highlightText 4 4 7" xfId="18515"/>
    <cellStyle name="highlightText 4 4 8" xfId="18516"/>
    <cellStyle name="highlightText 4 4 9" xfId="18517"/>
    <cellStyle name="highlightText 4 4_note 2_FTAResultat" xfId="18518"/>
    <cellStyle name="highlightText 4 5" xfId="18519"/>
    <cellStyle name="highlightText 4 5 10" xfId="18520"/>
    <cellStyle name="highlightText 4 5 11" xfId="18521"/>
    <cellStyle name="highlightText 4 5 12" xfId="18522"/>
    <cellStyle name="highlightText 4 5 13" xfId="18523"/>
    <cellStyle name="highlightText 4 5 14" xfId="18524"/>
    <cellStyle name="highlightText 4 5 15" xfId="18525"/>
    <cellStyle name="highlightText 4 5 16" xfId="18526"/>
    <cellStyle name="highlightText 4 5 17" xfId="18527"/>
    <cellStyle name="highlightText 4 5 2" xfId="18528"/>
    <cellStyle name="highlightText 4 5 2 2" xfId="18529"/>
    <cellStyle name="highlightText 4 5 2_note 2_FTAResultat" xfId="18530"/>
    <cellStyle name="highlightText 4 5 3" xfId="18531"/>
    <cellStyle name="highlightText 4 5 3 2" xfId="18532"/>
    <cellStyle name="highlightText 4 5 3_note 2_FTAResultat" xfId="18533"/>
    <cellStyle name="highlightText 4 5 4" xfId="18534"/>
    <cellStyle name="highlightText 4 5 4 2" xfId="18535"/>
    <cellStyle name="highlightText 4 5 4_note 2_FTAResultat" xfId="18536"/>
    <cellStyle name="highlightText 4 5 5" xfId="18537"/>
    <cellStyle name="highlightText 4 5 5 2" xfId="18538"/>
    <cellStyle name="highlightText 4 5 6" xfId="18539"/>
    <cellStyle name="highlightText 4 5 7" xfId="18540"/>
    <cellStyle name="highlightText 4 5 8" xfId="18541"/>
    <cellStyle name="highlightText 4 5 9" xfId="18542"/>
    <cellStyle name="highlightText 4 5_note 2_FTAResultat" xfId="18543"/>
    <cellStyle name="highlightText 4 6" xfId="18544"/>
    <cellStyle name="highlightText 4 6 2" xfId="18545"/>
    <cellStyle name="highlightText 4 6 3" xfId="18546"/>
    <cellStyle name="highlightText 4 6 4" xfId="18547"/>
    <cellStyle name="highlightText 4 6 5" xfId="18548"/>
    <cellStyle name="highlightText 4 6 6" xfId="18549"/>
    <cellStyle name="highlightText 4 6_note 2_FTAResultat" xfId="18550"/>
    <cellStyle name="highlightText 4 7" xfId="18551"/>
    <cellStyle name="highlightText 4 7 2" xfId="18552"/>
    <cellStyle name="highlightText 4 7_note 2_FTAResultat" xfId="18553"/>
    <cellStyle name="highlightText 4 8" xfId="18554"/>
    <cellStyle name="highlightText 4 8 2" xfId="18555"/>
    <cellStyle name="highlightText 4 8_note 2_FTAResultat" xfId="18556"/>
    <cellStyle name="highlightText 4 9" xfId="18557"/>
    <cellStyle name="highlightText 4 9 2" xfId="18558"/>
    <cellStyle name="highlightText 4 9_note 2_FTAResultat" xfId="18559"/>
    <cellStyle name="highlightText 4_note 2_FTAResultat" xfId="18560"/>
    <cellStyle name="highlightText 5" xfId="18561"/>
    <cellStyle name="highlightText 5 2" xfId="18562"/>
    <cellStyle name="highlightText 5 3" xfId="18563"/>
    <cellStyle name="highlightText 5 4" xfId="18564"/>
    <cellStyle name="highlightText 5 5" xfId="18565"/>
    <cellStyle name="highlightText 5 6" xfId="18566"/>
    <cellStyle name="highlightText 5_note 2_FTAResultat" xfId="18567"/>
    <cellStyle name="highlightText 6" xfId="18568"/>
    <cellStyle name="highlightText 6 2" xfId="18569"/>
    <cellStyle name="highlightText 6 3" xfId="18570"/>
    <cellStyle name="highlightText 6 4" xfId="18571"/>
    <cellStyle name="highlightText 6 5" xfId="18572"/>
    <cellStyle name="highlightText 6 6" xfId="18573"/>
    <cellStyle name="highlightText 6_note 2_FTAResultat" xfId="18574"/>
    <cellStyle name="highlightText 7" xfId="18575"/>
    <cellStyle name="highlightText 7 2" xfId="18576"/>
    <cellStyle name="highlightText 7 3" xfId="18577"/>
    <cellStyle name="highlightText 7 4" xfId="18578"/>
    <cellStyle name="highlightText 7 5" xfId="18579"/>
    <cellStyle name="highlightText 7 6" xfId="18580"/>
    <cellStyle name="highlightText 7_note 2_FTAResultat" xfId="18581"/>
    <cellStyle name="highlightText 8" xfId="18582"/>
    <cellStyle name="highlightText 8 2" xfId="18583"/>
    <cellStyle name="highlightText 8 3" xfId="18584"/>
    <cellStyle name="highlightText 8 4" xfId="18585"/>
    <cellStyle name="highlightText 8 5" xfId="18586"/>
    <cellStyle name="highlightText 8_note 2_FTAResultat" xfId="18587"/>
    <cellStyle name="highlightText 9" xfId="18588"/>
    <cellStyle name="highlightText 9 2" xfId="18589"/>
    <cellStyle name="highlightText 9 3" xfId="18590"/>
    <cellStyle name="highlightText 9 4" xfId="18591"/>
    <cellStyle name="highlightText 9 5" xfId="18592"/>
    <cellStyle name="highlightText 9_note 2_FTAResultat" xfId="18593"/>
    <cellStyle name="highlightText_2.1  NEW FTA passage prés BIS" xfId="18594"/>
    <cellStyle name="HistoricData" xfId="18595"/>
    <cellStyle name="HistoricData 2" xfId="18596"/>
    <cellStyle name="HistoricData 3" xfId="18597"/>
    <cellStyle name="HistoricData_note 2_FTAResultat" xfId="18598"/>
    <cellStyle name="hotlinks" xfId="18599"/>
    <cellStyle name="hotlinks 2" xfId="18600"/>
    <cellStyle name="hotlinks 3" xfId="18601"/>
    <cellStyle name="hotlinks_note 2_FTAResultat" xfId="18602"/>
    <cellStyle name="Hyperlink" xfId="18603"/>
    <cellStyle name="Hyperlink 2" xfId="18604"/>
    <cellStyle name="Hyperlink Parcurs" xfId="18605"/>
    <cellStyle name="Hyperlink Parcurs 10" xfId="18606"/>
    <cellStyle name="Hyperlink Parcurs 11" xfId="18607"/>
    <cellStyle name="Hyperlink Parcurs 12" xfId="18608"/>
    <cellStyle name="Hyperlink Parcurs 13" xfId="18609"/>
    <cellStyle name="Hyperlink Parcurs 14" xfId="18610"/>
    <cellStyle name="Hyperlink Parcurs 15" xfId="18611"/>
    <cellStyle name="Hyperlink Parcurs 2" xfId="18612"/>
    <cellStyle name="Hyperlink Parcurs 3" xfId="18613"/>
    <cellStyle name="Hyperlink Parcurs 4" xfId="18614"/>
    <cellStyle name="Hyperlink Parcurs 5" xfId="18615"/>
    <cellStyle name="Hyperlink Parcurs 6" xfId="18616"/>
    <cellStyle name="Hyperlink Parcurs 7" xfId="18617"/>
    <cellStyle name="Hyperlink Parcurs 8" xfId="18618"/>
    <cellStyle name="Hyperlink Parcurs 9" xfId="18619"/>
    <cellStyle name="Hyperlink Parcurs_2.1  NEW FTA passage prés BIS" xfId="18620"/>
    <cellStyle name="Hyperlink_2.1  NEW FTA passage prés BIS" xfId="18621"/>
    <cellStyle name="Important" xfId="18622"/>
    <cellStyle name="Important 10" xfId="18623"/>
    <cellStyle name="Important 11" xfId="18624"/>
    <cellStyle name="Important 12" xfId="18625"/>
    <cellStyle name="Important 13" xfId="18626"/>
    <cellStyle name="Important 14" xfId="18627"/>
    <cellStyle name="Important 15" xfId="18628"/>
    <cellStyle name="Important 2" xfId="18629"/>
    <cellStyle name="Important 3" xfId="18630"/>
    <cellStyle name="Important 4" xfId="18631"/>
    <cellStyle name="Important 5" xfId="18632"/>
    <cellStyle name="Important 6" xfId="18633"/>
    <cellStyle name="Important 7" xfId="18634"/>
    <cellStyle name="Important 8" xfId="18635"/>
    <cellStyle name="Important 9" xfId="18636"/>
    <cellStyle name="Important_note 2_FTAResultat" xfId="18637"/>
    <cellStyle name="Incorrecto" xfId="18638"/>
    <cellStyle name="Incorrecto 2" xfId="18639"/>
    <cellStyle name="Incorrecto_note 2_FTAResultat" xfId="18640"/>
    <cellStyle name="Indefinido" xfId="18641"/>
    <cellStyle name="Input" xfId="18642"/>
    <cellStyle name="Input - heading" xfId="18643"/>
    <cellStyle name="Input - heading 10" xfId="18644"/>
    <cellStyle name="Input - heading 11" xfId="18645"/>
    <cellStyle name="Input - heading 12" xfId="18646"/>
    <cellStyle name="Input - heading 13" xfId="18647"/>
    <cellStyle name="Input - heading 14" xfId="18648"/>
    <cellStyle name="Input - heading 15" xfId="18649"/>
    <cellStyle name="Input - heading 2" xfId="18650"/>
    <cellStyle name="Input - heading 3" xfId="18651"/>
    <cellStyle name="Input - heading 4" xfId="18652"/>
    <cellStyle name="Input - heading 5" xfId="18653"/>
    <cellStyle name="Input - heading 6" xfId="18654"/>
    <cellStyle name="Input - heading 7" xfId="18655"/>
    <cellStyle name="Input - heading 8" xfId="18656"/>
    <cellStyle name="Input - heading 9" xfId="18657"/>
    <cellStyle name="Input - heading_2.1  NEW FTA passage prés BIS" xfId="18658"/>
    <cellStyle name="Input - numbers" xfId="18659"/>
    <cellStyle name="Input - numbers 10" xfId="18660"/>
    <cellStyle name="Input - numbers 11" xfId="18661"/>
    <cellStyle name="Input - numbers 12" xfId="18662"/>
    <cellStyle name="Input - numbers 13" xfId="18663"/>
    <cellStyle name="Input - numbers 14" xfId="18664"/>
    <cellStyle name="Input - numbers 15" xfId="18665"/>
    <cellStyle name="Input - numbers 2" xfId="18666"/>
    <cellStyle name="Input - numbers 3" xfId="18667"/>
    <cellStyle name="Input - numbers 4" xfId="18668"/>
    <cellStyle name="Input - numbers 5" xfId="18669"/>
    <cellStyle name="Input - numbers 6" xfId="18670"/>
    <cellStyle name="Input - numbers 7" xfId="18671"/>
    <cellStyle name="Input - numbers 8" xfId="18672"/>
    <cellStyle name="Input - numbers 9" xfId="18673"/>
    <cellStyle name="Input - numbers_2.1  NEW FTA passage prés BIS" xfId="18674"/>
    <cellStyle name="Input (£m)" xfId="18675"/>
    <cellStyle name="Input (£m) 2" xfId="18676"/>
    <cellStyle name="Input (£m)_note 2_FTAResultat" xfId="18677"/>
    <cellStyle name="Input [yellow]" xfId="18678"/>
    <cellStyle name="Input [yellow] 10" xfId="18679"/>
    <cellStyle name="Input [yellow] 10 2" xfId="18680"/>
    <cellStyle name="Input [yellow] 10 3" xfId="18681"/>
    <cellStyle name="Input [yellow] 10 4" xfId="18682"/>
    <cellStyle name="Input [yellow] 10 5" xfId="18683"/>
    <cellStyle name="Input [yellow] 10_note 2_FTAResultat" xfId="18684"/>
    <cellStyle name="Input [yellow] 11" xfId="18685"/>
    <cellStyle name="Input [yellow] 11 2" xfId="18686"/>
    <cellStyle name="Input [yellow] 11 3" xfId="18687"/>
    <cellStyle name="Input [yellow] 11 4" xfId="18688"/>
    <cellStyle name="Input [yellow] 11 5" xfId="18689"/>
    <cellStyle name="Input [yellow] 11_note 2_FTAResultat" xfId="18690"/>
    <cellStyle name="Input [yellow] 12" xfId="18691"/>
    <cellStyle name="Input [yellow] 12 2" xfId="18692"/>
    <cellStyle name="Input [yellow] 12 3" xfId="18693"/>
    <cellStyle name="Input [yellow] 12 4" xfId="18694"/>
    <cellStyle name="Input [yellow] 12 5" xfId="18695"/>
    <cellStyle name="Input [yellow] 12_note 2_FTAResultat" xfId="18696"/>
    <cellStyle name="Input [yellow] 13" xfId="18697"/>
    <cellStyle name="Input [yellow] 13 2" xfId="18698"/>
    <cellStyle name="Input [yellow] 13 3" xfId="18699"/>
    <cellStyle name="Input [yellow] 13 4" xfId="18700"/>
    <cellStyle name="Input [yellow] 13 5" xfId="18701"/>
    <cellStyle name="Input [yellow] 13_note 2_FTAResultat" xfId="18702"/>
    <cellStyle name="Input [yellow] 14" xfId="18703"/>
    <cellStyle name="Input [yellow] 14 2" xfId="18704"/>
    <cellStyle name="Input [yellow] 14 3" xfId="18705"/>
    <cellStyle name="Input [yellow] 14 4" xfId="18706"/>
    <cellStyle name="Input [yellow] 14 5" xfId="18707"/>
    <cellStyle name="Input [yellow] 14_note 2_FTAResultat" xfId="18708"/>
    <cellStyle name="Input [yellow] 15" xfId="18709"/>
    <cellStyle name="Input [yellow] 15 2" xfId="18710"/>
    <cellStyle name="Input [yellow] 15 3" xfId="18711"/>
    <cellStyle name="Input [yellow] 15 4" xfId="18712"/>
    <cellStyle name="Input [yellow] 15 5" xfId="18713"/>
    <cellStyle name="Input [yellow] 15_note 2_FTAResultat" xfId="18714"/>
    <cellStyle name="Input [yellow] 16" xfId="18715"/>
    <cellStyle name="Input [yellow] 17" xfId="18716"/>
    <cellStyle name="Input [yellow] 18" xfId="18717"/>
    <cellStyle name="Input [yellow] 19" xfId="18718"/>
    <cellStyle name="Input [yellow] 2" xfId="18719"/>
    <cellStyle name="Input [yellow] 2 10" xfId="18720"/>
    <cellStyle name="Input [yellow] 2 10 2" xfId="18721"/>
    <cellStyle name="Input [yellow] 2 11" xfId="18722"/>
    <cellStyle name="Input [yellow] 2 12" xfId="18723"/>
    <cellStyle name="Input [yellow] 2 13" xfId="18724"/>
    <cellStyle name="Input [yellow] 2 14" xfId="18725"/>
    <cellStyle name="Input [yellow] 2 15" xfId="18726"/>
    <cellStyle name="Input [yellow] 2 16" xfId="18727"/>
    <cellStyle name="Input [yellow] 2 2" xfId="18728"/>
    <cellStyle name="Input [yellow] 2 2 10" xfId="18729"/>
    <cellStyle name="Input [yellow] 2 2 11" xfId="18730"/>
    <cellStyle name="Input [yellow] 2 2 12" xfId="18731"/>
    <cellStyle name="Input [yellow] 2 2 13" xfId="18732"/>
    <cellStyle name="Input [yellow] 2 2 14" xfId="18733"/>
    <cellStyle name="Input [yellow] 2 2 15" xfId="18734"/>
    <cellStyle name="Input [yellow] 2 2 16" xfId="18735"/>
    <cellStyle name="Input [yellow] 2 2 17" xfId="18736"/>
    <cellStyle name="Input [yellow] 2 2 18" xfId="18737"/>
    <cellStyle name="Input [yellow] 2 2 2" xfId="18738"/>
    <cellStyle name="Input [yellow] 2 2 2 2" xfId="18739"/>
    <cellStyle name="Input [yellow] 2 2 2_note 2_FTAResultat" xfId="18740"/>
    <cellStyle name="Input [yellow] 2 2 3" xfId="18741"/>
    <cellStyle name="Input [yellow] 2 2 3 2" xfId="18742"/>
    <cellStyle name="Input [yellow] 2 2 3_note 2_FTAResultat" xfId="18743"/>
    <cellStyle name="Input [yellow] 2 2 4" xfId="18744"/>
    <cellStyle name="Input [yellow] 2 2 4 2" xfId="18745"/>
    <cellStyle name="Input [yellow] 2 2 4_note 2_FTAResultat" xfId="18746"/>
    <cellStyle name="Input [yellow] 2 2 5" xfId="18747"/>
    <cellStyle name="Input [yellow] 2 2 5 2" xfId="18748"/>
    <cellStyle name="Input [yellow] 2 2 6" xfId="18749"/>
    <cellStyle name="Input [yellow] 2 2 7" xfId="18750"/>
    <cellStyle name="Input [yellow] 2 2 8" xfId="18751"/>
    <cellStyle name="Input [yellow] 2 2 9" xfId="18752"/>
    <cellStyle name="Input [yellow] 2 2_note 2_FTAResultat" xfId="18753"/>
    <cellStyle name="Input [yellow] 2 3" xfId="18754"/>
    <cellStyle name="Input [yellow] 2 3 10" xfId="18755"/>
    <cellStyle name="Input [yellow] 2 3 11" xfId="18756"/>
    <cellStyle name="Input [yellow] 2 3 12" xfId="18757"/>
    <cellStyle name="Input [yellow] 2 3 13" xfId="18758"/>
    <cellStyle name="Input [yellow] 2 3 14" xfId="18759"/>
    <cellStyle name="Input [yellow] 2 3 15" xfId="18760"/>
    <cellStyle name="Input [yellow] 2 3 16" xfId="18761"/>
    <cellStyle name="Input [yellow] 2 3 17" xfId="18762"/>
    <cellStyle name="Input [yellow] 2 3 18" xfId="18763"/>
    <cellStyle name="Input [yellow] 2 3 2" xfId="18764"/>
    <cellStyle name="Input [yellow] 2 3 2 2" xfId="18765"/>
    <cellStyle name="Input [yellow] 2 3 2_note 2_FTAResultat" xfId="18766"/>
    <cellStyle name="Input [yellow] 2 3 3" xfId="18767"/>
    <cellStyle name="Input [yellow] 2 3 3 2" xfId="18768"/>
    <cellStyle name="Input [yellow] 2 3 3_note 2_FTAResultat" xfId="18769"/>
    <cellStyle name="Input [yellow] 2 3 4" xfId="18770"/>
    <cellStyle name="Input [yellow] 2 3 4 2" xfId="18771"/>
    <cellStyle name="Input [yellow] 2 3 4_note 2_FTAResultat" xfId="18772"/>
    <cellStyle name="Input [yellow] 2 3 5" xfId="18773"/>
    <cellStyle name="Input [yellow] 2 3 5 2" xfId="18774"/>
    <cellStyle name="Input [yellow] 2 3 6" xfId="18775"/>
    <cellStyle name="Input [yellow] 2 3 7" xfId="18776"/>
    <cellStyle name="Input [yellow] 2 3 8" xfId="18777"/>
    <cellStyle name="Input [yellow] 2 3 9" xfId="18778"/>
    <cellStyle name="Input [yellow] 2 3_note 2_FTAResultat" xfId="18779"/>
    <cellStyle name="Input [yellow] 2 4" xfId="18780"/>
    <cellStyle name="Input [yellow] 2 4 10" xfId="18781"/>
    <cellStyle name="Input [yellow] 2 4 11" xfId="18782"/>
    <cellStyle name="Input [yellow] 2 4 12" xfId="18783"/>
    <cellStyle name="Input [yellow] 2 4 13" xfId="18784"/>
    <cellStyle name="Input [yellow] 2 4 14" xfId="18785"/>
    <cellStyle name="Input [yellow] 2 4 15" xfId="18786"/>
    <cellStyle name="Input [yellow] 2 4 16" xfId="18787"/>
    <cellStyle name="Input [yellow] 2 4 17" xfId="18788"/>
    <cellStyle name="Input [yellow] 2 4 18" xfId="18789"/>
    <cellStyle name="Input [yellow] 2 4 2" xfId="18790"/>
    <cellStyle name="Input [yellow] 2 4 2 2" xfId="18791"/>
    <cellStyle name="Input [yellow] 2 4 2_note 2_FTAResultat" xfId="18792"/>
    <cellStyle name="Input [yellow] 2 4 3" xfId="18793"/>
    <cellStyle name="Input [yellow] 2 4 3 2" xfId="18794"/>
    <cellStyle name="Input [yellow] 2 4 3_note 2_FTAResultat" xfId="18795"/>
    <cellStyle name="Input [yellow] 2 4 4" xfId="18796"/>
    <cellStyle name="Input [yellow] 2 4 4 2" xfId="18797"/>
    <cellStyle name="Input [yellow] 2 4 4_note 2_FTAResultat" xfId="18798"/>
    <cellStyle name="Input [yellow] 2 4 5" xfId="18799"/>
    <cellStyle name="Input [yellow] 2 4 5 2" xfId="18800"/>
    <cellStyle name="Input [yellow] 2 4 6" xfId="18801"/>
    <cellStyle name="Input [yellow] 2 4 7" xfId="18802"/>
    <cellStyle name="Input [yellow] 2 4 8" xfId="18803"/>
    <cellStyle name="Input [yellow] 2 4 9" xfId="18804"/>
    <cellStyle name="Input [yellow] 2 4_note 2_FTAResultat" xfId="18805"/>
    <cellStyle name="Input [yellow] 2 5" xfId="18806"/>
    <cellStyle name="Input [yellow] 2 5 10" xfId="18807"/>
    <cellStyle name="Input [yellow] 2 5 11" xfId="18808"/>
    <cellStyle name="Input [yellow] 2 5 12" xfId="18809"/>
    <cellStyle name="Input [yellow] 2 5 13" xfId="18810"/>
    <cellStyle name="Input [yellow] 2 5 14" xfId="18811"/>
    <cellStyle name="Input [yellow] 2 5 15" xfId="18812"/>
    <cellStyle name="Input [yellow] 2 5 16" xfId="18813"/>
    <cellStyle name="Input [yellow] 2 5 17" xfId="18814"/>
    <cellStyle name="Input [yellow] 2 5 18" xfId="18815"/>
    <cellStyle name="Input [yellow] 2 5 2" xfId="18816"/>
    <cellStyle name="Input [yellow] 2 5 2 2" xfId="18817"/>
    <cellStyle name="Input [yellow] 2 5 2_note 2_FTAResultat" xfId="18818"/>
    <cellStyle name="Input [yellow] 2 5 3" xfId="18819"/>
    <cellStyle name="Input [yellow] 2 5 3 2" xfId="18820"/>
    <cellStyle name="Input [yellow] 2 5 3_note 2_FTAResultat" xfId="18821"/>
    <cellStyle name="Input [yellow] 2 5 4" xfId="18822"/>
    <cellStyle name="Input [yellow] 2 5 4 2" xfId="18823"/>
    <cellStyle name="Input [yellow] 2 5 4_note 2_FTAResultat" xfId="18824"/>
    <cellStyle name="Input [yellow] 2 5 5" xfId="18825"/>
    <cellStyle name="Input [yellow] 2 5 5 2" xfId="18826"/>
    <cellStyle name="Input [yellow] 2 5 6" xfId="18827"/>
    <cellStyle name="Input [yellow] 2 5 7" xfId="18828"/>
    <cellStyle name="Input [yellow] 2 5 8" xfId="18829"/>
    <cellStyle name="Input [yellow] 2 5 9" xfId="18830"/>
    <cellStyle name="Input [yellow] 2 5_note 2_FTAResultat" xfId="18831"/>
    <cellStyle name="Input [yellow] 2 6" xfId="18832"/>
    <cellStyle name="Input [yellow] 2 6 2" xfId="18833"/>
    <cellStyle name="Input [yellow] 2 6 3" xfId="18834"/>
    <cellStyle name="Input [yellow] 2 6 4" xfId="18835"/>
    <cellStyle name="Input [yellow] 2 6 5" xfId="18836"/>
    <cellStyle name="Input [yellow] 2 6 6" xfId="18837"/>
    <cellStyle name="Input [yellow] 2 6_note 2_FTAResultat" xfId="18838"/>
    <cellStyle name="Input [yellow] 2 7" xfId="18839"/>
    <cellStyle name="Input [yellow] 2 7 2" xfId="18840"/>
    <cellStyle name="Input [yellow] 2 7_note 2_FTAResultat" xfId="18841"/>
    <cellStyle name="Input [yellow] 2 8" xfId="18842"/>
    <cellStyle name="Input [yellow] 2 8 2" xfId="18843"/>
    <cellStyle name="Input [yellow] 2 8_note 2_FTAResultat" xfId="18844"/>
    <cellStyle name="Input [yellow] 2 9" xfId="18845"/>
    <cellStyle name="Input [yellow] 2 9 2" xfId="18846"/>
    <cellStyle name="Input [yellow] 2 9_note 2_FTAResultat" xfId="18847"/>
    <cellStyle name="Input [yellow] 2_note 2_FTAResultat" xfId="18848"/>
    <cellStyle name="Input [yellow] 3" xfId="18849"/>
    <cellStyle name="Input [yellow] 3 10" xfId="18850"/>
    <cellStyle name="Input [yellow] 3 10 2" xfId="18851"/>
    <cellStyle name="Input [yellow] 3 11" xfId="18852"/>
    <cellStyle name="Input [yellow] 3 12" xfId="18853"/>
    <cellStyle name="Input [yellow] 3 13" xfId="18854"/>
    <cellStyle name="Input [yellow] 3 14" xfId="18855"/>
    <cellStyle name="Input [yellow] 3 15" xfId="18856"/>
    <cellStyle name="Input [yellow] 3 16" xfId="18857"/>
    <cellStyle name="Input [yellow] 3 2" xfId="18858"/>
    <cellStyle name="Input [yellow] 3 2 10" xfId="18859"/>
    <cellStyle name="Input [yellow] 3 2 11" xfId="18860"/>
    <cellStyle name="Input [yellow] 3 2 12" xfId="18861"/>
    <cellStyle name="Input [yellow] 3 2 13" xfId="18862"/>
    <cellStyle name="Input [yellow] 3 2 14" xfId="18863"/>
    <cellStyle name="Input [yellow] 3 2 15" xfId="18864"/>
    <cellStyle name="Input [yellow] 3 2 16" xfId="18865"/>
    <cellStyle name="Input [yellow] 3 2 17" xfId="18866"/>
    <cellStyle name="Input [yellow] 3 2 18" xfId="18867"/>
    <cellStyle name="Input [yellow] 3 2 2" xfId="18868"/>
    <cellStyle name="Input [yellow] 3 2 2 2" xfId="18869"/>
    <cellStyle name="Input [yellow] 3 2 2_note 2_FTAResultat" xfId="18870"/>
    <cellStyle name="Input [yellow] 3 2 3" xfId="18871"/>
    <cellStyle name="Input [yellow] 3 2 3 2" xfId="18872"/>
    <cellStyle name="Input [yellow] 3 2 3_note 2_FTAResultat" xfId="18873"/>
    <cellStyle name="Input [yellow] 3 2 4" xfId="18874"/>
    <cellStyle name="Input [yellow] 3 2 4 2" xfId="18875"/>
    <cellStyle name="Input [yellow] 3 2 4_note 2_FTAResultat" xfId="18876"/>
    <cellStyle name="Input [yellow] 3 2 5" xfId="18877"/>
    <cellStyle name="Input [yellow] 3 2 5 2" xfId="18878"/>
    <cellStyle name="Input [yellow] 3 2 6" xfId="18879"/>
    <cellStyle name="Input [yellow] 3 2 7" xfId="18880"/>
    <cellStyle name="Input [yellow] 3 2 8" xfId="18881"/>
    <cellStyle name="Input [yellow] 3 2 9" xfId="18882"/>
    <cellStyle name="Input [yellow] 3 2_note 2_FTAResultat" xfId="18883"/>
    <cellStyle name="Input [yellow] 3 3" xfId="18884"/>
    <cellStyle name="Input [yellow] 3 3 10" xfId="18885"/>
    <cellStyle name="Input [yellow] 3 3 11" xfId="18886"/>
    <cellStyle name="Input [yellow] 3 3 12" xfId="18887"/>
    <cellStyle name="Input [yellow] 3 3 13" xfId="18888"/>
    <cellStyle name="Input [yellow] 3 3 14" xfId="18889"/>
    <cellStyle name="Input [yellow] 3 3 15" xfId="18890"/>
    <cellStyle name="Input [yellow] 3 3 16" xfId="18891"/>
    <cellStyle name="Input [yellow] 3 3 17" xfId="18892"/>
    <cellStyle name="Input [yellow] 3 3 18" xfId="18893"/>
    <cellStyle name="Input [yellow] 3 3 2" xfId="18894"/>
    <cellStyle name="Input [yellow] 3 3 2 2" xfId="18895"/>
    <cellStyle name="Input [yellow] 3 3 2_note 2_FTAResultat" xfId="18896"/>
    <cellStyle name="Input [yellow] 3 3 3" xfId="18897"/>
    <cellStyle name="Input [yellow] 3 3 3 2" xfId="18898"/>
    <cellStyle name="Input [yellow] 3 3 3_note 2_FTAResultat" xfId="18899"/>
    <cellStyle name="Input [yellow] 3 3 4" xfId="18900"/>
    <cellStyle name="Input [yellow] 3 3 4 2" xfId="18901"/>
    <cellStyle name="Input [yellow] 3 3 4_note 2_FTAResultat" xfId="18902"/>
    <cellStyle name="Input [yellow] 3 3 5" xfId="18903"/>
    <cellStyle name="Input [yellow] 3 3 5 2" xfId="18904"/>
    <cellStyle name="Input [yellow] 3 3 6" xfId="18905"/>
    <cellStyle name="Input [yellow] 3 3 7" xfId="18906"/>
    <cellStyle name="Input [yellow] 3 3 8" xfId="18907"/>
    <cellStyle name="Input [yellow] 3 3 9" xfId="18908"/>
    <cellStyle name="Input [yellow] 3 3_note 2_FTAResultat" xfId="18909"/>
    <cellStyle name="Input [yellow] 3 4" xfId="18910"/>
    <cellStyle name="Input [yellow] 3 4 10" xfId="18911"/>
    <cellStyle name="Input [yellow] 3 4 11" xfId="18912"/>
    <cellStyle name="Input [yellow] 3 4 12" xfId="18913"/>
    <cellStyle name="Input [yellow] 3 4 13" xfId="18914"/>
    <cellStyle name="Input [yellow] 3 4 14" xfId="18915"/>
    <cellStyle name="Input [yellow] 3 4 15" xfId="18916"/>
    <cellStyle name="Input [yellow] 3 4 16" xfId="18917"/>
    <cellStyle name="Input [yellow] 3 4 17" xfId="18918"/>
    <cellStyle name="Input [yellow] 3 4 18" xfId="18919"/>
    <cellStyle name="Input [yellow] 3 4 2" xfId="18920"/>
    <cellStyle name="Input [yellow] 3 4 2 2" xfId="18921"/>
    <cellStyle name="Input [yellow] 3 4 2_note 2_FTAResultat" xfId="18922"/>
    <cellStyle name="Input [yellow] 3 4 3" xfId="18923"/>
    <cellStyle name="Input [yellow] 3 4 3 2" xfId="18924"/>
    <cellStyle name="Input [yellow] 3 4 3_note 2_FTAResultat" xfId="18925"/>
    <cellStyle name="Input [yellow] 3 4 4" xfId="18926"/>
    <cellStyle name="Input [yellow] 3 4 4 2" xfId="18927"/>
    <cellStyle name="Input [yellow] 3 4 4_note 2_FTAResultat" xfId="18928"/>
    <cellStyle name="Input [yellow] 3 4 5" xfId="18929"/>
    <cellStyle name="Input [yellow] 3 4 5 2" xfId="18930"/>
    <cellStyle name="Input [yellow] 3 4 6" xfId="18931"/>
    <cellStyle name="Input [yellow] 3 4 7" xfId="18932"/>
    <cellStyle name="Input [yellow] 3 4 8" xfId="18933"/>
    <cellStyle name="Input [yellow] 3 4 9" xfId="18934"/>
    <cellStyle name="Input [yellow] 3 4_note 2_FTAResultat" xfId="18935"/>
    <cellStyle name="Input [yellow] 3 5" xfId="18936"/>
    <cellStyle name="Input [yellow] 3 5 10" xfId="18937"/>
    <cellStyle name="Input [yellow] 3 5 11" xfId="18938"/>
    <cellStyle name="Input [yellow] 3 5 12" xfId="18939"/>
    <cellStyle name="Input [yellow] 3 5 13" xfId="18940"/>
    <cellStyle name="Input [yellow] 3 5 14" xfId="18941"/>
    <cellStyle name="Input [yellow] 3 5 15" xfId="18942"/>
    <cellStyle name="Input [yellow] 3 5 16" xfId="18943"/>
    <cellStyle name="Input [yellow] 3 5 17" xfId="18944"/>
    <cellStyle name="Input [yellow] 3 5 18" xfId="18945"/>
    <cellStyle name="Input [yellow] 3 5 2" xfId="18946"/>
    <cellStyle name="Input [yellow] 3 5 2 2" xfId="18947"/>
    <cellStyle name="Input [yellow] 3 5 2_note 2_FTAResultat" xfId="18948"/>
    <cellStyle name="Input [yellow] 3 5 3" xfId="18949"/>
    <cellStyle name="Input [yellow] 3 5 3 2" xfId="18950"/>
    <cellStyle name="Input [yellow] 3 5 3_note 2_FTAResultat" xfId="18951"/>
    <cellStyle name="Input [yellow] 3 5 4" xfId="18952"/>
    <cellStyle name="Input [yellow] 3 5 4 2" xfId="18953"/>
    <cellStyle name="Input [yellow] 3 5 4_note 2_FTAResultat" xfId="18954"/>
    <cellStyle name="Input [yellow] 3 5 5" xfId="18955"/>
    <cellStyle name="Input [yellow] 3 5 5 2" xfId="18956"/>
    <cellStyle name="Input [yellow] 3 5 6" xfId="18957"/>
    <cellStyle name="Input [yellow] 3 5 7" xfId="18958"/>
    <cellStyle name="Input [yellow] 3 5 8" xfId="18959"/>
    <cellStyle name="Input [yellow] 3 5 9" xfId="18960"/>
    <cellStyle name="Input [yellow] 3 5_note 2_FTAResultat" xfId="18961"/>
    <cellStyle name="Input [yellow] 3 6" xfId="18962"/>
    <cellStyle name="Input [yellow] 3 6 2" xfId="18963"/>
    <cellStyle name="Input [yellow] 3 6 3" xfId="18964"/>
    <cellStyle name="Input [yellow] 3 6 4" xfId="18965"/>
    <cellStyle name="Input [yellow] 3 6 5" xfId="18966"/>
    <cellStyle name="Input [yellow] 3 6 6" xfId="18967"/>
    <cellStyle name="Input [yellow] 3 6_note 2_FTAResultat" xfId="18968"/>
    <cellStyle name="Input [yellow] 3 7" xfId="18969"/>
    <cellStyle name="Input [yellow] 3 7 2" xfId="18970"/>
    <cellStyle name="Input [yellow] 3 7_note 2_FTAResultat" xfId="18971"/>
    <cellStyle name="Input [yellow] 3 8" xfId="18972"/>
    <cellStyle name="Input [yellow] 3 8 2" xfId="18973"/>
    <cellStyle name="Input [yellow] 3 8_note 2_FTAResultat" xfId="18974"/>
    <cellStyle name="Input [yellow] 3 9" xfId="18975"/>
    <cellStyle name="Input [yellow] 3 9 2" xfId="18976"/>
    <cellStyle name="Input [yellow] 3 9_note 2_FTAResultat" xfId="18977"/>
    <cellStyle name="Input [yellow] 3_note 2_FTAResultat" xfId="18978"/>
    <cellStyle name="Input [yellow] 4" xfId="18979"/>
    <cellStyle name="Input [yellow] 4 10" xfId="18980"/>
    <cellStyle name="Input [yellow] 4 10 2" xfId="18981"/>
    <cellStyle name="Input [yellow] 4 11" xfId="18982"/>
    <cellStyle name="Input [yellow] 4 12" xfId="18983"/>
    <cellStyle name="Input [yellow] 4 13" xfId="18984"/>
    <cellStyle name="Input [yellow] 4 14" xfId="18985"/>
    <cellStyle name="Input [yellow] 4 15" xfId="18986"/>
    <cellStyle name="Input [yellow] 4 16" xfId="18987"/>
    <cellStyle name="Input [yellow] 4 2" xfId="18988"/>
    <cellStyle name="Input [yellow] 4 2 10" xfId="18989"/>
    <cellStyle name="Input [yellow] 4 2 11" xfId="18990"/>
    <cellStyle name="Input [yellow] 4 2 12" xfId="18991"/>
    <cellStyle name="Input [yellow] 4 2 13" xfId="18992"/>
    <cellStyle name="Input [yellow] 4 2 14" xfId="18993"/>
    <cellStyle name="Input [yellow] 4 2 15" xfId="18994"/>
    <cellStyle name="Input [yellow] 4 2 16" xfId="18995"/>
    <cellStyle name="Input [yellow] 4 2 17" xfId="18996"/>
    <cellStyle name="Input [yellow] 4 2 18" xfId="18997"/>
    <cellStyle name="Input [yellow] 4 2 2" xfId="18998"/>
    <cellStyle name="Input [yellow] 4 2 2 2" xfId="18999"/>
    <cellStyle name="Input [yellow] 4 2 2_note 2_FTAResultat" xfId="19000"/>
    <cellStyle name="Input [yellow] 4 2 3" xfId="19001"/>
    <cellStyle name="Input [yellow] 4 2 3 2" xfId="19002"/>
    <cellStyle name="Input [yellow] 4 2 3_note 2_FTAResultat" xfId="19003"/>
    <cellStyle name="Input [yellow] 4 2 4" xfId="19004"/>
    <cellStyle name="Input [yellow] 4 2 4 2" xfId="19005"/>
    <cellStyle name="Input [yellow] 4 2 4_note 2_FTAResultat" xfId="19006"/>
    <cellStyle name="Input [yellow] 4 2 5" xfId="19007"/>
    <cellStyle name="Input [yellow] 4 2 5 2" xfId="19008"/>
    <cellStyle name="Input [yellow] 4 2 6" xfId="19009"/>
    <cellStyle name="Input [yellow] 4 2 7" xfId="19010"/>
    <cellStyle name="Input [yellow] 4 2 8" xfId="19011"/>
    <cellStyle name="Input [yellow] 4 2 9" xfId="19012"/>
    <cellStyle name="Input [yellow] 4 2_note 2_FTAResultat" xfId="19013"/>
    <cellStyle name="Input [yellow] 4 3" xfId="19014"/>
    <cellStyle name="Input [yellow] 4 3 10" xfId="19015"/>
    <cellStyle name="Input [yellow] 4 3 11" xfId="19016"/>
    <cellStyle name="Input [yellow] 4 3 12" xfId="19017"/>
    <cellStyle name="Input [yellow] 4 3 13" xfId="19018"/>
    <cellStyle name="Input [yellow] 4 3 14" xfId="19019"/>
    <cellStyle name="Input [yellow] 4 3 15" xfId="19020"/>
    <cellStyle name="Input [yellow] 4 3 16" xfId="19021"/>
    <cellStyle name="Input [yellow] 4 3 17" xfId="19022"/>
    <cellStyle name="Input [yellow] 4 3 18" xfId="19023"/>
    <cellStyle name="Input [yellow] 4 3 2" xfId="19024"/>
    <cellStyle name="Input [yellow] 4 3 2 2" xfId="19025"/>
    <cellStyle name="Input [yellow] 4 3 2_note 2_FTAResultat" xfId="19026"/>
    <cellStyle name="Input [yellow] 4 3 3" xfId="19027"/>
    <cellStyle name="Input [yellow] 4 3 3 2" xfId="19028"/>
    <cellStyle name="Input [yellow] 4 3 3_note 2_FTAResultat" xfId="19029"/>
    <cellStyle name="Input [yellow] 4 3 4" xfId="19030"/>
    <cellStyle name="Input [yellow] 4 3 4 2" xfId="19031"/>
    <cellStyle name="Input [yellow] 4 3 4_note 2_FTAResultat" xfId="19032"/>
    <cellStyle name="Input [yellow] 4 3 5" xfId="19033"/>
    <cellStyle name="Input [yellow] 4 3 5 2" xfId="19034"/>
    <cellStyle name="Input [yellow] 4 3 6" xfId="19035"/>
    <cellStyle name="Input [yellow] 4 3 7" xfId="19036"/>
    <cellStyle name="Input [yellow] 4 3 8" xfId="19037"/>
    <cellStyle name="Input [yellow] 4 3 9" xfId="19038"/>
    <cellStyle name="Input [yellow] 4 3_note 2_FTAResultat" xfId="19039"/>
    <cellStyle name="Input [yellow] 4 4" xfId="19040"/>
    <cellStyle name="Input [yellow] 4 4 10" xfId="19041"/>
    <cellStyle name="Input [yellow] 4 4 11" xfId="19042"/>
    <cellStyle name="Input [yellow] 4 4 12" xfId="19043"/>
    <cellStyle name="Input [yellow] 4 4 13" xfId="19044"/>
    <cellStyle name="Input [yellow] 4 4 14" xfId="19045"/>
    <cellStyle name="Input [yellow] 4 4 15" xfId="19046"/>
    <cellStyle name="Input [yellow] 4 4 16" xfId="19047"/>
    <cellStyle name="Input [yellow] 4 4 17" xfId="19048"/>
    <cellStyle name="Input [yellow] 4 4 18" xfId="19049"/>
    <cellStyle name="Input [yellow] 4 4 2" xfId="19050"/>
    <cellStyle name="Input [yellow] 4 4 2 2" xfId="19051"/>
    <cellStyle name="Input [yellow] 4 4 2_note 2_FTAResultat" xfId="19052"/>
    <cellStyle name="Input [yellow] 4 4 3" xfId="19053"/>
    <cellStyle name="Input [yellow] 4 4 3 2" xfId="19054"/>
    <cellStyle name="Input [yellow] 4 4 3_note 2_FTAResultat" xfId="19055"/>
    <cellStyle name="Input [yellow] 4 4 4" xfId="19056"/>
    <cellStyle name="Input [yellow] 4 4 4 2" xfId="19057"/>
    <cellStyle name="Input [yellow] 4 4 4_note 2_FTAResultat" xfId="19058"/>
    <cellStyle name="Input [yellow] 4 4 5" xfId="19059"/>
    <cellStyle name="Input [yellow] 4 4 5 2" xfId="19060"/>
    <cellStyle name="Input [yellow] 4 4 6" xfId="19061"/>
    <cellStyle name="Input [yellow] 4 4 7" xfId="19062"/>
    <cellStyle name="Input [yellow] 4 4 8" xfId="19063"/>
    <cellStyle name="Input [yellow] 4 4 9" xfId="19064"/>
    <cellStyle name="Input [yellow] 4 4_note 2_FTAResultat" xfId="19065"/>
    <cellStyle name="Input [yellow] 4 5" xfId="19066"/>
    <cellStyle name="Input [yellow] 4 5 10" xfId="19067"/>
    <cellStyle name="Input [yellow] 4 5 11" xfId="19068"/>
    <cellStyle name="Input [yellow] 4 5 12" xfId="19069"/>
    <cellStyle name="Input [yellow] 4 5 13" xfId="19070"/>
    <cellStyle name="Input [yellow] 4 5 14" xfId="19071"/>
    <cellStyle name="Input [yellow] 4 5 15" xfId="19072"/>
    <cellStyle name="Input [yellow] 4 5 16" xfId="19073"/>
    <cellStyle name="Input [yellow] 4 5 17" xfId="19074"/>
    <cellStyle name="Input [yellow] 4 5 18" xfId="19075"/>
    <cellStyle name="Input [yellow] 4 5 2" xfId="19076"/>
    <cellStyle name="Input [yellow] 4 5 2 2" xfId="19077"/>
    <cellStyle name="Input [yellow] 4 5 2_note 2_FTAResultat" xfId="19078"/>
    <cellStyle name="Input [yellow] 4 5 3" xfId="19079"/>
    <cellStyle name="Input [yellow] 4 5 3 2" xfId="19080"/>
    <cellStyle name="Input [yellow] 4 5 3_note 2_FTAResultat" xfId="19081"/>
    <cellStyle name="Input [yellow] 4 5 4" xfId="19082"/>
    <cellStyle name="Input [yellow] 4 5 4 2" xfId="19083"/>
    <cellStyle name="Input [yellow] 4 5 4_note 2_FTAResultat" xfId="19084"/>
    <cellStyle name="Input [yellow] 4 5 5" xfId="19085"/>
    <cellStyle name="Input [yellow] 4 5 5 2" xfId="19086"/>
    <cellStyle name="Input [yellow] 4 5 6" xfId="19087"/>
    <cellStyle name="Input [yellow] 4 5 7" xfId="19088"/>
    <cellStyle name="Input [yellow] 4 5 8" xfId="19089"/>
    <cellStyle name="Input [yellow] 4 5 9" xfId="19090"/>
    <cellStyle name="Input [yellow] 4 5_note 2_FTAResultat" xfId="19091"/>
    <cellStyle name="Input [yellow] 4 6" xfId="19092"/>
    <cellStyle name="Input [yellow] 4 6 2" xfId="19093"/>
    <cellStyle name="Input [yellow] 4 6 3" xfId="19094"/>
    <cellStyle name="Input [yellow] 4 6 4" xfId="19095"/>
    <cellStyle name="Input [yellow] 4 6 5" xfId="19096"/>
    <cellStyle name="Input [yellow] 4 6 6" xfId="19097"/>
    <cellStyle name="Input [yellow] 4 6_note 2_FTAResultat" xfId="19098"/>
    <cellStyle name="Input [yellow] 4 7" xfId="19099"/>
    <cellStyle name="Input [yellow] 4 7 2" xfId="19100"/>
    <cellStyle name="Input [yellow] 4 7_note 2_FTAResultat" xfId="19101"/>
    <cellStyle name="Input [yellow] 4 8" xfId="19102"/>
    <cellStyle name="Input [yellow] 4 8 2" xfId="19103"/>
    <cellStyle name="Input [yellow] 4 8_note 2_FTAResultat" xfId="19104"/>
    <cellStyle name="Input [yellow] 4 9" xfId="19105"/>
    <cellStyle name="Input [yellow] 4 9 2" xfId="19106"/>
    <cellStyle name="Input [yellow] 4 9_note 2_FTAResultat" xfId="19107"/>
    <cellStyle name="Input [yellow] 4_note 2_FTAResultat" xfId="19108"/>
    <cellStyle name="Input [yellow] 5" xfId="19109"/>
    <cellStyle name="Input [yellow] 5 2" xfId="19110"/>
    <cellStyle name="Input [yellow] 5 3" xfId="19111"/>
    <cellStyle name="Input [yellow] 5 4" xfId="19112"/>
    <cellStyle name="Input [yellow] 5 5" xfId="19113"/>
    <cellStyle name="Input [yellow] 5 6" xfId="19114"/>
    <cellStyle name="Input [yellow] 5_note 2_FTAResultat" xfId="19115"/>
    <cellStyle name="Input [yellow] 6" xfId="19116"/>
    <cellStyle name="Input [yellow] 6 2" xfId="19117"/>
    <cellStyle name="Input [yellow] 6 3" xfId="19118"/>
    <cellStyle name="Input [yellow] 6 4" xfId="19119"/>
    <cellStyle name="Input [yellow] 6 5" xfId="19120"/>
    <cellStyle name="Input [yellow] 6 6" xfId="19121"/>
    <cellStyle name="Input [yellow] 6_note 2_FTAResultat" xfId="19122"/>
    <cellStyle name="Input [yellow] 7" xfId="19123"/>
    <cellStyle name="Input [yellow] 7 2" xfId="19124"/>
    <cellStyle name="Input [yellow] 7 3" xfId="19125"/>
    <cellStyle name="Input [yellow] 7 4" xfId="19126"/>
    <cellStyle name="Input [yellow] 7 5" xfId="19127"/>
    <cellStyle name="Input [yellow] 7 6" xfId="19128"/>
    <cellStyle name="Input [yellow] 7_note 2_FTAResultat" xfId="19129"/>
    <cellStyle name="Input [yellow] 8" xfId="19130"/>
    <cellStyle name="Input [yellow] 8 2" xfId="19131"/>
    <cellStyle name="Input [yellow] 8 3" xfId="19132"/>
    <cellStyle name="Input [yellow] 8 4" xfId="19133"/>
    <cellStyle name="Input [yellow] 8 5" xfId="19134"/>
    <cellStyle name="Input [yellow] 8_note 2_FTAResultat" xfId="19135"/>
    <cellStyle name="Input [yellow] 9" xfId="19136"/>
    <cellStyle name="Input [yellow] 9 2" xfId="19137"/>
    <cellStyle name="Input [yellow] 9 3" xfId="19138"/>
    <cellStyle name="Input [yellow] 9 4" xfId="19139"/>
    <cellStyle name="Input [yellow] 9 5" xfId="19140"/>
    <cellStyle name="Input [yellow] 9_note 2_FTAResultat" xfId="19141"/>
    <cellStyle name="Input [yellow]_note 2_FTAResultat" xfId="19142"/>
    <cellStyle name="Input 10" xfId="19143"/>
    <cellStyle name="Input 11" xfId="19144"/>
    <cellStyle name="Input 12" xfId="19145"/>
    <cellStyle name="Input 13" xfId="19146"/>
    <cellStyle name="Input 14" xfId="19147"/>
    <cellStyle name="Input 15" xfId="19148"/>
    <cellStyle name="Input 16" xfId="19149"/>
    <cellStyle name="Input 17" xfId="19150"/>
    <cellStyle name="Input 18" xfId="19151"/>
    <cellStyle name="Input 19" xfId="19152"/>
    <cellStyle name="Input 2" xfId="19153"/>
    <cellStyle name="Input 2 10" xfId="19154"/>
    <cellStyle name="Input 2 11" xfId="19155"/>
    <cellStyle name="Input 2 12" xfId="19156"/>
    <cellStyle name="Input 2 13" xfId="19157"/>
    <cellStyle name="Input 2 14" xfId="19158"/>
    <cellStyle name="Input 2 15" xfId="19159"/>
    <cellStyle name="Input 2 16" xfId="19160"/>
    <cellStyle name="Input 2 17" xfId="19161"/>
    <cellStyle name="Input 2 18" xfId="19162"/>
    <cellStyle name="Input 2 19" xfId="19163"/>
    <cellStyle name="Input 2 2" xfId="19164"/>
    <cellStyle name="Input 2 2 10" xfId="19165"/>
    <cellStyle name="Input 2 2 11" xfId="19166"/>
    <cellStyle name="Input 2 2 12" xfId="19167"/>
    <cellStyle name="Input 2 2 13" xfId="19168"/>
    <cellStyle name="Input 2 2 14" xfId="19169"/>
    <cellStyle name="Input 2 2 15" xfId="19170"/>
    <cellStyle name="Input 2 2 16" xfId="19171"/>
    <cellStyle name="Input 2 2 17" xfId="19172"/>
    <cellStyle name="Input 2 2 18" xfId="19173"/>
    <cellStyle name="Input 2 2 19" xfId="19174"/>
    <cellStyle name="Input 2 2 2" xfId="19175"/>
    <cellStyle name="Input 2 2 20" xfId="19176"/>
    <cellStyle name="Input 2 2 3" xfId="19177"/>
    <cellStyle name="Input 2 2 4" xfId="19178"/>
    <cellStyle name="Input 2 2 5" xfId="19179"/>
    <cellStyle name="Input 2 2 6" xfId="19180"/>
    <cellStyle name="Input 2 2 7" xfId="19181"/>
    <cellStyle name="Input 2 2 8" xfId="19182"/>
    <cellStyle name="Input 2 2 9" xfId="19183"/>
    <cellStyle name="Input 2 2_note 2_FTAResultat" xfId="19184"/>
    <cellStyle name="Input 2 20" xfId="19185"/>
    <cellStyle name="Input 2 21" xfId="19186"/>
    <cellStyle name="Input 2 22" xfId="19187"/>
    <cellStyle name="Input 2 23" xfId="19188"/>
    <cellStyle name="Input 2 3" xfId="19189"/>
    <cellStyle name="Input 2 3 2" xfId="19190"/>
    <cellStyle name="Input 2 3 3" xfId="19191"/>
    <cellStyle name="Input 2 3 4" xfId="19192"/>
    <cellStyle name="Input 2 3 5" xfId="19193"/>
    <cellStyle name="Input 2 3 6" xfId="19194"/>
    <cellStyle name="Input 2 3 7" xfId="19195"/>
    <cellStyle name="Input 2 4" xfId="19196"/>
    <cellStyle name="Input 2 5" xfId="19197"/>
    <cellStyle name="Input 2 6" xfId="19198"/>
    <cellStyle name="Input 2 7" xfId="19199"/>
    <cellStyle name="Input 2 8" xfId="19200"/>
    <cellStyle name="Input 2 9" xfId="19201"/>
    <cellStyle name="Input 2_note 2_FTAResultat" xfId="19202"/>
    <cellStyle name="Input 20" xfId="19203"/>
    <cellStyle name="Input 21" xfId="19204"/>
    <cellStyle name="Input 22" xfId="19205"/>
    <cellStyle name="Input 23" xfId="19206"/>
    <cellStyle name="Input 24" xfId="19207"/>
    <cellStyle name="Input 25" xfId="19208"/>
    <cellStyle name="Input 26" xfId="19209"/>
    <cellStyle name="Input 3" xfId="19210"/>
    <cellStyle name="Input 3 10" xfId="19211"/>
    <cellStyle name="Input 3 11" xfId="19212"/>
    <cellStyle name="Input 3 12" xfId="19213"/>
    <cellStyle name="Input 3 13" xfId="19214"/>
    <cellStyle name="Input 3 14" xfId="19215"/>
    <cellStyle name="Input 3 15" xfId="19216"/>
    <cellStyle name="Input 3 16" xfId="19217"/>
    <cellStyle name="Input 3 17" xfId="19218"/>
    <cellStyle name="Input 3 18" xfId="19219"/>
    <cellStyle name="Input 3 19" xfId="19220"/>
    <cellStyle name="Input 3 2" xfId="19221"/>
    <cellStyle name="Input 3 2 2" xfId="19222"/>
    <cellStyle name="Input 3 20" xfId="19223"/>
    <cellStyle name="Input 3 21" xfId="19224"/>
    <cellStyle name="Input 3 22" xfId="19225"/>
    <cellStyle name="Input 3 3" xfId="19226"/>
    <cellStyle name="Input 3 4" xfId="19227"/>
    <cellStyle name="Input 3 5" xfId="19228"/>
    <cellStyle name="Input 3 6" xfId="19229"/>
    <cellStyle name="Input 3 7" xfId="19230"/>
    <cellStyle name="Input 3 8" xfId="19231"/>
    <cellStyle name="Input 3 9" xfId="19232"/>
    <cellStyle name="Input 3_note 2_FTAResultat" xfId="19233"/>
    <cellStyle name="Input 4" xfId="19234"/>
    <cellStyle name="Input 4 2" xfId="19235"/>
    <cellStyle name="Input 4 2 2" xfId="19236"/>
    <cellStyle name="Input 4 3" xfId="19237"/>
    <cellStyle name="Input 4 4" xfId="19238"/>
    <cellStyle name="Input 4 5" xfId="19239"/>
    <cellStyle name="Input 4 6" xfId="19240"/>
    <cellStyle name="Input 4 7" xfId="19241"/>
    <cellStyle name="Input 4 8" xfId="19242"/>
    <cellStyle name="Input 4_note 2_FTAResultat" xfId="19243"/>
    <cellStyle name="Input 5" xfId="19244"/>
    <cellStyle name="Input 5 2" xfId="19245"/>
    <cellStyle name="Input 5 2 2" xfId="19246"/>
    <cellStyle name="Input 5 3" xfId="19247"/>
    <cellStyle name="Input 5 4" xfId="19248"/>
    <cellStyle name="Input 5 5" xfId="19249"/>
    <cellStyle name="Input 5 6" xfId="19250"/>
    <cellStyle name="Input 5 7" xfId="19251"/>
    <cellStyle name="Input 5 8" xfId="19252"/>
    <cellStyle name="Input 5_note 2_FTAResultat" xfId="19253"/>
    <cellStyle name="Input 6" xfId="19254"/>
    <cellStyle name="Input 6 2" xfId="19255"/>
    <cellStyle name="Input 6_note 2_FTAResultat" xfId="19256"/>
    <cellStyle name="Input 7" xfId="19257"/>
    <cellStyle name="Input 7 2" xfId="19258"/>
    <cellStyle name="Input 8" xfId="19259"/>
    <cellStyle name="Input 9" xfId="19260"/>
    <cellStyle name="Input number" xfId="19261"/>
    <cellStyle name="Input number (0.0)" xfId="19262"/>
    <cellStyle name="Input number (0.00)" xfId="19263"/>
    <cellStyle name="Input number_Annexe 7c (2)" xfId="19264"/>
    <cellStyle name="Input_03-Cooke and Basel II ratios, CAD" xfId="19265"/>
    <cellStyle name="Input2" xfId="19266"/>
    <cellStyle name="Input2 10" xfId="19267"/>
    <cellStyle name="Input2 10 2" xfId="19268"/>
    <cellStyle name="Input2 10_note 2_FTAResultat" xfId="19269"/>
    <cellStyle name="Input2 11" xfId="19270"/>
    <cellStyle name="Input2 11 2" xfId="19271"/>
    <cellStyle name="Input2 11_note 2_FTAResultat" xfId="19272"/>
    <cellStyle name="Input2 12" xfId="19273"/>
    <cellStyle name="Input2 13" xfId="19274"/>
    <cellStyle name="Input2 14" xfId="19275"/>
    <cellStyle name="Input2 15" xfId="19276"/>
    <cellStyle name="Input2 2" xfId="19277"/>
    <cellStyle name="Input2 2 2" xfId="19278"/>
    <cellStyle name="Input2 2 2 2" xfId="19279"/>
    <cellStyle name="Input2 2 2_note 2_FTAResultat" xfId="19280"/>
    <cellStyle name="Input2 2 3" xfId="19281"/>
    <cellStyle name="Input2 2 3 2" xfId="19282"/>
    <cellStyle name="Input2 2 4" xfId="19283"/>
    <cellStyle name="Input2 2 5" xfId="19284"/>
    <cellStyle name="Input2 2 6" xfId="19285"/>
    <cellStyle name="Input2 2 7" xfId="19286"/>
    <cellStyle name="Input2 2 8" xfId="19287"/>
    <cellStyle name="Input2 2_note 2_FTAResultat" xfId="19288"/>
    <cellStyle name="Input2 3" xfId="19289"/>
    <cellStyle name="Input2 3 2" xfId="19290"/>
    <cellStyle name="Input2 3 3" xfId="19291"/>
    <cellStyle name="Input2 3_note 2_FTAResultat" xfId="19292"/>
    <cellStyle name="Input2 4" xfId="19293"/>
    <cellStyle name="Input2 4 2" xfId="19294"/>
    <cellStyle name="Input2 4 3" xfId="19295"/>
    <cellStyle name="Input2 4_note 2_FTAResultat" xfId="19296"/>
    <cellStyle name="Input2 5" xfId="19297"/>
    <cellStyle name="Input2 5 2" xfId="19298"/>
    <cellStyle name="Input2 5 3" xfId="19299"/>
    <cellStyle name="Input2 5_note 2_FTAResultat" xfId="19300"/>
    <cellStyle name="Input2 6" xfId="19301"/>
    <cellStyle name="Input2 6 2" xfId="19302"/>
    <cellStyle name="Input2 6 3" xfId="19303"/>
    <cellStyle name="Input2 6_note 2_FTAResultat" xfId="19304"/>
    <cellStyle name="Input2 7" xfId="19305"/>
    <cellStyle name="Input2 7 2" xfId="19306"/>
    <cellStyle name="Input2 7 3" xfId="19307"/>
    <cellStyle name="Input2 7_note 2_FTAResultat" xfId="19308"/>
    <cellStyle name="Input2 8" xfId="19309"/>
    <cellStyle name="Input2 8 2" xfId="19310"/>
    <cellStyle name="Input2 8 3" xfId="19311"/>
    <cellStyle name="Input2 8_note 2_FTAResultat" xfId="19312"/>
    <cellStyle name="Input2 9" xfId="19313"/>
    <cellStyle name="Input2 9 2" xfId="19314"/>
    <cellStyle name="Input2 9_note 2_FTAResultat" xfId="19315"/>
    <cellStyle name="Input2_2.1  NEW FTA passage prés BIS" xfId="19316"/>
    <cellStyle name="InputBlueFont" xfId="19317"/>
    <cellStyle name="InputBlueFont 2" xfId="19318"/>
    <cellStyle name="InputBlueFont_note 2_FTAResultat" xfId="19319"/>
    <cellStyle name="inputDate" xfId="19320"/>
    <cellStyle name="inputDate 2" xfId="19321"/>
    <cellStyle name="inputDate 2 10" xfId="19322"/>
    <cellStyle name="inputDate 2 10 2" xfId="19323"/>
    <cellStyle name="inputDate 2 11" xfId="19324"/>
    <cellStyle name="inputDate 2 12" xfId="19325"/>
    <cellStyle name="inputDate 2 13" xfId="19326"/>
    <cellStyle name="inputDate 2 14" xfId="19327"/>
    <cellStyle name="inputDate 2 15" xfId="19328"/>
    <cellStyle name="inputDate 2 16" xfId="19329"/>
    <cellStyle name="inputDate 2 2" xfId="19330"/>
    <cellStyle name="inputDate 2 2 10" xfId="19331"/>
    <cellStyle name="inputDate 2 2 11" xfId="19332"/>
    <cellStyle name="inputDate 2 2 12" xfId="19333"/>
    <cellStyle name="inputDate 2 2 13" xfId="19334"/>
    <cellStyle name="inputDate 2 2 14" xfId="19335"/>
    <cellStyle name="inputDate 2 2 15" xfId="19336"/>
    <cellStyle name="inputDate 2 2 16" xfId="19337"/>
    <cellStyle name="inputDate 2 2 17" xfId="19338"/>
    <cellStyle name="inputDate 2 2 18" xfId="19339"/>
    <cellStyle name="inputDate 2 2 2" xfId="19340"/>
    <cellStyle name="inputDate 2 2 2 2" xfId="19341"/>
    <cellStyle name="inputDate 2 2 2_note 2_FTAResultat" xfId="19342"/>
    <cellStyle name="inputDate 2 2 3" xfId="19343"/>
    <cellStyle name="inputDate 2 2 3 2" xfId="19344"/>
    <cellStyle name="inputDate 2 2 3_note 2_FTAResultat" xfId="19345"/>
    <cellStyle name="inputDate 2 2 4" xfId="19346"/>
    <cellStyle name="inputDate 2 2 4 2" xfId="19347"/>
    <cellStyle name="inputDate 2 2 4_note 2_FTAResultat" xfId="19348"/>
    <cellStyle name="inputDate 2 2 5" xfId="19349"/>
    <cellStyle name="inputDate 2 2 5 2" xfId="19350"/>
    <cellStyle name="inputDate 2 2 6" xfId="19351"/>
    <cellStyle name="inputDate 2 2 7" xfId="19352"/>
    <cellStyle name="inputDate 2 2 8" xfId="19353"/>
    <cellStyle name="inputDate 2 2 9" xfId="19354"/>
    <cellStyle name="inputDate 2 2_2.1  NEW FTA passage prés BIS" xfId="19355"/>
    <cellStyle name="inputDate 2 3" xfId="19356"/>
    <cellStyle name="inputDate 2 3 10" xfId="19357"/>
    <cellStyle name="inputDate 2 3 11" xfId="19358"/>
    <cellStyle name="inputDate 2 3 12" xfId="19359"/>
    <cellStyle name="inputDate 2 3 13" xfId="19360"/>
    <cellStyle name="inputDate 2 3 14" xfId="19361"/>
    <cellStyle name="inputDate 2 3 15" xfId="19362"/>
    <cellStyle name="inputDate 2 3 16" xfId="19363"/>
    <cellStyle name="inputDate 2 3 17" xfId="19364"/>
    <cellStyle name="inputDate 2 3 18" xfId="19365"/>
    <cellStyle name="inputDate 2 3 2" xfId="19366"/>
    <cellStyle name="inputDate 2 3 2 2" xfId="19367"/>
    <cellStyle name="inputDate 2 3 2_note 2_FTAResultat" xfId="19368"/>
    <cellStyle name="inputDate 2 3 3" xfId="19369"/>
    <cellStyle name="inputDate 2 3 3 2" xfId="19370"/>
    <cellStyle name="inputDate 2 3 3_note 2_FTAResultat" xfId="19371"/>
    <cellStyle name="inputDate 2 3 4" xfId="19372"/>
    <cellStyle name="inputDate 2 3 4 2" xfId="19373"/>
    <cellStyle name="inputDate 2 3 4_note 2_FTAResultat" xfId="19374"/>
    <cellStyle name="inputDate 2 3 5" xfId="19375"/>
    <cellStyle name="inputDate 2 3 5 2" xfId="19376"/>
    <cellStyle name="inputDate 2 3 6" xfId="19377"/>
    <cellStyle name="inputDate 2 3 7" xfId="19378"/>
    <cellStyle name="inputDate 2 3 8" xfId="19379"/>
    <cellStyle name="inputDate 2 3 9" xfId="19380"/>
    <cellStyle name="inputDate 2 3_note 2_FTAResultat" xfId="19381"/>
    <cellStyle name="inputDate 2 4" xfId="19382"/>
    <cellStyle name="inputDate 2 4 10" xfId="19383"/>
    <cellStyle name="inputDate 2 4 11" xfId="19384"/>
    <cellStyle name="inputDate 2 4 12" xfId="19385"/>
    <cellStyle name="inputDate 2 4 13" xfId="19386"/>
    <cellStyle name="inputDate 2 4 14" xfId="19387"/>
    <cellStyle name="inputDate 2 4 15" xfId="19388"/>
    <cellStyle name="inputDate 2 4 16" xfId="19389"/>
    <cellStyle name="inputDate 2 4 17" xfId="19390"/>
    <cellStyle name="inputDate 2 4 18" xfId="19391"/>
    <cellStyle name="inputDate 2 4 2" xfId="19392"/>
    <cellStyle name="inputDate 2 4 2 2" xfId="19393"/>
    <cellStyle name="inputDate 2 4 2_note 2_FTAResultat" xfId="19394"/>
    <cellStyle name="inputDate 2 4 3" xfId="19395"/>
    <cellStyle name="inputDate 2 4 3 2" xfId="19396"/>
    <cellStyle name="inputDate 2 4 3_note 2_FTAResultat" xfId="19397"/>
    <cellStyle name="inputDate 2 4 4" xfId="19398"/>
    <cellStyle name="inputDate 2 4 4 2" xfId="19399"/>
    <cellStyle name="inputDate 2 4 4_note 2_FTAResultat" xfId="19400"/>
    <cellStyle name="inputDate 2 4 5" xfId="19401"/>
    <cellStyle name="inputDate 2 4 5 2" xfId="19402"/>
    <cellStyle name="inputDate 2 4 6" xfId="19403"/>
    <cellStyle name="inputDate 2 4 7" xfId="19404"/>
    <cellStyle name="inputDate 2 4 8" xfId="19405"/>
    <cellStyle name="inputDate 2 4 9" xfId="19406"/>
    <cellStyle name="inputDate 2 4_note 2_FTAResultat" xfId="19407"/>
    <cellStyle name="inputDate 2 5" xfId="19408"/>
    <cellStyle name="inputDate 2 5 10" xfId="19409"/>
    <cellStyle name="inputDate 2 5 11" xfId="19410"/>
    <cellStyle name="inputDate 2 5 12" xfId="19411"/>
    <cellStyle name="inputDate 2 5 13" xfId="19412"/>
    <cellStyle name="inputDate 2 5 14" xfId="19413"/>
    <cellStyle name="inputDate 2 5 15" xfId="19414"/>
    <cellStyle name="inputDate 2 5 16" xfId="19415"/>
    <cellStyle name="inputDate 2 5 17" xfId="19416"/>
    <cellStyle name="inputDate 2 5 18" xfId="19417"/>
    <cellStyle name="inputDate 2 5 2" xfId="19418"/>
    <cellStyle name="inputDate 2 5 2 2" xfId="19419"/>
    <cellStyle name="inputDate 2 5 2_note 2_FTAResultat" xfId="19420"/>
    <cellStyle name="inputDate 2 5 3" xfId="19421"/>
    <cellStyle name="inputDate 2 5 3 2" xfId="19422"/>
    <cellStyle name="inputDate 2 5 3_note 2_FTAResultat" xfId="19423"/>
    <cellStyle name="inputDate 2 5 4" xfId="19424"/>
    <cellStyle name="inputDate 2 5 4 2" xfId="19425"/>
    <cellStyle name="inputDate 2 5 4_note 2_FTAResultat" xfId="19426"/>
    <cellStyle name="inputDate 2 5 5" xfId="19427"/>
    <cellStyle name="inputDate 2 5 5 2" xfId="19428"/>
    <cellStyle name="inputDate 2 5 6" xfId="19429"/>
    <cellStyle name="inputDate 2 5 7" xfId="19430"/>
    <cellStyle name="inputDate 2 5 8" xfId="19431"/>
    <cellStyle name="inputDate 2 5 9" xfId="19432"/>
    <cellStyle name="inputDate 2 5_note 2_FTAResultat" xfId="19433"/>
    <cellStyle name="inputDate 2 6" xfId="19434"/>
    <cellStyle name="inputDate 2 6 2" xfId="19435"/>
    <cellStyle name="inputDate 2 6 3" xfId="19436"/>
    <cellStyle name="inputDate 2 6 4" xfId="19437"/>
    <cellStyle name="inputDate 2 6 5" xfId="19438"/>
    <cellStyle name="inputDate 2 6 6" xfId="19439"/>
    <cellStyle name="inputDate 2 6_note 2_FTAResultat" xfId="19440"/>
    <cellStyle name="inputDate 2 7" xfId="19441"/>
    <cellStyle name="inputDate 2 7 2" xfId="19442"/>
    <cellStyle name="inputDate 2 7_note 2_FTAResultat" xfId="19443"/>
    <cellStyle name="inputDate 2 8" xfId="19444"/>
    <cellStyle name="inputDate 2 8 2" xfId="19445"/>
    <cellStyle name="inputDate 2 8_note 2_FTAResultat" xfId="19446"/>
    <cellStyle name="inputDate 2 9" xfId="19447"/>
    <cellStyle name="inputDate 2 9 2" xfId="19448"/>
    <cellStyle name="inputDate 2 9_note 2_FTAResultat" xfId="19449"/>
    <cellStyle name="inputDate 2_2.1  NEW FTA passage prés BIS" xfId="19450"/>
    <cellStyle name="inputDate 3" xfId="19451"/>
    <cellStyle name="inputDate 3 10" xfId="19452"/>
    <cellStyle name="inputDate 3 10 2" xfId="19453"/>
    <cellStyle name="inputDate 3 11" xfId="19454"/>
    <cellStyle name="inputDate 3 12" xfId="19455"/>
    <cellStyle name="inputDate 3 13" xfId="19456"/>
    <cellStyle name="inputDate 3 14" xfId="19457"/>
    <cellStyle name="inputDate 3 15" xfId="19458"/>
    <cellStyle name="inputDate 3 16" xfId="19459"/>
    <cellStyle name="inputDate 3 2" xfId="19460"/>
    <cellStyle name="inputDate 3 2 10" xfId="19461"/>
    <cellStyle name="inputDate 3 2 11" xfId="19462"/>
    <cellStyle name="inputDate 3 2 12" xfId="19463"/>
    <cellStyle name="inputDate 3 2 13" xfId="19464"/>
    <cellStyle name="inputDate 3 2 14" xfId="19465"/>
    <cellStyle name="inputDate 3 2 15" xfId="19466"/>
    <cellStyle name="inputDate 3 2 16" xfId="19467"/>
    <cellStyle name="inputDate 3 2 17" xfId="19468"/>
    <cellStyle name="inputDate 3 2 18" xfId="19469"/>
    <cellStyle name="inputDate 3 2 2" xfId="19470"/>
    <cellStyle name="inputDate 3 2 2 2" xfId="19471"/>
    <cellStyle name="inputDate 3 2 2_note 2_FTAResultat" xfId="19472"/>
    <cellStyle name="inputDate 3 2 3" xfId="19473"/>
    <cellStyle name="inputDate 3 2 3 2" xfId="19474"/>
    <cellStyle name="inputDate 3 2 3_note 2_FTAResultat" xfId="19475"/>
    <cellStyle name="inputDate 3 2 4" xfId="19476"/>
    <cellStyle name="inputDate 3 2 4 2" xfId="19477"/>
    <cellStyle name="inputDate 3 2 4_note 2_FTAResultat" xfId="19478"/>
    <cellStyle name="inputDate 3 2 5" xfId="19479"/>
    <cellStyle name="inputDate 3 2 5 2" xfId="19480"/>
    <cellStyle name="inputDate 3 2 6" xfId="19481"/>
    <cellStyle name="inputDate 3 2 7" xfId="19482"/>
    <cellStyle name="inputDate 3 2 8" xfId="19483"/>
    <cellStyle name="inputDate 3 2 9" xfId="19484"/>
    <cellStyle name="inputDate 3 2_2.1  NEW FTA passage prés BIS" xfId="19485"/>
    <cellStyle name="inputDate 3 3" xfId="19486"/>
    <cellStyle name="inputDate 3 3 10" xfId="19487"/>
    <cellStyle name="inputDate 3 3 11" xfId="19488"/>
    <cellStyle name="inputDate 3 3 12" xfId="19489"/>
    <cellStyle name="inputDate 3 3 13" xfId="19490"/>
    <cellStyle name="inputDate 3 3 14" xfId="19491"/>
    <cellStyle name="inputDate 3 3 15" xfId="19492"/>
    <cellStyle name="inputDate 3 3 16" xfId="19493"/>
    <cellStyle name="inputDate 3 3 17" xfId="19494"/>
    <cellStyle name="inputDate 3 3 18" xfId="19495"/>
    <cellStyle name="inputDate 3 3 2" xfId="19496"/>
    <cellStyle name="inputDate 3 3 2 2" xfId="19497"/>
    <cellStyle name="inputDate 3 3 2_note 2_FTAResultat" xfId="19498"/>
    <cellStyle name="inputDate 3 3 3" xfId="19499"/>
    <cellStyle name="inputDate 3 3 3 2" xfId="19500"/>
    <cellStyle name="inputDate 3 3 3_note 2_FTAResultat" xfId="19501"/>
    <cellStyle name="inputDate 3 3 4" xfId="19502"/>
    <cellStyle name="inputDate 3 3 4 2" xfId="19503"/>
    <cellStyle name="inputDate 3 3 4_note 2_FTAResultat" xfId="19504"/>
    <cellStyle name="inputDate 3 3 5" xfId="19505"/>
    <cellStyle name="inputDate 3 3 5 2" xfId="19506"/>
    <cellStyle name="inputDate 3 3 6" xfId="19507"/>
    <cellStyle name="inputDate 3 3 7" xfId="19508"/>
    <cellStyle name="inputDate 3 3 8" xfId="19509"/>
    <cellStyle name="inputDate 3 3 9" xfId="19510"/>
    <cellStyle name="inputDate 3 3_note 2_FTAResultat" xfId="19511"/>
    <cellStyle name="inputDate 3 4" xfId="19512"/>
    <cellStyle name="inputDate 3 4 10" xfId="19513"/>
    <cellStyle name="inputDate 3 4 11" xfId="19514"/>
    <cellStyle name="inputDate 3 4 12" xfId="19515"/>
    <cellStyle name="inputDate 3 4 13" xfId="19516"/>
    <cellStyle name="inputDate 3 4 14" xfId="19517"/>
    <cellStyle name="inputDate 3 4 15" xfId="19518"/>
    <cellStyle name="inputDate 3 4 16" xfId="19519"/>
    <cellStyle name="inputDate 3 4 17" xfId="19520"/>
    <cellStyle name="inputDate 3 4 18" xfId="19521"/>
    <cellStyle name="inputDate 3 4 2" xfId="19522"/>
    <cellStyle name="inputDate 3 4 2 2" xfId="19523"/>
    <cellStyle name="inputDate 3 4 2_note 2_FTAResultat" xfId="19524"/>
    <cellStyle name="inputDate 3 4 3" xfId="19525"/>
    <cellStyle name="inputDate 3 4 3 2" xfId="19526"/>
    <cellStyle name="inputDate 3 4 3_note 2_FTAResultat" xfId="19527"/>
    <cellStyle name="inputDate 3 4 4" xfId="19528"/>
    <cellStyle name="inputDate 3 4 4 2" xfId="19529"/>
    <cellStyle name="inputDate 3 4 4_note 2_FTAResultat" xfId="19530"/>
    <cellStyle name="inputDate 3 4 5" xfId="19531"/>
    <cellStyle name="inputDate 3 4 5 2" xfId="19532"/>
    <cellStyle name="inputDate 3 4 6" xfId="19533"/>
    <cellStyle name="inputDate 3 4 7" xfId="19534"/>
    <cellStyle name="inputDate 3 4 8" xfId="19535"/>
    <cellStyle name="inputDate 3 4 9" xfId="19536"/>
    <cellStyle name="inputDate 3 4_note 2_FTAResultat" xfId="19537"/>
    <cellStyle name="inputDate 3 5" xfId="19538"/>
    <cellStyle name="inputDate 3 5 10" xfId="19539"/>
    <cellStyle name="inputDate 3 5 11" xfId="19540"/>
    <cellStyle name="inputDate 3 5 12" xfId="19541"/>
    <cellStyle name="inputDate 3 5 13" xfId="19542"/>
    <cellStyle name="inputDate 3 5 14" xfId="19543"/>
    <cellStyle name="inputDate 3 5 15" xfId="19544"/>
    <cellStyle name="inputDate 3 5 16" xfId="19545"/>
    <cellStyle name="inputDate 3 5 17" xfId="19546"/>
    <cellStyle name="inputDate 3 5 18" xfId="19547"/>
    <cellStyle name="inputDate 3 5 2" xfId="19548"/>
    <cellStyle name="inputDate 3 5 2 2" xfId="19549"/>
    <cellStyle name="inputDate 3 5 2_note 2_FTAResultat" xfId="19550"/>
    <cellStyle name="inputDate 3 5 3" xfId="19551"/>
    <cellStyle name="inputDate 3 5 3 2" xfId="19552"/>
    <cellStyle name="inputDate 3 5 3_note 2_FTAResultat" xfId="19553"/>
    <cellStyle name="inputDate 3 5 4" xfId="19554"/>
    <cellStyle name="inputDate 3 5 4 2" xfId="19555"/>
    <cellStyle name="inputDate 3 5 4_note 2_FTAResultat" xfId="19556"/>
    <cellStyle name="inputDate 3 5 5" xfId="19557"/>
    <cellStyle name="inputDate 3 5 5 2" xfId="19558"/>
    <cellStyle name="inputDate 3 5 6" xfId="19559"/>
    <cellStyle name="inputDate 3 5 7" xfId="19560"/>
    <cellStyle name="inputDate 3 5 8" xfId="19561"/>
    <cellStyle name="inputDate 3 5 9" xfId="19562"/>
    <cellStyle name="inputDate 3 5_note 2_FTAResultat" xfId="19563"/>
    <cellStyle name="inputDate 3 6" xfId="19564"/>
    <cellStyle name="inputDate 3 6 2" xfId="19565"/>
    <cellStyle name="inputDate 3 6 3" xfId="19566"/>
    <cellStyle name="inputDate 3 6 4" xfId="19567"/>
    <cellStyle name="inputDate 3 6 5" xfId="19568"/>
    <cellStyle name="inputDate 3 6 6" xfId="19569"/>
    <cellStyle name="inputDate 3 6_note 2_FTAResultat" xfId="19570"/>
    <cellStyle name="inputDate 3 7" xfId="19571"/>
    <cellStyle name="inputDate 3 7 2" xfId="19572"/>
    <cellStyle name="inputDate 3 7_note 2_FTAResultat" xfId="19573"/>
    <cellStyle name="inputDate 3 8" xfId="19574"/>
    <cellStyle name="inputDate 3 8 2" xfId="19575"/>
    <cellStyle name="inputDate 3 8_note 2_FTAResultat" xfId="19576"/>
    <cellStyle name="inputDate 3 9" xfId="19577"/>
    <cellStyle name="inputDate 3 9 2" xfId="19578"/>
    <cellStyle name="inputDate 3 9_note 2_FTAResultat" xfId="19579"/>
    <cellStyle name="inputDate 3_2.1  NEW FTA passage prés BIS" xfId="19580"/>
    <cellStyle name="inputDate 4" xfId="19581"/>
    <cellStyle name="inputDate 4 10" xfId="19582"/>
    <cellStyle name="inputDate 4 10 2" xfId="19583"/>
    <cellStyle name="inputDate 4 11" xfId="19584"/>
    <cellStyle name="inputDate 4 12" xfId="19585"/>
    <cellStyle name="inputDate 4 13" xfId="19586"/>
    <cellStyle name="inputDate 4 14" xfId="19587"/>
    <cellStyle name="inputDate 4 15" xfId="19588"/>
    <cellStyle name="inputDate 4 16" xfId="19589"/>
    <cellStyle name="inputDate 4 2" xfId="19590"/>
    <cellStyle name="inputDate 4 2 10" xfId="19591"/>
    <cellStyle name="inputDate 4 2 11" xfId="19592"/>
    <cellStyle name="inputDate 4 2 12" xfId="19593"/>
    <cellStyle name="inputDate 4 2 13" xfId="19594"/>
    <cellStyle name="inputDate 4 2 14" xfId="19595"/>
    <cellStyle name="inputDate 4 2 15" xfId="19596"/>
    <cellStyle name="inputDate 4 2 16" xfId="19597"/>
    <cellStyle name="inputDate 4 2 17" xfId="19598"/>
    <cellStyle name="inputDate 4 2 18" xfId="19599"/>
    <cellStyle name="inputDate 4 2 2" xfId="19600"/>
    <cellStyle name="inputDate 4 2 2 2" xfId="19601"/>
    <cellStyle name="inputDate 4 2 2_note 2_FTAResultat" xfId="19602"/>
    <cellStyle name="inputDate 4 2 3" xfId="19603"/>
    <cellStyle name="inputDate 4 2 3 2" xfId="19604"/>
    <cellStyle name="inputDate 4 2 3_note 2_FTAResultat" xfId="19605"/>
    <cellStyle name="inputDate 4 2 4" xfId="19606"/>
    <cellStyle name="inputDate 4 2 4 2" xfId="19607"/>
    <cellStyle name="inputDate 4 2 4_note 2_FTAResultat" xfId="19608"/>
    <cellStyle name="inputDate 4 2 5" xfId="19609"/>
    <cellStyle name="inputDate 4 2 5 2" xfId="19610"/>
    <cellStyle name="inputDate 4 2 6" xfId="19611"/>
    <cellStyle name="inputDate 4 2 7" xfId="19612"/>
    <cellStyle name="inputDate 4 2 8" xfId="19613"/>
    <cellStyle name="inputDate 4 2 9" xfId="19614"/>
    <cellStyle name="inputDate 4 2_note 2_FTAResultat" xfId="19615"/>
    <cellStyle name="inputDate 4 3" xfId="19616"/>
    <cellStyle name="inputDate 4 3 10" xfId="19617"/>
    <cellStyle name="inputDate 4 3 11" xfId="19618"/>
    <cellStyle name="inputDate 4 3 12" xfId="19619"/>
    <cellStyle name="inputDate 4 3 13" xfId="19620"/>
    <cellStyle name="inputDate 4 3 14" xfId="19621"/>
    <cellStyle name="inputDate 4 3 15" xfId="19622"/>
    <cellStyle name="inputDate 4 3 16" xfId="19623"/>
    <cellStyle name="inputDate 4 3 17" xfId="19624"/>
    <cellStyle name="inputDate 4 3 18" xfId="19625"/>
    <cellStyle name="inputDate 4 3 2" xfId="19626"/>
    <cellStyle name="inputDate 4 3 2 2" xfId="19627"/>
    <cellStyle name="inputDate 4 3 2_note 2_FTAResultat" xfId="19628"/>
    <cellStyle name="inputDate 4 3 3" xfId="19629"/>
    <cellStyle name="inputDate 4 3 3 2" xfId="19630"/>
    <cellStyle name="inputDate 4 3 3_note 2_FTAResultat" xfId="19631"/>
    <cellStyle name="inputDate 4 3 4" xfId="19632"/>
    <cellStyle name="inputDate 4 3 4 2" xfId="19633"/>
    <cellStyle name="inputDate 4 3 4_note 2_FTAResultat" xfId="19634"/>
    <cellStyle name="inputDate 4 3 5" xfId="19635"/>
    <cellStyle name="inputDate 4 3 5 2" xfId="19636"/>
    <cellStyle name="inputDate 4 3 6" xfId="19637"/>
    <cellStyle name="inputDate 4 3 7" xfId="19638"/>
    <cellStyle name="inputDate 4 3 8" xfId="19639"/>
    <cellStyle name="inputDate 4 3 9" xfId="19640"/>
    <cellStyle name="inputDate 4 3_note 2_FTAResultat" xfId="19641"/>
    <cellStyle name="inputDate 4 4" xfId="19642"/>
    <cellStyle name="inputDate 4 4 10" xfId="19643"/>
    <cellStyle name="inputDate 4 4 11" xfId="19644"/>
    <cellStyle name="inputDate 4 4 12" xfId="19645"/>
    <cellStyle name="inputDate 4 4 13" xfId="19646"/>
    <cellStyle name="inputDate 4 4 14" xfId="19647"/>
    <cellStyle name="inputDate 4 4 15" xfId="19648"/>
    <cellStyle name="inputDate 4 4 16" xfId="19649"/>
    <cellStyle name="inputDate 4 4 17" xfId="19650"/>
    <cellStyle name="inputDate 4 4 18" xfId="19651"/>
    <cellStyle name="inputDate 4 4 2" xfId="19652"/>
    <cellStyle name="inputDate 4 4 2 2" xfId="19653"/>
    <cellStyle name="inputDate 4 4 2_note 2_FTAResultat" xfId="19654"/>
    <cellStyle name="inputDate 4 4 3" xfId="19655"/>
    <cellStyle name="inputDate 4 4 3 2" xfId="19656"/>
    <cellStyle name="inputDate 4 4 3_note 2_FTAResultat" xfId="19657"/>
    <cellStyle name="inputDate 4 4 4" xfId="19658"/>
    <cellStyle name="inputDate 4 4 4 2" xfId="19659"/>
    <cellStyle name="inputDate 4 4 4_note 2_FTAResultat" xfId="19660"/>
    <cellStyle name="inputDate 4 4 5" xfId="19661"/>
    <cellStyle name="inputDate 4 4 5 2" xfId="19662"/>
    <cellStyle name="inputDate 4 4 6" xfId="19663"/>
    <cellStyle name="inputDate 4 4 7" xfId="19664"/>
    <cellStyle name="inputDate 4 4 8" xfId="19665"/>
    <cellStyle name="inputDate 4 4 9" xfId="19666"/>
    <cellStyle name="inputDate 4 4_note 2_FTAResultat" xfId="19667"/>
    <cellStyle name="inputDate 4 5" xfId="19668"/>
    <cellStyle name="inputDate 4 5 10" xfId="19669"/>
    <cellStyle name="inputDate 4 5 11" xfId="19670"/>
    <cellStyle name="inputDate 4 5 12" xfId="19671"/>
    <cellStyle name="inputDate 4 5 13" xfId="19672"/>
    <cellStyle name="inputDate 4 5 14" xfId="19673"/>
    <cellStyle name="inputDate 4 5 15" xfId="19674"/>
    <cellStyle name="inputDate 4 5 16" xfId="19675"/>
    <cellStyle name="inputDate 4 5 17" xfId="19676"/>
    <cellStyle name="inputDate 4 5 18" xfId="19677"/>
    <cellStyle name="inputDate 4 5 2" xfId="19678"/>
    <cellStyle name="inputDate 4 5 2 2" xfId="19679"/>
    <cellStyle name="inputDate 4 5 2_note 2_FTAResultat" xfId="19680"/>
    <cellStyle name="inputDate 4 5 3" xfId="19681"/>
    <cellStyle name="inputDate 4 5 3 2" xfId="19682"/>
    <cellStyle name="inputDate 4 5 3_note 2_FTAResultat" xfId="19683"/>
    <cellStyle name="inputDate 4 5 4" xfId="19684"/>
    <cellStyle name="inputDate 4 5 4 2" xfId="19685"/>
    <cellStyle name="inputDate 4 5 4_note 2_FTAResultat" xfId="19686"/>
    <cellStyle name="inputDate 4 5 5" xfId="19687"/>
    <cellStyle name="inputDate 4 5 5 2" xfId="19688"/>
    <cellStyle name="inputDate 4 5 6" xfId="19689"/>
    <cellStyle name="inputDate 4 5 7" xfId="19690"/>
    <cellStyle name="inputDate 4 5 8" xfId="19691"/>
    <cellStyle name="inputDate 4 5 9" xfId="19692"/>
    <cellStyle name="inputDate 4 5_note 2_FTAResultat" xfId="19693"/>
    <cellStyle name="inputDate 4 6" xfId="19694"/>
    <cellStyle name="inputDate 4 6 2" xfId="19695"/>
    <cellStyle name="inputDate 4 6 3" xfId="19696"/>
    <cellStyle name="inputDate 4 6 4" xfId="19697"/>
    <cellStyle name="inputDate 4 6 5" xfId="19698"/>
    <cellStyle name="inputDate 4 6 6" xfId="19699"/>
    <cellStyle name="inputDate 4 6_note 2_FTAResultat" xfId="19700"/>
    <cellStyle name="inputDate 4 7" xfId="19701"/>
    <cellStyle name="inputDate 4 7 2" xfId="19702"/>
    <cellStyle name="inputDate 4 7_note 2_FTAResultat" xfId="19703"/>
    <cellStyle name="inputDate 4 8" xfId="19704"/>
    <cellStyle name="inputDate 4 8 2" xfId="19705"/>
    <cellStyle name="inputDate 4 8_note 2_FTAResultat" xfId="19706"/>
    <cellStyle name="inputDate 4 9" xfId="19707"/>
    <cellStyle name="inputDate 4 9 2" xfId="19708"/>
    <cellStyle name="inputDate 4 9_note 2_FTAResultat" xfId="19709"/>
    <cellStyle name="inputDate 4_2.1  NEW FTA passage prés BIS" xfId="19710"/>
    <cellStyle name="inputDate 5" xfId="19711"/>
    <cellStyle name="inputDate 5 2" xfId="19712"/>
    <cellStyle name="inputDate 5 3" xfId="19713"/>
    <cellStyle name="inputDate 5 4" xfId="19714"/>
    <cellStyle name="inputDate 5 5" xfId="19715"/>
    <cellStyle name="inputDate 5 6" xfId="19716"/>
    <cellStyle name="inputDate 5_2.1  NEW FTA passage prés BIS" xfId="19717"/>
    <cellStyle name="inputDate 6" xfId="19718"/>
    <cellStyle name="inputDate 6 2" xfId="19719"/>
    <cellStyle name="inputDate 6 3" xfId="19720"/>
    <cellStyle name="inputDate 6 4" xfId="19721"/>
    <cellStyle name="inputDate 6 5" xfId="19722"/>
    <cellStyle name="inputDate 6 6" xfId="19723"/>
    <cellStyle name="inputDate 6_2.1  NEW FTA passage prés BIS" xfId="19724"/>
    <cellStyle name="inputDate 7" xfId="19725"/>
    <cellStyle name="inputDate 8" xfId="19726"/>
    <cellStyle name="inputDate 9" xfId="19727"/>
    <cellStyle name="inputDate_2.1  NEW FTA passage prés BIS" xfId="19728"/>
    <cellStyle name="inputExposure" xfId="19729"/>
    <cellStyle name="inputExposure 2" xfId="19730"/>
    <cellStyle name="inputExposure 2 10" xfId="19731"/>
    <cellStyle name="inputExposure 2 10 2" xfId="19732"/>
    <cellStyle name="inputExposure 2 11" xfId="19733"/>
    <cellStyle name="inputExposure 2 12" xfId="19734"/>
    <cellStyle name="inputExposure 2 13" xfId="19735"/>
    <cellStyle name="inputExposure 2 14" xfId="19736"/>
    <cellStyle name="inputExposure 2 15" xfId="19737"/>
    <cellStyle name="inputExposure 2 16" xfId="19738"/>
    <cellStyle name="inputExposure 2 2" xfId="19739"/>
    <cellStyle name="inputExposure 2 2 10" xfId="19740"/>
    <cellStyle name="inputExposure 2 2 11" xfId="19741"/>
    <cellStyle name="inputExposure 2 2 12" xfId="19742"/>
    <cellStyle name="inputExposure 2 2 13" xfId="19743"/>
    <cellStyle name="inputExposure 2 2 14" xfId="19744"/>
    <cellStyle name="inputExposure 2 2 15" xfId="19745"/>
    <cellStyle name="inputExposure 2 2 16" xfId="19746"/>
    <cellStyle name="inputExposure 2 2 17" xfId="19747"/>
    <cellStyle name="inputExposure 2 2 18" xfId="19748"/>
    <cellStyle name="inputExposure 2 2 2" xfId="19749"/>
    <cellStyle name="inputExposure 2 2 2 2" xfId="19750"/>
    <cellStyle name="inputExposure 2 2 2_note 2_FTAResultat" xfId="19751"/>
    <cellStyle name="inputExposure 2 2 3" xfId="19752"/>
    <cellStyle name="inputExposure 2 2 3 2" xfId="19753"/>
    <cellStyle name="inputExposure 2 2 3_note 2_FTAResultat" xfId="19754"/>
    <cellStyle name="inputExposure 2 2 4" xfId="19755"/>
    <cellStyle name="inputExposure 2 2 4 2" xfId="19756"/>
    <cellStyle name="inputExposure 2 2 4_note 2_FTAResultat" xfId="19757"/>
    <cellStyle name="inputExposure 2 2 5" xfId="19758"/>
    <cellStyle name="inputExposure 2 2 5 2" xfId="19759"/>
    <cellStyle name="inputExposure 2 2 6" xfId="19760"/>
    <cellStyle name="inputExposure 2 2 7" xfId="19761"/>
    <cellStyle name="inputExposure 2 2 8" xfId="19762"/>
    <cellStyle name="inputExposure 2 2 9" xfId="19763"/>
    <cellStyle name="inputExposure 2 2_2.1  NEW FTA passage prés BIS" xfId="19764"/>
    <cellStyle name="inputExposure 2 3" xfId="19765"/>
    <cellStyle name="inputExposure 2 3 10" xfId="19766"/>
    <cellStyle name="inputExposure 2 3 11" xfId="19767"/>
    <cellStyle name="inputExposure 2 3 12" xfId="19768"/>
    <cellStyle name="inputExposure 2 3 13" xfId="19769"/>
    <cellStyle name="inputExposure 2 3 14" xfId="19770"/>
    <cellStyle name="inputExposure 2 3 15" xfId="19771"/>
    <cellStyle name="inputExposure 2 3 16" xfId="19772"/>
    <cellStyle name="inputExposure 2 3 17" xfId="19773"/>
    <cellStyle name="inputExposure 2 3 18" xfId="19774"/>
    <cellStyle name="inputExposure 2 3 2" xfId="19775"/>
    <cellStyle name="inputExposure 2 3 2 2" xfId="19776"/>
    <cellStyle name="inputExposure 2 3 2_note 2_FTAResultat" xfId="19777"/>
    <cellStyle name="inputExposure 2 3 3" xfId="19778"/>
    <cellStyle name="inputExposure 2 3 3 2" xfId="19779"/>
    <cellStyle name="inputExposure 2 3 3_note 2_FTAResultat" xfId="19780"/>
    <cellStyle name="inputExposure 2 3 4" xfId="19781"/>
    <cellStyle name="inputExposure 2 3 4 2" xfId="19782"/>
    <cellStyle name="inputExposure 2 3 4_note 2_FTAResultat" xfId="19783"/>
    <cellStyle name="inputExposure 2 3 5" xfId="19784"/>
    <cellStyle name="inputExposure 2 3 5 2" xfId="19785"/>
    <cellStyle name="inputExposure 2 3 6" xfId="19786"/>
    <cellStyle name="inputExposure 2 3 7" xfId="19787"/>
    <cellStyle name="inputExposure 2 3 8" xfId="19788"/>
    <cellStyle name="inputExposure 2 3 9" xfId="19789"/>
    <cellStyle name="inputExposure 2 3_note 2_FTAResultat" xfId="19790"/>
    <cellStyle name="inputExposure 2 4" xfId="19791"/>
    <cellStyle name="inputExposure 2 4 10" xfId="19792"/>
    <cellStyle name="inputExposure 2 4 11" xfId="19793"/>
    <cellStyle name="inputExposure 2 4 12" xfId="19794"/>
    <cellStyle name="inputExposure 2 4 13" xfId="19795"/>
    <cellStyle name="inputExposure 2 4 14" xfId="19796"/>
    <cellStyle name="inputExposure 2 4 15" xfId="19797"/>
    <cellStyle name="inputExposure 2 4 16" xfId="19798"/>
    <cellStyle name="inputExposure 2 4 17" xfId="19799"/>
    <cellStyle name="inputExposure 2 4 18" xfId="19800"/>
    <cellStyle name="inputExposure 2 4 2" xfId="19801"/>
    <cellStyle name="inputExposure 2 4 2 2" xfId="19802"/>
    <cellStyle name="inputExposure 2 4 2_note 2_FTAResultat" xfId="19803"/>
    <cellStyle name="inputExposure 2 4 3" xfId="19804"/>
    <cellStyle name="inputExposure 2 4 3 2" xfId="19805"/>
    <cellStyle name="inputExposure 2 4 3_note 2_FTAResultat" xfId="19806"/>
    <cellStyle name="inputExposure 2 4 4" xfId="19807"/>
    <cellStyle name="inputExposure 2 4 4 2" xfId="19808"/>
    <cellStyle name="inputExposure 2 4 4_note 2_FTAResultat" xfId="19809"/>
    <cellStyle name="inputExposure 2 4 5" xfId="19810"/>
    <cellStyle name="inputExposure 2 4 5 2" xfId="19811"/>
    <cellStyle name="inputExposure 2 4 6" xfId="19812"/>
    <cellStyle name="inputExposure 2 4 7" xfId="19813"/>
    <cellStyle name="inputExposure 2 4 8" xfId="19814"/>
    <cellStyle name="inputExposure 2 4 9" xfId="19815"/>
    <cellStyle name="inputExposure 2 4_note 2_FTAResultat" xfId="19816"/>
    <cellStyle name="inputExposure 2 5" xfId="19817"/>
    <cellStyle name="inputExposure 2 5 10" xfId="19818"/>
    <cellStyle name="inputExposure 2 5 11" xfId="19819"/>
    <cellStyle name="inputExposure 2 5 12" xfId="19820"/>
    <cellStyle name="inputExposure 2 5 13" xfId="19821"/>
    <cellStyle name="inputExposure 2 5 14" xfId="19822"/>
    <cellStyle name="inputExposure 2 5 15" xfId="19823"/>
    <cellStyle name="inputExposure 2 5 16" xfId="19824"/>
    <cellStyle name="inputExposure 2 5 17" xfId="19825"/>
    <cellStyle name="inputExposure 2 5 18" xfId="19826"/>
    <cellStyle name="inputExposure 2 5 2" xfId="19827"/>
    <cellStyle name="inputExposure 2 5 2 2" xfId="19828"/>
    <cellStyle name="inputExposure 2 5 2_note 2_FTAResultat" xfId="19829"/>
    <cellStyle name="inputExposure 2 5 3" xfId="19830"/>
    <cellStyle name="inputExposure 2 5 3 2" xfId="19831"/>
    <cellStyle name="inputExposure 2 5 3_note 2_FTAResultat" xfId="19832"/>
    <cellStyle name="inputExposure 2 5 4" xfId="19833"/>
    <cellStyle name="inputExposure 2 5 4 2" xfId="19834"/>
    <cellStyle name="inputExposure 2 5 4_note 2_FTAResultat" xfId="19835"/>
    <cellStyle name="inputExposure 2 5 5" xfId="19836"/>
    <cellStyle name="inputExposure 2 5 5 2" xfId="19837"/>
    <cellStyle name="inputExposure 2 5 6" xfId="19838"/>
    <cellStyle name="inputExposure 2 5 7" xfId="19839"/>
    <cellStyle name="inputExposure 2 5 8" xfId="19840"/>
    <cellStyle name="inputExposure 2 5 9" xfId="19841"/>
    <cellStyle name="inputExposure 2 5_note 2_FTAResultat" xfId="19842"/>
    <cellStyle name="inputExposure 2 6" xfId="19843"/>
    <cellStyle name="inputExposure 2 6 2" xfId="19844"/>
    <cellStyle name="inputExposure 2 6 3" xfId="19845"/>
    <cellStyle name="inputExposure 2 6 4" xfId="19846"/>
    <cellStyle name="inputExposure 2 6 5" xfId="19847"/>
    <cellStyle name="inputExposure 2 6 6" xfId="19848"/>
    <cellStyle name="inputExposure 2 6_note 2_FTAResultat" xfId="19849"/>
    <cellStyle name="inputExposure 2 7" xfId="19850"/>
    <cellStyle name="inputExposure 2 7 2" xfId="19851"/>
    <cellStyle name="inputExposure 2 7_note 2_FTAResultat" xfId="19852"/>
    <cellStyle name="inputExposure 2 8" xfId="19853"/>
    <cellStyle name="inputExposure 2 8 2" xfId="19854"/>
    <cellStyle name="inputExposure 2 8_note 2_FTAResultat" xfId="19855"/>
    <cellStyle name="inputExposure 2 9" xfId="19856"/>
    <cellStyle name="inputExposure 2 9 2" xfId="19857"/>
    <cellStyle name="inputExposure 2 9_note 2_FTAResultat" xfId="19858"/>
    <cellStyle name="inputExposure 2_2.1  NEW FTA passage prés BIS" xfId="19859"/>
    <cellStyle name="inputExposure 3" xfId="19860"/>
    <cellStyle name="inputExposure 3 10" xfId="19861"/>
    <cellStyle name="inputExposure 3 10 2" xfId="19862"/>
    <cellStyle name="inputExposure 3 11" xfId="19863"/>
    <cellStyle name="inputExposure 3 12" xfId="19864"/>
    <cellStyle name="inputExposure 3 13" xfId="19865"/>
    <cellStyle name="inputExposure 3 14" xfId="19866"/>
    <cellStyle name="inputExposure 3 15" xfId="19867"/>
    <cellStyle name="inputExposure 3 16" xfId="19868"/>
    <cellStyle name="inputExposure 3 2" xfId="19869"/>
    <cellStyle name="inputExposure 3 2 10" xfId="19870"/>
    <cellStyle name="inputExposure 3 2 11" xfId="19871"/>
    <cellStyle name="inputExposure 3 2 12" xfId="19872"/>
    <cellStyle name="inputExposure 3 2 13" xfId="19873"/>
    <cellStyle name="inputExposure 3 2 14" xfId="19874"/>
    <cellStyle name="inputExposure 3 2 15" xfId="19875"/>
    <cellStyle name="inputExposure 3 2 16" xfId="19876"/>
    <cellStyle name="inputExposure 3 2 17" xfId="19877"/>
    <cellStyle name="inputExposure 3 2 18" xfId="19878"/>
    <cellStyle name="inputExposure 3 2 2" xfId="19879"/>
    <cellStyle name="inputExposure 3 2 2 2" xfId="19880"/>
    <cellStyle name="inputExposure 3 2 2_note 2_FTAResultat" xfId="19881"/>
    <cellStyle name="inputExposure 3 2 3" xfId="19882"/>
    <cellStyle name="inputExposure 3 2 3 2" xfId="19883"/>
    <cellStyle name="inputExposure 3 2 3_note 2_FTAResultat" xfId="19884"/>
    <cellStyle name="inputExposure 3 2 4" xfId="19885"/>
    <cellStyle name="inputExposure 3 2 4 2" xfId="19886"/>
    <cellStyle name="inputExposure 3 2 4_note 2_FTAResultat" xfId="19887"/>
    <cellStyle name="inputExposure 3 2 5" xfId="19888"/>
    <cellStyle name="inputExposure 3 2 5 2" xfId="19889"/>
    <cellStyle name="inputExposure 3 2 6" xfId="19890"/>
    <cellStyle name="inputExposure 3 2 7" xfId="19891"/>
    <cellStyle name="inputExposure 3 2 8" xfId="19892"/>
    <cellStyle name="inputExposure 3 2 9" xfId="19893"/>
    <cellStyle name="inputExposure 3 2_2.1  NEW FTA passage prés BIS" xfId="19894"/>
    <cellStyle name="inputExposure 3 3" xfId="19895"/>
    <cellStyle name="inputExposure 3 3 10" xfId="19896"/>
    <cellStyle name="inputExposure 3 3 11" xfId="19897"/>
    <cellStyle name="inputExposure 3 3 12" xfId="19898"/>
    <cellStyle name="inputExposure 3 3 13" xfId="19899"/>
    <cellStyle name="inputExposure 3 3 14" xfId="19900"/>
    <cellStyle name="inputExposure 3 3 15" xfId="19901"/>
    <cellStyle name="inputExposure 3 3 16" xfId="19902"/>
    <cellStyle name="inputExposure 3 3 17" xfId="19903"/>
    <cellStyle name="inputExposure 3 3 18" xfId="19904"/>
    <cellStyle name="inputExposure 3 3 2" xfId="19905"/>
    <cellStyle name="inputExposure 3 3 2 2" xfId="19906"/>
    <cellStyle name="inputExposure 3 3 2_note 2_FTAResultat" xfId="19907"/>
    <cellStyle name="inputExposure 3 3 3" xfId="19908"/>
    <cellStyle name="inputExposure 3 3 3 2" xfId="19909"/>
    <cellStyle name="inputExposure 3 3 3_note 2_FTAResultat" xfId="19910"/>
    <cellStyle name="inputExposure 3 3 4" xfId="19911"/>
    <cellStyle name="inputExposure 3 3 4 2" xfId="19912"/>
    <cellStyle name="inputExposure 3 3 4_note 2_FTAResultat" xfId="19913"/>
    <cellStyle name="inputExposure 3 3 5" xfId="19914"/>
    <cellStyle name="inputExposure 3 3 5 2" xfId="19915"/>
    <cellStyle name="inputExposure 3 3 6" xfId="19916"/>
    <cellStyle name="inputExposure 3 3 7" xfId="19917"/>
    <cellStyle name="inputExposure 3 3 8" xfId="19918"/>
    <cellStyle name="inputExposure 3 3 9" xfId="19919"/>
    <cellStyle name="inputExposure 3 3_note 2_FTAResultat" xfId="19920"/>
    <cellStyle name="inputExposure 3 4" xfId="19921"/>
    <cellStyle name="inputExposure 3 4 10" xfId="19922"/>
    <cellStyle name="inputExposure 3 4 11" xfId="19923"/>
    <cellStyle name="inputExposure 3 4 12" xfId="19924"/>
    <cellStyle name="inputExposure 3 4 13" xfId="19925"/>
    <cellStyle name="inputExposure 3 4 14" xfId="19926"/>
    <cellStyle name="inputExposure 3 4 15" xfId="19927"/>
    <cellStyle name="inputExposure 3 4 16" xfId="19928"/>
    <cellStyle name="inputExposure 3 4 17" xfId="19929"/>
    <cellStyle name="inputExposure 3 4 18" xfId="19930"/>
    <cellStyle name="inputExposure 3 4 2" xfId="19931"/>
    <cellStyle name="inputExposure 3 4 2 2" xfId="19932"/>
    <cellStyle name="inputExposure 3 4 2_note 2_FTAResultat" xfId="19933"/>
    <cellStyle name="inputExposure 3 4 3" xfId="19934"/>
    <cellStyle name="inputExposure 3 4 3 2" xfId="19935"/>
    <cellStyle name="inputExposure 3 4 3_note 2_FTAResultat" xfId="19936"/>
    <cellStyle name="inputExposure 3 4 4" xfId="19937"/>
    <cellStyle name="inputExposure 3 4 4 2" xfId="19938"/>
    <cellStyle name="inputExposure 3 4 4_note 2_FTAResultat" xfId="19939"/>
    <cellStyle name="inputExposure 3 4 5" xfId="19940"/>
    <cellStyle name="inputExposure 3 4 5 2" xfId="19941"/>
    <cellStyle name="inputExposure 3 4 6" xfId="19942"/>
    <cellStyle name="inputExposure 3 4 7" xfId="19943"/>
    <cellStyle name="inputExposure 3 4 8" xfId="19944"/>
    <cellStyle name="inputExposure 3 4 9" xfId="19945"/>
    <cellStyle name="inputExposure 3 4_note 2_FTAResultat" xfId="19946"/>
    <cellStyle name="inputExposure 3 5" xfId="19947"/>
    <cellStyle name="inputExposure 3 5 10" xfId="19948"/>
    <cellStyle name="inputExposure 3 5 11" xfId="19949"/>
    <cellStyle name="inputExposure 3 5 12" xfId="19950"/>
    <cellStyle name="inputExposure 3 5 13" xfId="19951"/>
    <cellStyle name="inputExposure 3 5 14" xfId="19952"/>
    <cellStyle name="inputExposure 3 5 15" xfId="19953"/>
    <cellStyle name="inputExposure 3 5 16" xfId="19954"/>
    <cellStyle name="inputExposure 3 5 17" xfId="19955"/>
    <cellStyle name="inputExposure 3 5 18" xfId="19956"/>
    <cellStyle name="inputExposure 3 5 2" xfId="19957"/>
    <cellStyle name="inputExposure 3 5 2 2" xfId="19958"/>
    <cellStyle name="inputExposure 3 5 2_note 2_FTAResultat" xfId="19959"/>
    <cellStyle name="inputExposure 3 5 3" xfId="19960"/>
    <cellStyle name="inputExposure 3 5 3 2" xfId="19961"/>
    <cellStyle name="inputExposure 3 5 3_note 2_FTAResultat" xfId="19962"/>
    <cellStyle name="inputExposure 3 5 4" xfId="19963"/>
    <cellStyle name="inputExposure 3 5 4 2" xfId="19964"/>
    <cellStyle name="inputExposure 3 5 4_note 2_FTAResultat" xfId="19965"/>
    <cellStyle name="inputExposure 3 5 5" xfId="19966"/>
    <cellStyle name="inputExposure 3 5 5 2" xfId="19967"/>
    <cellStyle name="inputExposure 3 5 6" xfId="19968"/>
    <cellStyle name="inputExposure 3 5 7" xfId="19969"/>
    <cellStyle name="inputExposure 3 5 8" xfId="19970"/>
    <cellStyle name="inputExposure 3 5 9" xfId="19971"/>
    <cellStyle name="inputExposure 3 5_note 2_FTAResultat" xfId="19972"/>
    <cellStyle name="inputExposure 3 6" xfId="19973"/>
    <cellStyle name="inputExposure 3 6 2" xfId="19974"/>
    <cellStyle name="inputExposure 3 6 3" xfId="19975"/>
    <cellStyle name="inputExposure 3 6 4" xfId="19976"/>
    <cellStyle name="inputExposure 3 6 5" xfId="19977"/>
    <cellStyle name="inputExposure 3 6 6" xfId="19978"/>
    <cellStyle name="inputExposure 3 6_note 2_FTAResultat" xfId="19979"/>
    <cellStyle name="inputExposure 3 7" xfId="19980"/>
    <cellStyle name="inputExposure 3 7 2" xfId="19981"/>
    <cellStyle name="inputExposure 3 7_note 2_FTAResultat" xfId="19982"/>
    <cellStyle name="inputExposure 3 8" xfId="19983"/>
    <cellStyle name="inputExposure 3 8 2" xfId="19984"/>
    <cellStyle name="inputExposure 3 8_note 2_FTAResultat" xfId="19985"/>
    <cellStyle name="inputExposure 3 9" xfId="19986"/>
    <cellStyle name="inputExposure 3 9 2" xfId="19987"/>
    <cellStyle name="inputExposure 3 9_note 2_FTAResultat" xfId="19988"/>
    <cellStyle name="inputExposure 3_2.1  NEW FTA passage prés BIS" xfId="19989"/>
    <cellStyle name="inputExposure 4" xfId="19990"/>
    <cellStyle name="inputExposure 4 10" xfId="19991"/>
    <cellStyle name="inputExposure 4 10 2" xfId="19992"/>
    <cellStyle name="inputExposure 4 11" xfId="19993"/>
    <cellStyle name="inputExposure 4 12" xfId="19994"/>
    <cellStyle name="inputExposure 4 13" xfId="19995"/>
    <cellStyle name="inputExposure 4 14" xfId="19996"/>
    <cellStyle name="inputExposure 4 15" xfId="19997"/>
    <cellStyle name="inputExposure 4 16" xfId="19998"/>
    <cellStyle name="inputExposure 4 2" xfId="19999"/>
    <cellStyle name="inputExposure 4 2 10" xfId="20000"/>
    <cellStyle name="inputExposure 4 2 11" xfId="20001"/>
    <cellStyle name="inputExposure 4 2 12" xfId="20002"/>
    <cellStyle name="inputExposure 4 2 13" xfId="20003"/>
    <cellStyle name="inputExposure 4 2 14" xfId="20004"/>
    <cellStyle name="inputExposure 4 2 15" xfId="20005"/>
    <cellStyle name="inputExposure 4 2 16" xfId="20006"/>
    <cellStyle name="inputExposure 4 2 17" xfId="20007"/>
    <cellStyle name="inputExposure 4 2 18" xfId="20008"/>
    <cellStyle name="inputExposure 4 2 2" xfId="20009"/>
    <cellStyle name="inputExposure 4 2 2 2" xfId="20010"/>
    <cellStyle name="inputExposure 4 2 2_note 2_FTAResultat" xfId="20011"/>
    <cellStyle name="inputExposure 4 2 3" xfId="20012"/>
    <cellStyle name="inputExposure 4 2 3 2" xfId="20013"/>
    <cellStyle name="inputExposure 4 2 3_note 2_FTAResultat" xfId="20014"/>
    <cellStyle name="inputExposure 4 2 4" xfId="20015"/>
    <cellStyle name="inputExposure 4 2 4 2" xfId="20016"/>
    <cellStyle name="inputExposure 4 2 4_note 2_FTAResultat" xfId="20017"/>
    <cellStyle name="inputExposure 4 2 5" xfId="20018"/>
    <cellStyle name="inputExposure 4 2 5 2" xfId="20019"/>
    <cellStyle name="inputExposure 4 2 6" xfId="20020"/>
    <cellStyle name="inputExposure 4 2 7" xfId="20021"/>
    <cellStyle name="inputExposure 4 2 8" xfId="20022"/>
    <cellStyle name="inputExposure 4 2 9" xfId="20023"/>
    <cellStyle name="inputExposure 4 2_note 2_FTAResultat" xfId="20024"/>
    <cellStyle name="inputExposure 4 3" xfId="20025"/>
    <cellStyle name="inputExposure 4 3 10" xfId="20026"/>
    <cellStyle name="inputExposure 4 3 11" xfId="20027"/>
    <cellStyle name="inputExposure 4 3 12" xfId="20028"/>
    <cellStyle name="inputExposure 4 3 13" xfId="20029"/>
    <cellStyle name="inputExposure 4 3 14" xfId="20030"/>
    <cellStyle name="inputExposure 4 3 15" xfId="20031"/>
    <cellStyle name="inputExposure 4 3 16" xfId="20032"/>
    <cellStyle name="inputExposure 4 3 17" xfId="20033"/>
    <cellStyle name="inputExposure 4 3 18" xfId="20034"/>
    <cellStyle name="inputExposure 4 3 2" xfId="20035"/>
    <cellStyle name="inputExposure 4 3 2 2" xfId="20036"/>
    <cellStyle name="inputExposure 4 3 2_note 2_FTAResultat" xfId="20037"/>
    <cellStyle name="inputExposure 4 3 3" xfId="20038"/>
    <cellStyle name="inputExposure 4 3 3 2" xfId="20039"/>
    <cellStyle name="inputExposure 4 3 3_note 2_FTAResultat" xfId="20040"/>
    <cellStyle name="inputExposure 4 3 4" xfId="20041"/>
    <cellStyle name="inputExposure 4 3 4 2" xfId="20042"/>
    <cellStyle name="inputExposure 4 3 4_note 2_FTAResultat" xfId="20043"/>
    <cellStyle name="inputExposure 4 3 5" xfId="20044"/>
    <cellStyle name="inputExposure 4 3 5 2" xfId="20045"/>
    <cellStyle name="inputExposure 4 3 6" xfId="20046"/>
    <cellStyle name="inputExposure 4 3 7" xfId="20047"/>
    <cellStyle name="inputExposure 4 3 8" xfId="20048"/>
    <cellStyle name="inputExposure 4 3 9" xfId="20049"/>
    <cellStyle name="inputExposure 4 3_note 2_FTAResultat" xfId="20050"/>
    <cellStyle name="inputExposure 4 4" xfId="20051"/>
    <cellStyle name="inputExposure 4 4 10" xfId="20052"/>
    <cellStyle name="inputExposure 4 4 11" xfId="20053"/>
    <cellStyle name="inputExposure 4 4 12" xfId="20054"/>
    <cellStyle name="inputExposure 4 4 13" xfId="20055"/>
    <cellStyle name="inputExposure 4 4 14" xfId="20056"/>
    <cellStyle name="inputExposure 4 4 15" xfId="20057"/>
    <cellStyle name="inputExposure 4 4 16" xfId="20058"/>
    <cellStyle name="inputExposure 4 4 17" xfId="20059"/>
    <cellStyle name="inputExposure 4 4 18" xfId="20060"/>
    <cellStyle name="inputExposure 4 4 2" xfId="20061"/>
    <cellStyle name="inputExposure 4 4 2 2" xfId="20062"/>
    <cellStyle name="inputExposure 4 4 2_note 2_FTAResultat" xfId="20063"/>
    <cellStyle name="inputExposure 4 4 3" xfId="20064"/>
    <cellStyle name="inputExposure 4 4 3 2" xfId="20065"/>
    <cellStyle name="inputExposure 4 4 3_note 2_FTAResultat" xfId="20066"/>
    <cellStyle name="inputExposure 4 4 4" xfId="20067"/>
    <cellStyle name="inputExposure 4 4 4 2" xfId="20068"/>
    <cellStyle name="inputExposure 4 4 4_note 2_FTAResultat" xfId="20069"/>
    <cellStyle name="inputExposure 4 4 5" xfId="20070"/>
    <cellStyle name="inputExposure 4 4 5 2" xfId="20071"/>
    <cellStyle name="inputExposure 4 4 6" xfId="20072"/>
    <cellStyle name="inputExposure 4 4 7" xfId="20073"/>
    <cellStyle name="inputExposure 4 4 8" xfId="20074"/>
    <cellStyle name="inputExposure 4 4 9" xfId="20075"/>
    <cellStyle name="inputExposure 4 4_note 2_FTAResultat" xfId="20076"/>
    <cellStyle name="inputExposure 4 5" xfId="20077"/>
    <cellStyle name="inputExposure 4 5 10" xfId="20078"/>
    <cellStyle name="inputExposure 4 5 11" xfId="20079"/>
    <cellStyle name="inputExposure 4 5 12" xfId="20080"/>
    <cellStyle name="inputExposure 4 5 13" xfId="20081"/>
    <cellStyle name="inputExposure 4 5 14" xfId="20082"/>
    <cellStyle name="inputExposure 4 5 15" xfId="20083"/>
    <cellStyle name="inputExposure 4 5 16" xfId="20084"/>
    <cellStyle name="inputExposure 4 5 17" xfId="20085"/>
    <cellStyle name="inputExposure 4 5 18" xfId="20086"/>
    <cellStyle name="inputExposure 4 5 2" xfId="20087"/>
    <cellStyle name="inputExposure 4 5 2 2" xfId="20088"/>
    <cellStyle name="inputExposure 4 5 2_note 2_FTAResultat" xfId="20089"/>
    <cellStyle name="inputExposure 4 5 3" xfId="20090"/>
    <cellStyle name="inputExposure 4 5 3 2" xfId="20091"/>
    <cellStyle name="inputExposure 4 5 3_note 2_FTAResultat" xfId="20092"/>
    <cellStyle name="inputExposure 4 5 4" xfId="20093"/>
    <cellStyle name="inputExposure 4 5 4 2" xfId="20094"/>
    <cellStyle name="inputExposure 4 5 4_note 2_FTAResultat" xfId="20095"/>
    <cellStyle name="inputExposure 4 5 5" xfId="20096"/>
    <cellStyle name="inputExposure 4 5 5 2" xfId="20097"/>
    <cellStyle name="inputExposure 4 5 6" xfId="20098"/>
    <cellStyle name="inputExposure 4 5 7" xfId="20099"/>
    <cellStyle name="inputExposure 4 5 8" xfId="20100"/>
    <cellStyle name="inputExposure 4 5 9" xfId="20101"/>
    <cellStyle name="inputExposure 4 5_note 2_FTAResultat" xfId="20102"/>
    <cellStyle name="inputExposure 4 6" xfId="20103"/>
    <cellStyle name="inputExposure 4 6 2" xfId="20104"/>
    <cellStyle name="inputExposure 4 6 3" xfId="20105"/>
    <cellStyle name="inputExposure 4 6 4" xfId="20106"/>
    <cellStyle name="inputExposure 4 6 5" xfId="20107"/>
    <cellStyle name="inputExposure 4 6 6" xfId="20108"/>
    <cellStyle name="inputExposure 4 6_note 2_FTAResultat" xfId="20109"/>
    <cellStyle name="inputExposure 4 7" xfId="20110"/>
    <cellStyle name="inputExposure 4 7 2" xfId="20111"/>
    <cellStyle name="inputExposure 4 7_note 2_FTAResultat" xfId="20112"/>
    <cellStyle name="inputExposure 4 8" xfId="20113"/>
    <cellStyle name="inputExposure 4 8 2" xfId="20114"/>
    <cellStyle name="inputExposure 4 8_note 2_FTAResultat" xfId="20115"/>
    <cellStyle name="inputExposure 4 9" xfId="20116"/>
    <cellStyle name="inputExposure 4 9 2" xfId="20117"/>
    <cellStyle name="inputExposure 4 9_note 2_FTAResultat" xfId="20118"/>
    <cellStyle name="inputExposure 4_2.1  NEW FTA passage prés BIS" xfId="20119"/>
    <cellStyle name="inputExposure 5" xfId="20120"/>
    <cellStyle name="inputExposure 5 2" xfId="20121"/>
    <cellStyle name="inputExposure 5 3" xfId="20122"/>
    <cellStyle name="inputExposure 5 4" xfId="20123"/>
    <cellStyle name="inputExposure 5 5" xfId="20124"/>
    <cellStyle name="inputExposure 5 6" xfId="20125"/>
    <cellStyle name="inputExposure 5_2.1  NEW FTA passage prés BIS" xfId="20126"/>
    <cellStyle name="inputExposure 6" xfId="20127"/>
    <cellStyle name="inputExposure 6 2" xfId="20128"/>
    <cellStyle name="inputExposure 6 3" xfId="20129"/>
    <cellStyle name="inputExposure 6 4" xfId="20130"/>
    <cellStyle name="inputExposure 6 5" xfId="20131"/>
    <cellStyle name="inputExposure 6 6" xfId="20132"/>
    <cellStyle name="inputExposure 6_2.1  NEW FTA passage prés BIS" xfId="20133"/>
    <cellStyle name="inputExposure 7" xfId="20134"/>
    <cellStyle name="inputExposure 8" xfId="20135"/>
    <cellStyle name="inputExposure 9" xfId="20136"/>
    <cellStyle name="inputExposure_2.1  NEW FTA passage prés BIS" xfId="20137"/>
    <cellStyle name="inputMaturity" xfId="20138"/>
    <cellStyle name="inputMaturity 2" xfId="20139"/>
    <cellStyle name="inputMaturity 2 10" xfId="20140"/>
    <cellStyle name="inputMaturity 2 10 2" xfId="20141"/>
    <cellStyle name="inputMaturity 2 11" xfId="20142"/>
    <cellStyle name="inputMaturity 2 12" xfId="20143"/>
    <cellStyle name="inputMaturity 2 13" xfId="20144"/>
    <cellStyle name="inputMaturity 2 14" xfId="20145"/>
    <cellStyle name="inputMaturity 2 15" xfId="20146"/>
    <cellStyle name="inputMaturity 2 16" xfId="20147"/>
    <cellStyle name="inputMaturity 2 2" xfId="20148"/>
    <cellStyle name="inputMaturity 2 2 10" xfId="20149"/>
    <cellStyle name="inputMaturity 2 2 11" xfId="20150"/>
    <cellStyle name="inputMaturity 2 2 12" xfId="20151"/>
    <cellStyle name="inputMaturity 2 2 13" xfId="20152"/>
    <cellStyle name="inputMaturity 2 2 14" xfId="20153"/>
    <cellStyle name="inputMaturity 2 2 15" xfId="20154"/>
    <cellStyle name="inputMaturity 2 2 16" xfId="20155"/>
    <cellStyle name="inputMaturity 2 2 17" xfId="20156"/>
    <cellStyle name="inputMaturity 2 2 18" xfId="20157"/>
    <cellStyle name="inputMaturity 2 2 2" xfId="20158"/>
    <cellStyle name="inputMaturity 2 2 2 2" xfId="20159"/>
    <cellStyle name="inputMaturity 2 2 2_note 2_FTAResultat" xfId="20160"/>
    <cellStyle name="inputMaturity 2 2 3" xfId="20161"/>
    <cellStyle name="inputMaturity 2 2 3 2" xfId="20162"/>
    <cellStyle name="inputMaturity 2 2 3_note 2_FTAResultat" xfId="20163"/>
    <cellStyle name="inputMaturity 2 2 4" xfId="20164"/>
    <cellStyle name="inputMaturity 2 2 4 2" xfId="20165"/>
    <cellStyle name="inputMaturity 2 2 4_note 2_FTAResultat" xfId="20166"/>
    <cellStyle name="inputMaturity 2 2 5" xfId="20167"/>
    <cellStyle name="inputMaturity 2 2 5 2" xfId="20168"/>
    <cellStyle name="inputMaturity 2 2 6" xfId="20169"/>
    <cellStyle name="inputMaturity 2 2 7" xfId="20170"/>
    <cellStyle name="inputMaturity 2 2 8" xfId="20171"/>
    <cellStyle name="inputMaturity 2 2 9" xfId="20172"/>
    <cellStyle name="inputMaturity 2 2_2.1  NEW FTA passage prés BIS" xfId="20173"/>
    <cellStyle name="inputMaturity 2 3" xfId="20174"/>
    <cellStyle name="inputMaturity 2 3 10" xfId="20175"/>
    <cellStyle name="inputMaturity 2 3 11" xfId="20176"/>
    <cellStyle name="inputMaturity 2 3 12" xfId="20177"/>
    <cellStyle name="inputMaturity 2 3 13" xfId="20178"/>
    <cellStyle name="inputMaturity 2 3 14" xfId="20179"/>
    <cellStyle name="inputMaturity 2 3 15" xfId="20180"/>
    <cellStyle name="inputMaturity 2 3 16" xfId="20181"/>
    <cellStyle name="inputMaturity 2 3 17" xfId="20182"/>
    <cellStyle name="inputMaturity 2 3 18" xfId="20183"/>
    <cellStyle name="inputMaturity 2 3 2" xfId="20184"/>
    <cellStyle name="inputMaturity 2 3 2 2" xfId="20185"/>
    <cellStyle name="inputMaturity 2 3 2_note 2_FTAResultat" xfId="20186"/>
    <cellStyle name="inputMaturity 2 3 3" xfId="20187"/>
    <cellStyle name="inputMaturity 2 3 3 2" xfId="20188"/>
    <cellStyle name="inputMaturity 2 3 3_note 2_FTAResultat" xfId="20189"/>
    <cellStyle name="inputMaturity 2 3 4" xfId="20190"/>
    <cellStyle name="inputMaturity 2 3 4 2" xfId="20191"/>
    <cellStyle name="inputMaturity 2 3 4_note 2_FTAResultat" xfId="20192"/>
    <cellStyle name="inputMaturity 2 3 5" xfId="20193"/>
    <cellStyle name="inputMaturity 2 3 5 2" xfId="20194"/>
    <cellStyle name="inputMaturity 2 3 6" xfId="20195"/>
    <cellStyle name="inputMaturity 2 3 7" xfId="20196"/>
    <cellStyle name="inputMaturity 2 3 8" xfId="20197"/>
    <cellStyle name="inputMaturity 2 3 9" xfId="20198"/>
    <cellStyle name="inputMaturity 2 3_note 2_FTAResultat" xfId="20199"/>
    <cellStyle name="inputMaturity 2 4" xfId="20200"/>
    <cellStyle name="inputMaturity 2 4 10" xfId="20201"/>
    <cellStyle name="inputMaturity 2 4 11" xfId="20202"/>
    <cellStyle name="inputMaturity 2 4 12" xfId="20203"/>
    <cellStyle name="inputMaturity 2 4 13" xfId="20204"/>
    <cellStyle name="inputMaturity 2 4 14" xfId="20205"/>
    <cellStyle name="inputMaturity 2 4 15" xfId="20206"/>
    <cellStyle name="inputMaturity 2 4 16" xfId="20207"/>
    <cellStyle name="inputMaturity 2 4 17" xfId="20208"/>
    <cellStyle name="inputMaturity 2 4 18" xfId="20209"/>
    <cellStyle name="inputMaturity 2 4 2" xfId="20210"/>
    <cellStyle name="inputMaturity 2 4 2 2" xfId="20211"/>
    <cellStyle name="inputMaturity 2 4 2_note 2_FTAResultat" xfId="20212"/>
    <cellStyle name="inputMaturity 2 4 3" xfId="20213"/>
    <cellStyle name="inputMaturity 2 4 3 2" xfId="20214"/>
    <cellStyle name="inputMaturity 2 4 3_note 2_FTAResultat" xfId="20215"/>
    <cellStyle name="inputMaturity 2 4 4" xfId="20216"/>
    <cellStyle name="inputMaturity 2 4 4 2" xfId="20217"/>
    <cellStyle name="inputMaturity 2 4 4_note 2_FTAResultat" xfId="20218"/>
    <cellStyle name="inputMaturity 2 4 5" xfId="20219"/>
    <cellStyle name="inputMaturity 2 4 5 2" xfId="20220"/>
    <cellStyle name="inputMaturity 2 4 6" xfId="20221"/>
    <cellStyle name="inputMaturity 2 4 7" xfId="20222"/>
    <cellStyle name="inputMaturity 2 4 8" xfId="20223"/>
    <cellStyle name="inputMaturity 2 4 9" xfId="20224"/>
    <cellStyle name="inputMaturity 2 4_note 2_FTAResultat" xfId="20225"/>
    <cellStyle name="inputMaturity 2 5" xfId="20226"/>
    <cellStyle name="inputMaturity 2 5 10" xfId="20227"/>
    <cellStyle name="inputMaturity 2 5 11" xfId="20228"/>
    <cellStyle name="inputMaturity 2 5 12" xfId="20229"/>
    <cellStyle name="inputMaturity 2 5 13" xfId="20230"/>
    <cellStyle name="inputMaturity 2 5 14" xfId="20231"/>
    <cellStyle name="inputMaturity 2 5 15" xfId="20232"/>
    <cellStyle name="inputMaturity 2 5 16" xfId="20233"/>
    <cellStyle name="inputMaturity 2 5 17" xfId="20234"/>
    <cellStyle name="inputMaturity 2 5 18" xfId="20235"/>
    <cellStyle name="inputMaturity 2 5 2" xfId="20236"/>
    <cellStyle name="inputMaturity 2 5 2 2" xfId="20237"/>
    <cellStyle name="inputMaturity 2 5 2_note 2_FTAResultat" xfId="20238"/>
    <cellStyle name="inputMaturity 2 5 3" xfId="20239"/>
    <cellStyle name="inputMaturity 2 5 3 2" xfId="20240"/>
    <cellStyle name="inputMaturity 2 5 3_note 2_FTAResultat" xfId="20241"/>
    <cellStyle name="inputMaturity 2 5 4" xfId="20242"/>
    <cellStyle name="inputMaturity 2 5 4 2" xfId="20243"/>
    <cellStyle name="inputMaturity 2 5 4_note 2_FTAResultat" xfId="20244"/>
    <cellStyle name="inputMaturity 2 5 5" xfId="20245"/>
    <cellStyle name="inputMaturity 2 5 5 2" xfId="20246"/>
    <cellStyle name="inputMaturity 2 5 6" xfId="20247"/>
    <cellStyle name="inputMaturity 2 5 7" xfId="20248"/>
    <cellStyle name="inputMaturity 2 5 8" xfId="20249"/>
    <cellStyle name="inputMaturity 2 5 9" xfId="20250"/>
    <cellStyle name="inputMaturity 2 5_note 2_FTAResultat" xfId="20251"/>
    <cellStyle name="inputMaturity 2 6" xfId="20252"/>
    <cellStyle name="inputMaturity 2 6 2" xfId="20253"/>
    <cellStyle name="inputMaturity 2 6 3" xfId="20254"/>
    <cellStyle name="inputMaturity 2 6 4" xfId="20255"/>
    <cellStyle name="inputMaturity 2 6 5" xfId="20256"/>
    <cellStyle name="inputMaturity 2 6 6" xfId="20257"/>
    <cellStyle name="inputMaturity 2 6_note 2_FTAResultat" xfId="20258"/>
    <cellStyle name="inputMaturity 2 7" xfId="20259"/>
    <cellStyle name="inputMaturity 2 7 2" xfId="20260"/>
    <cellStyle name="inputMaturity 2 7_note 2_FTAResultat" xfId="20261"/>
    <cellStyle name="inputMaturity 2 8" xfId="20262"/>
    <cellStyle name="inputMaturity 2 8 2" xfId="20263"/>
    <cellStyle name="inputMaturity 2 8_note 2_FTAResultat" xfId="20264"/>
    <cellStyle name="inputMaturity 2 9" xfId="20265"/>
    <cellStyle name="inputMaturity 2 9 2" xfId="20266"/>
    <cellStyle name="inputMaturity 2 9_note 2_FTAResultat" xfId="20267"/>
    <cellStyle name="inputMaturity 2_2.1  NEW FTA passage prés BIS" xfId="20268"/>
    <cellStyle name="inputMaturity 3" xfId="20269"/>
    <cellStyle name="inputMaturity 3 10" xfId="20270"/>
    <cellStyle name="inputMaturity 3 10 2" xfId="20271"/>
    <cellStyle name="inputMaturity 3 11" xfId="20272"/>
    <cellStyle name="inputMaturity 3 12" xfId="20273"/>
    <cellStyle name="inputMaturity 3 13" xfId="20274"/>
    <cellStyle name="inputMaturity 3 14" xfId="20275"/>
    <cellStyle name="inputMaturity 3 15" xfId="20276"/>
    <cellStyle name="inputMaturity 3 16" xfId="20277"/>
    <cellStyle name="inputMaturity 3 2" xfId="20278"/>
    <cellStyle name="inputMaturity 3 2 10" xfId="20279"/>
    <cellStyle name="inputMaturity 3 2 11" xfId="20280"/>
    <cellStyle name="inputMaturity 3 2 12" xfId="20281"/>
    <cellStyle name="inputMaturity 3 2 13" xfId="20282"/>
    <cellStyle name="inputMaturity 3 2 14" xfId="20283"/>
    <cellStyle name="inputMaturity 3 2 15" xfId="20284"/>
    <cellStyle name="inputMaturity 3 2 16" xfId="20285"/>
    <cellStyle name="inputMaturity 3 2 17" xfId="20286"/>
    <cellStyle name="inputMaturity 3 2 18" xfId="20287"/>
    <cellStyle name="inputMaturity 3 2 2" xfId="20288"/>
    <cellStyle name="inputMaturity 3 2 2 2" xfId="20289"/>
    <cellStyle name="inputMaturity 3 2 2_note 2_FTAResultat" xfId="20290"/>
    <cellStyle name="inputMaturity 3 2 3" xfId="20291"/>
    <cellStyle name="inputMaturity 3 2 3 2" xfId="20292"/>
    <cellStyle name="inputMaturity 3 2 3_note 2_FTAResultat" xfId="20293"/>
    <cellStyle name="inputMaturity 3 2 4" xfId="20294"/>
    <cellStyle name="inputMaturity 3 2 4 2" xfId="20295"/>
    <cellStyle name="inputMaturity 3 2 4_note 2_FTAResultat" xfId="20296"/>
    <cellStyle name="inputMaturity 3 2 5" xfId="20297"/>
    <cellStyle name="inputMaturity 3 2 5 2" xfId="20298"/>
    <cellStyle name="inputMaturity 3 2 6" xfId="20299"/>
    <cellStyle name="inputMaturity 3 2 7" xfId="20300"/>
    <cellStyle name="inputMaturity 3 2 8" xfId="20301"/>
    <cellStyle name="inputMaturity 3 2 9" xfId="20302"/>
    <cellStyle name="inputMaturity 3 2_2.1  NEW FTA passage prés BIS" xfId="20303"/>
    <cellStyle name="inputMaturity 3 3" xfId="20304"/>
    <cellStyle name="inputMaturity 3 3 10" xfId="20305"/>
    <cellStyle name="inputMaturity 3 3 11" xfId="20306"/>
    <cellStyle name="inputMaturity 3 3 12" xfId="20307"/>
    <cellStyle name="inputMaturity 3 3 13" xfId="20308"/>
    <cellStyle name="inputMaturity 3 3 14" xfId="20309"/>
    <cellStyle name="inputMaturity 3 3 15" xfId="20310"/>
    <cellStyle name="inputMaturity 3 3 16" xfId="20311"/>
    <cellStyle name="inputMaturity 3 3 17" xfId="20312"/>
    <cellStyle name="inputMaturity 3 3 18" xfId="20313"/>
    <cellStyle name="inputMaturity 3 3 2" xfId="20314"/>
    <cellStyle name="inputMaturity 3 3 2 2" xfId="20315"/>
    <cellStyle name="inputMaturity 3 3 2_note 2_FTAResultat" xfId="20316"/>
    <cellStyle name="inputMaturity 3 3 3" xfId="20317"/>
    <cellStyle name="inputMaturity 3 3 3 2" xfId="20318"/>
    <cellStyle name="inputMaturity 3 3 3_note 2_FTAResultat" xfId="20319"/>
    <cellStyle name="inputMaturity 3 3 4" xfId="20320"/>
    <cellStyle name="inputMaturity 3 3 4 2" xfId="20321"/>
    <cellStyle name="inputMaturity 3 3 4_note 2_FTAResultat" xfId="20322"/>
    <cellStyle name="inputMaturity 3 3 5" xfId="20323"/>
    <cellStyle name="inputMaturity 3 3 5 2" xfId="20324"/>
    <cellStyle name="inputMaturity 3 3 6" xfId="20325"/>
    <cellStyle name="inputMaturity 3 3 7" xfId="20326"/>
    <cellStyle name="inputMaturity 3 3 8" xfId="20327"/>
    <cellStyle name="inputMaturity 3 3 9" xfId="20328"/>
    <cellStyle name="inputMaturity 3 3_note 2_FTAResultat" xfId="20329"/>
    <cellStyle name="inputMaturity 3 4" xfId="20330"/>
    <cellStyle name="inputMaturity 3 4 10" xfId="20331"/>
    <cellStyle name="inputMaturity 3 4 11" xfId="20332"/>
    <cellStyle name="inputMaturity 3 4 12" xfId="20333"/>
    <cellStyle name="inputMaturity 3 4 13" xfId="20334"/>
    <cellStyle name="inputMaturity 3 4 14" xfId="20335"/>
    <cellStyle name="inputMaturity 3 4 15" xfId="20336"/>
    <cellStyle name="inputMaturity 3 4 16" xfId="20337"/>
    <cellStyle name="inputMaturity 3 4 17" xfId="20338"/>
    <cellStyle name="inputMaturity 3 4 18" xfId="20339"/>
    <cellStyle name="inputMaturity 3 4 2" xfId="20340"/>
    <cellStyle name="inputMaturity 3 4 2 2" xfId="20341"/>
    <cellStyle name="inputMaturity 3 4 2_note 2_FTAResultat" xfId="20342"/>
    <cellStyle name="inputMaturity 3 4 3" xfId="20343"/>
    <cellStyle name="inputMaturity 3 4 3 2" xfId="20344"/>
    <cellStyle name="inputMaturity 3 4 3_note 2_FTAResultat" xfId="20345"/>
    <cellStyle name="inputMaturity 3 4 4" xfId="20346"/>
    <cellStyle name="inputMaturity 3 4 4 2" xfId="20347"/>
    <cellStyle name="inputMaturity 3 4 4_note 2_FTAResultat" xfId="20348"/>
    <cellStyle name="inputMaturity 3 4 5" xfId="20349"/>
    <cellStyle name="inputMaturity 3 4 5 2" xfId="20350"/>
    <cellStyle name="inputMaturity 3 4 6" xfId="20351"/>
    <cellStyle name="inputMaturity 3 4 7" xfId="20352"/>
    <cellStyle name="inputMaturity 3 4 8" xfId="20353"/>
    <cellStyle name="inputMaturity 3 4 9" xfId="20354"/>
    <cellStyle name="inputMaturity 3 4_note 2_FTAResultat" xfId="20355"/>
    <cellStyle name="inputMaturity 3 5" xfId="20356"/>
    <cellStyle name="inputMaturity 3 5 10" xfId="20357"/>
    <cellStyle name="inputMaturity 3 5 11" xfId="20358"/>
    <cellStyle name="inputMaturity 3 5 12" xfId="20359"/>
    <cellStyle name="inputMaturity 3 5 13" xfId="20360"/>
    <cellStyle name="inputMaturity 3 5 14" xfId="20361"/>
    <cellStyle name="inputMaturity 3 5 15" xfId="20362"/>
    <cellStyle name="inputMaturity 3 5 16" xfId="20363"/>
    <cellStyle name="inputMaturity 3 5 17" xfId="20364"/>
    <cellStyle name="inputMaturity 3 5 18" xfId="20365"/>
    <cellStyle name="inputMaturity 3 5 2" xfId="20366"/>
    <cellStyle name="inputMaturity 3 5 2 2" xfId="20367"/>
    <cellStyle name="inputMaturity 3 5 2_note 2_FTAResultat" xfId="20368"/>
    <cellStyle name="inputMaturity 3 5 3" xfId="20369"/>
    <cellStyle name="inputMaturity 3 5 3 2" xfId="20370"/>
    <cellStyle name="inputMaturity 3 5 3_note 2_FTAResultat" xfId="20371"/>
    <cellStyle name="inputMaturity 3 5 4" xfId="20372"/>
    <cellStyle name="inputMaturity 3 5 4 2" xfId="20373"/>
    <cellStyle name="inputMaturity 3 5 4_note 2_FTAResultat" xfId="20374"/>
    <cellStyle name="inputMaturity 3 5 5" xfId="20375"/>
    <cellStyle name="inputMaturity 3 5 5 2" xfId="20376"/>
    <cellStyle name="inputMaturity 3 5 6" xfId="20377"/>
    <cellStyle name="inputMaturity 3 5 7" xfId="20378"/>
    <cellStyle name="inputMaturity 3 5 8" xfId="20379"/>
    <cellStyle name="inputMaturity 3 5 9" xfId="20380"/>
    <cellStyle name="inputMaturity 3 5_note 2_FTAResultat" xfId="20381"/>
    <cellStyle name="inputMaturity 3 6" xfId="20382"/>
    <cellStyle name="inputMaturity 3 6 2" xfId="20383"/>
    <cellStyle name="inputMaturity 3 6 3" xfId="20384"/>
    <cellStyle name="inputMaturity 3 6 4" xfId="20385"/>
    <cellStyle name="inputMaturity 3 6 5" xfId="20386"/>
    <cellStyle name="inputMaturity 3 6 6" xfId="20387"/>
    <cellStyle name="inputMaturity 3 6_note 2_FTAResultat" xfId="20388"/>
    <cellStyle name="inputMaturity 3 7" xfId="20389"/>
    <cellStyle name="inputMaturity 3 7 2" xfId="20390"/>
    <cellStyle name="inputMaturity 3 7_note 2_FTAResultat" xfId="20391"/>
    <cellStyle name="inputMaturity 3 8" xfId="20392"/>
    <cellStyle name="inputMaturity 3 8 2" xfId="20393"/>
    <cellStyle name="inputMaturity 3 8_note 2_FTAResultat" xfId="20394"/>
    <cellStyle name="inputMaturity 3 9" xfId="20395"/>
    <cellStyle name="inputMaturity 3 9 2" xfId="20396"/>
    <cellStyle name="inputMaturity 3 9_note 2_FTAResultat" xfId="20397"/>
    <cellStyle name="inputMaturity 3_2.1  NEW FTA passage prés BIS" xfId="20398"/>
    <cellStyle name="inputMaturity 4" xfId="20399"/>
    <cellStyle name="inputMaturity 4 10" xfId="20400"/>
    <cellStyle name="inputMaturity 4 10 2" xfId="20401"/>
    <cellStyle name="inputMaturity 4 11" xfId="20402"/>
    <cellStyle name="inputMaturity 4 12" xfId="20403"/>
    <cellStyle name="inputMaturity 4 13" xfId="20404"/>
    <cellStyle name="inputMaturity 4 14" xfId="20405"/>
    <cellStyle name="inputMaturity 4 15" xfId="20406"/>
    <cellStyle name="inputMaturity 4 16" xfId="20407"/>
    <cellStyle name="inputMaturity 4 2" xfId="20408"/>
    <cellStyle name="inputMaturity 4 2 10" xfId="20409"/>
    <cellStyle name="inputMaturity 4 2 11" xfId="20410"/>
    <cellStyle name="inputMaturity 4 2 12" xfId="20411"/>
    <cellStyle name="inputMaturity 4 2 13" xfId="20412"/>
    <cellStyle name="inputMaturity 4 2 14" xfId="20413"/>
    <cellStyle name="inputMaturity 4 2 15" xfId="20414"/>
    <cellStyle name="inputMaturity 4 2 16" xfId="20415"/>
    <cellStyle name="inputMaturity 4 2 17" xfId="20416"/>
    <cellStyle name="inputMaturity 4 2 18" xfId="20417"/>
    <cellStyle name="inputMaturity 4 2 2" xfId="20418"/>
    <cellStyle name="inputMaturity 4 2 2 2" xfId="20419"/>
    <cellStyle name="inputMaturity 4 2 2_note 2_FTAResultat" xfId="20420"/>
    <cellStyle name="inputMaturity 4 2 3" xfId="20421"/>
    <cellStyle name="inputMaturity 4 2 3 2" xfId="20422"/>
    <cellStyle name="inputMaturity 4 2 3_note 2_FTAResultat" xfId="20423"/>
    <cellStyle name="inputMaturity 4 2 4" xfId="20424"/>
    <cellStyle name="inputMaturity 4 2 4 2" xfId="20425"/>
    <cellStyle name="inputMaturity 4 2 4_note 2_FTAResultat" xfId="20426"/>
    <cellStyle name="inputMaturity 4 2 5" xfId="20427"/>
    <cellStyle name="inputMaturity 4 2 5 2" xfId="20428"/>
    <cellStyle name="inputMaturity 4 2 6" xfId="20429"/>
    <cellStyle name="inputMaturity 4 2 7" xfId="20430"/>
    <cellStyle name="inputMaturity 4 2 8" xfId="20431"/>
    <cellStyle name="inputMaturity 4 2 9" xfId="20432"/>
    <cellStyle name="inputMaturity 4 2_note 2_FTAResultat" xfId="20433"/>
    <cellStyle name="inputMaturity 4 3" xfId="20434"/>
    <cellStyle name="inputMaturity 4 3 10" xfId="20435"/>
    <cellStyle name="inputMaturity 4 3 11" xfId="20436"/>
    <cellStyle name="inputMaturity 4 3 12" xfId="20437"/>
    <cellStyle name="inputMaturity 4 3 13" xfId="20438"/>
    <cellStyle name="inputMaturity 4 3 14" xfId="20439"/>
    <cellStyle name="inputMaturity 4 3 15" xfId="20440"/>
    <cellStyle name="inputMaturity 4 3 16" xfId="20441"/>
    <cellStyle name="inputMaturity 4 3 17" xfId="20442"/>
    <cellStyle name="inputMaturity 4 3 18" xfId="20443"/>
    <cellStyle name="inputMaturity 4 3 2" xfId="20444"/>
    <cellStyle name="inputMaturity 4 3 2 2" xfId="20445"/>
    <cellStyle name="inputMaturity 4 3 2_note 2_FTAResultat" xfId="20446"/>
    <cellStyle name="inputMaturity 4 3 3" xfId="20447"/>
    <cellStyle name="inputMaturity 4 3 3 2" xfId="20448"/>
    <cellStyle name="inputMaturity 4 3 3_note 2_FTAResultat" xfId="20449"/>
    <cellStyle name="inputMaturity 4 3 4" xfId="20450"/>
    <cellStyle name="inputMaturity 4 3 4 2" xfId="20451"/>
    <cellStyle name="inputMaturity 4 3 4_note 2_FTAResultat" xfId="20452"/>
    <cellStyle name="inputMaturity 4 3 5" xfId="20453"/>
    <cellStyle name="inputMaturity 4 3 5 2" xfId="20454"/>
    <cellStyle name="inputMaturity 4 3 6" xfId="20455"/>
    <cellStyle name="inputMaturity 4 3 7" xfId="20456"/>
    <cellStyle name="inputMaturity 4 3 8" xfId="20457"/>
    <cellStyle name="inputMaturity 4 3 9" xfId="20458"/>
    <cellStyle name="inputMaturity 4 3_note 2_FTAResultat" xfId="20459"/>
    <cellStyle name="inputMaturity 4 4" xfId="20460"/>
    <cellStyle name="inputMaturity 4 4 10" xfId="20461"/>
    <cellStyle name="inputMaturity 4 4 11" xfId="20462"/>
    <cellStyle name="inputMaturity 4 4 12" xfId="20463"/>
    <cellStyle name="inputMaturity 4 4 13" xfId="20464"/>
    <cellStyle name="inputMaturity 4 4 14" xfId="20465"/>
    <cellStyle name="inputMaturity 4 4 15" xfId="20466"/>
    <cellStyle name="inputMaturity 4 4 16" xfId="20467"/>
    <cellStyle name="inputMaturity 4 4 17" xfId="20468"/>
    <cellStyle name="inputMaturity 4 4 18" xfId="20469"/>
    <cellStyle name="inputMaturity 4 4 2" xfId="20470"/>
    <cellStyle name="inputMaturity 4 4 2 2" xfId="20471"/>
    <cellStyle name="inputMaturity 4 4 2_note 2_FTAResultat" xfId="20472"/>
    <cellStyle name="inputMaturity 4 4 3" xfId="20473"/>
    <cellStyle name="inputMaturity 4 4 3 2" xfId="20474"/>
    <cellStyle name="inputMaturity 4 4 3_note 2_FTAResultat" xfId="20475"/>
    <cellStyle name="inputMaturity 4 4 4" xfId="20476"/>
    <cellStyle name="inputMaturity 4 4 4 2" xfId="20477"/>
    <cellStyle name="inputMaturity 4 4 4_note 2_FTAResultat" xfId="20478"/>
    <cellStyle name="inputMaturity 4 4 5" xfId="20479"/>
    <cellStyle name="inputMaturity 4 4 5 2" xfId="20480"/>
    <cellStyle name="inputMaturity 4 4 6" xfId="20481"/>
    <cellStyle name="inputMaturity 4 4 7" xfId="20482"/>
    <cellStyle name="inputMaturity 4 4 8" xfId="20483"/>
    <cellStyle name="inputMaturity 4 4 9" xfId="20484"/>
    <cellStyle name="inputMaturity 4 4_note 2_FTAResultat" xfId="20485"/>
    <cellStyle name="inputMaturity 4 5" xfId="20486"/>
    <cellStyle name="inputMaturity 4 5 10" xfId="20487"/>
    <cellStyle name="inputMaturity 4 5 11" xfId="20488"/>
    <cellStyle name="inputMaturity 4 5 12" xfId="20489"/>
    <cellStyle name="inputMaturity 4 5 13" xfId="20490"/>
    <cellStyle name="inputMaturity 4 5 14" xfId="20491"/>
    <cellStyle name="inputMaturity 4 5 15" xfId="20492"/>
    <cellStyle name="inputMaturity 4 5 16" xfId="20493"/>
    <cellStyle name="inputMaturity 4 5 17" xfId="20494"/>
    <cellStyle name="inputMaturity 4 5 18" xfId="20495"/>
    <cellStyle name="inputMaturity 4 5 2" xfId="20496"/>
    <cellStyle name="inputMaturity 4 5 2 2" xfId="20497"/>
    <cellStyle name="inputMaturity 4 5 2_note 2_FTAResultat" xfId="20498"/>
    <cellStyle name="inputMaturity 4 5 3" xfId="20499"/>
    <cellStyle name="inputMaturity 4 5 3 2" xfId="20500"/>
    <cellStyle name="inputMaturity 4 5 3_note 2_FTAResultat" xfId="20501"/>
    <cellStyle name="inputMaturity 4 5 4" xfId="20502"/>
    <cellStyle name="inputMaturity 4 5 4 2" xfId="20503"/>
    <cellStyle name="inputMaturity 4 5 4_note 2_FTAResultat" xfId="20504"/>
    <cellStyle name="inputMaturity 4 5 5" xfId="20505"/>
    <cellStyle name="inputMaturity 4 5 5 2" xfId="20506"/>
    <cellStyle name="inputMaturity 4 5 6" xfId="20507"/>
    <cellStyle name="inputMaturity 4 5 7" xfId="20508"/>
    <cellStyle name="inputMaturity 4 5 8" xfId="20509"/>
    <cellStyle name="inputMaturity 4 5 9" xfId="20510"/>
    <cellStyle name="inputMaturity 4 5_note 2_FTAResultat" xfId="20511"/>
    <cellStyle name="inputMaturity 4 6" xfId="20512"/>
    <cellStyle name="inputMaturity 4 6 2" xfId="20513"/>
    <cellStyle name="inputMaturity 4 6 3" xfId="20514"/>
    <cellStyle name="inputMaturity 4 6 4" xfId="20515"/>
    <cellStyle name="inputMaturity 4 6 5" xfId="20516"/>
    <cellStyle name="inputMaturity 4 6 6" xfId="20517"/>
    <cellStyle name="inputMaturity 4 6_note 2_FTAResultat" xfId="20518"/>
    <cellStyle name="inputMaturity 4 7" xfId="20519"/>
    <cellStyle name="inputMaturity 4 7 2" xfId="20520"/>
    <cellStyle name="inputMaturity 4 7_note 2_FTAResultat" xfId="20521"/>
    <cellStyle name="inputMaturity 4 8" xfId="20522"/>
    <cellStyle name="inputMaturity 4 8 2" xfId="20523"/>
    <cellStyle name="inputMaturity 4 8_note 2_FTAResultat" xfId="20524"/>
    <cellStyle name="inputMaturity 4 9" xfId="20525"/>
    <cellStyle name="inputMaturity 4 9 2" xfId="20526"/>
    <cellStyle name="inputMaturity 4 9_note 2_FTAResultat" xfId="20527"/>
    <cellStyle name="inputMaturity 4_2.1  NEW FTA passage prés BIS" xfId="20528"/>
    <cellStyle name="inputMaturity 5" xfId="20529"/>
    <cellStyle name="inputMaturity 5 2" xfId="20530"/>
    <cellStyle name="inputMaturity 5 3" xfId="20531"/>
    <cellStyle name="inputMaturity 5 4" xfId="20532"/>
    <cellStyle name="inputMaturity 5 5" xfId="20533"/>
    <cellStyle name="inputMaturity 5 6" xfId="20534"/>
    <cellStyle name="inputMaturity 5_2.1  NEW FTA passage prés BIS" xfId="20535"/>
    <cellStyle name="inputMaturity 6" xfId="20536"/>
    <cellStyle name="inputMaturity 6 2" xfId="20537"/>
    <cellStyle name="inputMaturity 6 3" xfId="20538"/>
    <cellStyle name="inputMaturity 6 4" xfId="20539"/>
    <cellStyle name="inputMaturity 6 5" xfId="20540"/>
    <cellStyle name="inputMaturity 6 6" xfId="20541"/>
    <cellStyle name="inputMaturity 6_2.1  NEW FTA passage prés BIS" xfId="20542"/>
    <cellStyle name="inputMaturity 7" xfId="20543"/>
    <cellStyle name="inputMaturity 8" xfId="20544"/>
    <cellStyle name="inputMaturity 9" xfId="20545"/>
    <cellStyle name="inputMaturity_2.1  NEW FTA passage prés BIS" xfId="20546"/>
    <cellStyle name="inputParameterE" xfId="20547"/>
    <cellStyle name="inputParameterE 10" xfId="20548"/>
    <cellStyle name="inputParameterE 10 2" xfId="20549"/>
    <cellStyle name="inputParameterE 10 3" xfId="20550"/>
    <cellStyle name="inputParameterE 10 4" xfId="20551"/>
    <cellStyle name="inputParameterE 10 5" xfId="20552"/>
    <cellStyle name="inputParameterE 10_2.1  NEW FTA passage prés BIS" xfId="20553"/>
    <cellStyle name="inputParameterE 11" xfId="20554"/>
    <cellStyle name="inputParameterE 11 2" xfId="20555"/>
    <cellStyle name="inputParameterE 11 3" xfId="20556"/>
    <cellStyle name="inputParameterE 11 4" xfId="20557"/>
    <cellStyle name="inputParameterE 11 5" xfId="20558"/>
    <cellStyle name="inputParameterE 11_2.1  NEW FTA passage prés BIS" xfId="20559"/>
    <cellStyle name="inputParameterE 12" xfId="20560"/>
    <cellStyle name="inputParameterE 12 2" xfId="20561"/>
    <cellStyle name="inputParameterE 12 3" xfId="20562"/>
    <cellStyle name="inputParameterE 12 4" xfId="20563"/>
    <cellStyle name="inputParameterE 12 5" xfId="20564"/>
    <cellStyle name="inputParameterE 12_2.1  NEW FTA passage prés BIS" xfId="20565"/>
    <cellStyle name="inputParameterE 13" xfId="20566"/>
    <cellStyle name="inputParameterE 13 2" xfId="20567"/>
    <cellStyle name="inputParameterE 13 3" xfId="20568"/>
    <cellStyle name="inputParameterE 13 4" xfId="20569"/>
    <cellStyle name="inputParameterE 13 5" xfId="20570"/>
    <cellStyle name="inputParameterE 13_2.1  NEW FTA passage prés BIS" xfId="20571"/>
    <cellStyle name="inputParameterE 14" xfId="20572"/>
    <cellStyle name="inputParameterE 14 2" xfId="20573"/>
    <cellStyle name="inputParameterE 14 3" xfId="20574"/>
    <cellStyle name="inputParameterE 14 4" xfId="20575"/>
    <cellStyle name="inputParameterE 14 5" xfId="20576"/>
    <cellStyle name="inputParameterE 14_2.1  NEW FTA passage prés BIS" xfId="20577"/>
    <cellStyle name="inputParameterE 15" xfId="20578"/>
    <cellStyle name="inputParameterE 15 2" xfId="20579"/>
    <cellStyle name="inputParameterE 15 3" xfId="20580"/>
    <cellStyle name="inputParameterE 15 4" xfId="20581"/>
    <cellStyle name="inputParameterE 15 5" xfId="20582"/>
    <cellStyle name="inputParameterE 15_2.1  NEW FTA passage prés BIS" xfId="20583"/>
    <cellStyle name="inputParameterE 16" xfId="20584"/>
    <cellStyle name="inputParameterE 17" xfId="20585"/>
    <cellStyle name="inputParameterE 18" xfId="20586"/>
    <cellStyle name="inputParameterE 19" xfId="20587"/>
    <cellStyle name="inputParameterE 2" xfId="20588"/>
    <cellStyle name="inputParameterE 2 10" xfId="20589"/>
    <cellStyle name="inputParameterE 2 10 2" xfId="20590"/>
    <cellStyle name="inputParameterE 2 11" xfId="20591"/>
    <cellStyle name="inputParameterE 2 12" xfId="20592"/>
    <cellStyle name="inputParameterE 2 13" xfId="20593"/>
    <cellStyle name="inputParameterE 2 14" xfId="20594"/>
    <cellStyle name="inputParameterE 2 15" xfId="20595"/>
    <cellStyle name="inputParameterE 2 16" xfId="20596"/>
    <cellStyle name="inputParameterE 2 2" xfId="20597"/>
    <cellStyle name="inputParameterE 2 2 10" xfId="20598"/>
    <cellStyle name="inputParameterE 2 2 11" xfId="20599"/>
    <cellStyle name="inputParameterE 2 2 12" xfId="20600"/>
    <cellStyle name="inputParameterE 2 2 13" xfId="20601"/>
    <cellStyle name="inputParameterE 2 2 14" xfId="20602"/>
    <cellStyle name="inputParameterE 2 2 15" xfId="20603"/>
    <cellStyle name="inputParameterE 2 2 16" xfId="20604"/>
    <cellStyle name="inputParameterE 2 2 17" xfId="20605"/>
    <cellStyle name="inputParameterE 2 2 18" xfId="20606"/>
    <cellStyle name="inputParameterE 2 2 2" xfId="20607"/>
    <cellStyle name="inputParameterE 2 2 2 2" xfId="20608"/>
    <cellStyle name="inputParameterE 2 2 2_note 2_FTAResultat" xfId="20609"/>
    <cellStyle name="inputParameterE 2 2 3" xfId="20610"/>
    <cellStyle name="inputParameterE 2 2 3 2" xfId="20611"/>
    <cellStyle name="inputParameterE 2 2 3_note 2_FTAResultat" xfId="20612"/>
    <cellStyle name="inputParameterE 2 2 4" xfId="20613"/>
    <cellStyle name="inputParameterE 2 2 4 2" xfId="20614"/>
    <cellStyle name="inputParameterE 2 2 4_note 2_FTAResultat" xfId="20615"/>
    <cellStyle name="inputParameterE 2 2 5" xfId="20616"/>
    <cellStyle name="inputParameterE 2 2 5 2" xfId="20617"/>
    <cellStyle name="inputParameterE 2 2 6" xfId="20618"/>
    <cellStyle name="inputParameterE 2 2 7" xfId="20619"/>
    <cellStyle name="inputParameterE 2 2 8" xfId="20620"/>
    <cellStyle name="inputParameterE 2 2 9" xfId="20621"/>
    <cellStyle name="inputParameterE 2 2_2.1  NEW FTA passage prés BIS" xfId="20622"/>
    <cellStyle name="inputParameterE 2 3" xfId="20623"/>
    <cellStyle name="inputParameterE 2 3 10" xfId="20624"/>
    <cellStyle name="inputParameterE 2 3 11" xfId="20625"/>
    <cellStyle name="inputParameterE 2 3 12" xfId="20626"/>
    <cellStyle name="inputParameterE 2 3 13" xfId="20627"/>
    <cellStyle name="inputParameterE 2 3 14" xfId="20628"/>
    <cellStyle name="inputParameterE 2 3 15" xfId="20629"/>
    <cellStyle name="inputParameterE 2 3 16" xfId="20630"/>
    <cellStyle name="inputParameterE 2 3 17" xfId="20631"/>
    <cellStyle name="inputParameterE 2 3 18" xfId="20632"/>
    <cellStyle name="inputParameterE 2 3 2" xfId="20633"/>
    <cellStyle name="inputParameterE 2 3 2 2" xfId="20634"/>
    <cellStyle name="inputParameterE 2 3 2_note 2_FTAResultat" xfId="20635"/>
    <cellStyle name="inputParameterE 2 3 3" xfId="20636"/>
    <cellStyle name="inputParameterE 2 3 3 2" xfId="20637"/>
    <cellStyle name="inputParameterE 2 3 3_note 2_FTAResultat" xfId="20638"/>
    <cellStyle name="inputParameterE 2 3 4" xfId="20639"/>
    <cellStyle name="inputParameterE 2 3 4 2" xfId="20640"/>
    <cellStyle name="inputParameterE 2 3 4_note 2_FTAResultat" xfId="20641"/>
    <cellStyle name="inputParameterE 2 3 5" xfId="20642"/>
    <cellStyle name="inputParameterE 2 3 5 2" xfId="20643"/>
    <cellStyle name="inputParameterE 2 3 6" xfId="20644"/>
    <cellStyle name="inputParameterE 2 3 7" xfId="20645"/>
    <cellStyle name="inputParameterE 2 3 8" xfId="20646"/>
    <cellStyle name="inputParameterE 2 3 9" xfId="20647"/>
    <cellStyle name="inputParameterE 2 3_note 2_FTAResultat" xfId="20648"/>
    <cellStyle name="inputParameterE 2 4" xfId="20649"/>
    <cellStyle name="inputParameterE 2 4 10" xfId="20650"/>
    <cellStyle name="inputParameterE 2 4 11" xfId="20651"/>
    <cellStyle name="inputParameterE 2 4 12" xfId="20652"/>
    <cellStyle name="inputParameterE 2 4 13" xfId="20653"/>
    <cellStyle name="inputParameterE 2 4 14" xfId="20654"/>
    <cellStyle name="inputParameterE 2 4 15" xfId="20655"/>
    <cellStyle name="inputParameterE 2 4 16" xfId="20656"/>
    <cellStyle name="inputParameterE 2 4 17" xfId="20657"/>
    <cellStyle name="inputParameterE 2 4 18" xfId="20658"/>
    <cellStyle name="inputParameterE 2 4 2" xfId="20659"/>
    <cellStyle name="inputParameterE 2 4 2 2" xfId="20660"/>
    <cellStyle name="inputParameterE 2 4 2_note 2_FTAResultat" xfId="20661"/>
    <cellStyle name="inputParameterE 2 4 3" xfId="20662"/>
    <cellStyle name="inputParameterE 2 4 3 2" xfId="20663"/>
    <cellStyle name="inputParameterE 2 4 3_note 2_FTAResultat" xfId="20664"/>
    <cellStyle name="inputParameterE 2 4 4" xfId="20665"/>
    <cellStyle name="inputParameterE 2 4 4 2" xfId="20666"/>
    <cellStyle name="inputParameterE 2 4 4_note 2_FTAResultat" xfId="20667"/>
    <cellStyle name="inputParameterE 2 4 5" xfId="20668"/>
    <cellStyle name="inputParameterE 2 4 5 2" xfId="20669"/>
    <cellStyle name="inputParameterE 2 4 6" xfId="20670"/>
    <cellStyle name="inputParameterE 2 4 7" xfId="20671"/>
    <cellStyle name="inputParameterE 2 4 8" xfId="20672"/>
    <cellStyle name="inputParameterE 2 4 9" xfId="20673"/>
    <cellStyle name="inputParameterE 2 4_note 2_FTAResultat" xfId="20674"/>
    <cellStyle name="inputParameterE 2 5" xfId="20675"/>
    <cellStyle name="inputParameterE 2 5 10" xfId="20676"/>
    <cellStyle name="inputParameterE 2 5 11" xfId="20677"/>
    <cellStyle name="inputParameterE 2 5 12" xfId="20678"/>
    <cellStyle name="inputParameterE 2 5 13" xfId="20679"/>
    <cellStyle name="inputParameterE 2 5 14" xfId="20680"/>
    <cellStyle name="inputParameterE 2 5 15" xfId="20681"/>
    <cellStyle name="inputParameterE 2 5 16" xfId="20682"/>
    <cellStyle name="inputParameterE 2 5 17" xfId="20683"/>
    <cellStyle name="inputParameterE 2 5 18" xfId="20684"/>
    <cellStyle name="inputParameterE 2 5 2" xfId="20685"/>
    <cellStyle name="inputParameterE 2 5 2 2" xfId="20686"/>
    <cellStyle name="inputParameterE 2 5 2_note 2_FTAResultat" xfId="20687"/>
    <cellStyle name="inputParameterE 2 5 3" xfId="20688"/>
    <cellStyle name="inputParameterE 2 5 3 2" xfId="20689"/>
    <cellStyle name="inputParameterE 2 5 3_note 2_FTAResultat" xfId="20690"/>
    <cellStyle name="inputParameterE 2 5 4" xfId="20691"/>
    <cellStyle name="inputParameterE 2 5 4 2" xfId="20692"/>
    <cellStyle name="inputParameterE 2 5 4_note 2_FTAResultat" xfId="20693"/>
    <cellStyle name="inputParameterE 2 5 5" xfId="20694"/>
    <cellStyle name="inputParameterE 2 5 5 2" xfId="20695"/>
    <cellStyle name="inputParameterE 2 5 6" xfId="20696"/>
    <cellStyle name="inputParameterE 2 5 7" xfId="20697"/>
    <cellStyle name="inputParameterE 2 5 8" xfId="20698"/>
    <cellStyle name="inputParameterE 2 5 9" xfId="20699"/>
    <cellStyle name="inputParameterE 2 5_note 2_FTAResultat" xfId="20700"/>
    <cellStyle name="inputParameterE 2 6" xfId="20701"/>
    <cellStyle name="inputParameterE 2 6 2" xfId="20702"/>
    <cellStyle name="inputParameterE 2 6 3" xfId="20703"/>
    <cellStyle name="inputParameterE 2 6 4" xfId="20704"/>
    <cellStyle name="inputParameterE 2 6 5" xfId="20705"/>
    <cellStyle name="inputParameterE 2 6 6" xfId="20706"/>
    <cellStyle name="inputParameterE 2 6_note 2_FTAResultat" xfId="20707"/>
    <cellStyle name="inputParameterE 2 7" xfId="20708"/>
    <cellStyle name="inputParameterE 2 7 2" xfId="20709"/>
    <cellStyle name="inputParameterE 2 7_note 2_FTAResultat" xfId="20710"/>
    <cellStyle name="inputParameterE 2 8" xfId="20711"/>
    <cellStyle name="inputParameterE 2 8 2" xfId="20712"/>
    <cellStyle name="inputParameterE 2 8_note 2_FTAResultat" xfId="20713"/>
    <cellStyle name="inputParameterE 2 9" xfId="20714"/>
    <cellStyle name="inputParameterE 2 9 2" xfId="20715"/>
    <cellStyle name="inputParameterE 2 9_note 2_FTAResultat" xfId="20716"/>
    <cellStyle name="inputParameterE 2_2.1  NEW FTA passage prés BIS" xfId="20717"/>
    <cellStyle name="inputParameterE 3" xfId="20718"/>
    <cellStyle name="inputParameterE 3 10" xfId="20719"/>
    <cellStyle name="inputParameterE 3 10 2" xfId="20720"/>
    <cellStyle name="inputParameterE 3 11" xfId="20721"/>
    <cellStyle name="inputParameterE 3 12" xfId="20722"/>
    <cellStyle name="inputParameterE 3 13" xfId="20723"/>
    <cellStyle name="inputParameterE 3 14" xfId="20724"/>
    <cellStyle name="inputParameterE 3 15" xfId="20725"/>
    <cellStyle name="inputParameterE 3 16" xfId="20726"/>
    <cellStyle name="inputParameterE 3 2" xfId="20727"/>
    <cellStyle name="inputParameterE 3 2 10" xfId="20728"/>
    <cellStyle name="inputParameterE 3 2 11" xfId="20729"/>
    <cellStyle name="inputParameterE 3 2 12" xfId="20730"/>
    <cellStyle name="inputParameterE 3 2 13" xfId="20731"/>
    <cellStyle name="inputParameterE 3 2 14" xfId="20732"/>
    <cellStyle name="inputParameterE 3 2 15" xfId="20733"/>
    <cellStyle name="inputParameterE 3 2 16" xfId="20734"/>
    <cellStyle name="inputParameterE 3 2 17" xfId="20735"/>
    <cellStyle name="inputParameterE 3 2 18" xfId="20736"/>
    <cellStyle name="inputParameterE 3 2 2" xfId="20737"/>
    <cellStyle name="inputParameterE 3 2 2 2" xfId="20738"/>
    <cellStyle name="inputParameterE 3 2 2_note 2_FTAResultat" xfId="20739"/>
    <cellStyle name="inputParameterE 3 2 3" xfId="20740"/>
    <cellStyle name="inputParameterE 3 2 3 2" xfId="20741"/>
    <cellStyle name="inputParameterE 3 2 3_note 2_FTAResultat" xfId="20742"/>
    <cellStyle name="inputParameterE 3 2 4" xfId="20743"/>
    <cellStyle name="inputParameterE 3 2 4 2" xfId="20744"/>
    <cellStyle name="inputParameterE 3 2 4_note 2_FTAResultat" xfId="20745"/>
    <cellStyle name="inputParameterE 3 2 5" xfId="20746"/>
    <cellStyle name="inputParameterE 3 2 5 2" xfId="20747"/>
    <cellStyle name="inputParameterE 3 2 6" xfId="20748"/>
    <cellStyle name="inputParameterE 3 2 7" xfId="20749"/>
    <cellStyle name="inputParameterE 3 2 8" xfId="20750"/>
    <cellStyle name="inputParameterE 3 2 9" xfId="20751"/>
    <cellStyle name="inputParameterE 3 2_2.1  NEW FTA passage prés BIS" xfId="20752"/>
    <cellStyle name="inputParameterE 3 3" xfId="20753"/>
    <cellStyle name="inputParameterE 3 3 10" xfId="20754"/>
    <cellStyle name="inputParameterE 3 3 11" xfId="20755"/>
    <cellStyle name="inputParameterE 3 3 12" xfId="20756"/>
    <cellStyle name="inputParameterE 3 3 13" xfId="20757"/>
    <cellStyle name="inputParameterE 3 3 14" xfId="20758"/>
    <cellStyle name="inputParameterE 3 3 15" xfId="20759"/>
    <cellStyle name="inputParameterE 3 3 16" xfId="20760"/>
    <cellStyle name="inputParameterE 3 3 17" xfId="20761"/>
    <cellStyle name="inputParameterE 3 3 18" xfId="20762"/>
    <cellStyle name="inputParameterE 3 3 2" xfId="20763"/>
    <cellStyle name="inputParameterE 3 3 2 2" xfId="20764"/>
    <cellStyle name="inputParameterE 3 3 2_note 2_FTAResultat" xfId="20765"/>
    <cellStyle name="inputParameterE 3 3 3" xfId="20766"/>
    <cellStyle name="inputParameterE 3 3 3 2" xfId="20767"/>
    <cellStyle name="inputParameterE 3 3 3_note 2_FTAResultat" xfId="20768"/>
    <cellStyle name="inputParameterE 3 3 4" xfId="20769"/>
    <cellStyle name="inputParameterE 3 3 4 2" xfId="20770"/>
    <cellStyle name="inputParameterE 3 3 4_note 2_FTAResultat" xfId="20771"/>
    <cellStyle name="inputParameterE 3 3 5" xfId="20772"/>
    <cellStyle name="inputParameterE 3 3 5 2" xfId="20773"/>
    <cellStyle name="inputParameterE 3 3 6" xfId="20774"/>
    <cellStyle name="inputParameterE 3 3 7" xfId="20775"/>
    <cellStyle name="inputParameterE 3 3 8" xfId="20776"/>
    <cellStyle name="inputParameterE 3 3 9" xfId="20777"/>
    <cellStyle name="inputParameterE 3 3_note 2_FTAResultat" xfId="20778"/>
    <cellStyle name="inputParameterE 3 4" xfId="20779"/>
    <cellStyle name="inputParameterE 3 4 10" xfId="20780"/>
    <cellStyle name="inputParameterE 3 4 11" xfId="20781"/>
    <cellStyle name="inputParameterE 3 4 12" xfId="20782"/>
    <cellStyle name="inputParameterE 3 4 13" xfId="20783"/>
    <cellStyle name="inputParameterE 3 4 14" xfId="20784"/>
    <cellStyle name="inputParameterE 3 4 15" xfId="20785"/>
    <cellStyle name="inputParameterE 3 4 16" xfId="20786"/>
    <cellStyle name="inputParameterE 3 4 17" xfId="20787"/>
    <cellStyle name="inputParameterE 3 4 18" xfId="20788"/>
    <cellStyle name="inputParameterE 3 4 2" xfId="20789"/>
    <cellStyle name="inputParameterE 3 4 2 2" xfId="20790"/>
    <cellStyle name="inputParameterE 3 4 2_note 2_FTAResultat" xfId="20791"/>
    <cellStyle name="inputParameterE 3 4 3" xfId="20792"/>
    <cellStyle name="inputParameterE 3 4 3 2" xfId="20793"/>
    <cellStyle name="inputParameterE 3 4 3_note 2_FTAResultat" xfId="20794"/>
    <cellStyle name="inputParameterE 3 4 4" xfId="20795"/>
    <cellStyle name="inputParameterE 3 4 4 2" xfId="20796"/>
    <cellStyle name="inputParameterE 3 4 4_note 2_FTAResultat" xfId="20797"/>
    <cellStyle name="inputParameterE 3 4 5" xfId="20798"/>
    <cellStyle name="inputParameterE 3 4 5 2" xfId="20799"/>
    <cellStyle name="inputParameterE 3 4 6" xfId="20800"/>
    <cellStyle name="inputParameterE 3 4 7" xfId="20801"/>
    <cellStyle name="inputParameterE 3 4 8" xfId="20802"/>
    <cellStyle name="inputParameterE 3 4 9" xfId="20803"/>
    <cellStyle name="inputParameterE 3 4_note 2_FTAResultat" xfId="20804"/>
    <cellStyle name="inputParameterE 3 5" xfId="20805"/>
    <cellStyle name="inputParameterE 3 5 10" xfId="20806"/>
    <cellStyle name="inputParameterE 3 5 11" xfId="20807"/>
    <cellStyle name="inputParameterE 3 5 12" xfId="20808"/>
    <cellStyle name="inputParameterE 3 5 13" xfId="20809"/>
    <cellStyle name="inputParameterE 3 5 14" xfId="20810"/>
    <cellStyle name="inputParameterE 3 5 15" xfId="20811"/>
    <cellStyle name="inputParameterE 3 5 16" xfId="20812"/>
    <cellStyle name="inputParameterE 3 5 17" xfId="20813"/>
    <cellStyle name="inputParameterE 3 5 18" xfId="20814"/>
    <cellStyle name="inputParameterE 3 5 2" xfId="20815"/>
    <cellStyle name="inputParameterE 3 5 2 2" xfId="20816"/>
    <cellStyle name="inputParameterE 3 5 2_note 2_FTAResultat" xfId="20817"/>
    <cellStyle name="inputParameterE 3 5 3" xfId="20818"/>
    <cellStyle name="inputParameterE 3 5 3 2" xfId="20819"/>
    <cellStyle name="inputParameterE 3 5 3_note 2_FTAResultat" xfId="20820"/>
    <cellStyle name="inputParameterE 3 5 4" xfId="20821"/>
    <cellStyle name="inputParameterE 3 5 4 2" xfId="20822"/>
    <cellStyle name="inputParameterE 3 5 4_note 2_FTAResultat" xfId="20823"/>
    <cellStyle name="inputParameterE 3 5 5" xfId="20824"/>
    <cellStyle name="inputParameterE 3 5 5 2" xfId="20825"/>
    <cellStyle name="inputParameterE 3 5 6" xfId="20826"/>
    <cellStyle name="inputParameterE 3 5 7" xfId="20827"/>
    <cellStyle name="inputParameterE 3 5 8" xfId="20828"/>
    <cellStyle name="inputParameterE 3 5 9" xfId="20829"/>
    <cellStyle name="inputParameterE 3 5_note 2_FTAResultat" xfId="20830"/>
    <cellStyle name="inputParameterE 3 6" xfId="20831"/>
    <cellStyle name="inputParameterE 3 6 2" xfId="20832"/>
    <cellStyle name="inputParameterE 3 6 3" xfId="20833"/>
    <cellStyle name="inputParameterE 3 6 4" xfId="20834"/>
    <cellStyle name="inputParameterE 3 6 5" xfId="20835"/>
    <cellStyle name="inputParameterE 3 6 6" xfId="20836"/>
    <cellStyle name="inputParameterE 3 6_note 2_FTAResultat" xfId="20837"/>
    <cellStyle name="inputParameterE 3 7" xfId="20838"/>
    <cellStyle name="inputParameterE 3 7 2" xfId="20839"/>
    <cellStyle name="inputParameterE 3 7_note 2_FTAResultat" xfId="20840"/>
    <cellStyle name="inputParameterE 3 8" xfId="20841"/>
    <cellStyle name="inputParameterE 3 8 2" xfId="20842"/>
    <cellStyle name="inputParameterE 3 8_note 2_FTAResultat" xfId="20843"/>
    <cellStyle name="inputParameterE 3 9" xfId="20844"/>
    <cellStyle name="inputParameterE 3 9 2" xfId="20845"/>
    <cellStyle name="inputParameterE 3 9_note 2_FTAResultat" xfId="20846"/>
    <cellStyle name="inputParameterE 3_2.1  NEW FTA passage prés BIS" xfId="20847"/>
    <cellStyle name="inputParameterE 4" xfId="20848"/>
    <cellStyle name="inputParameterE 4 10" xfId="20849"/>
    <cellStyle name="inputParameterE 4 10 2" xfId="20850"/>
    <cellStyle name="inputParameterE 4 11" xfId="20851"/>
    <cellStyle name="inputParameterE 4 12" xfId="20852"/>
    <cellStyle name="inputParameterE 4 13" xfId="20853"/>
    <cellStyle name="inputParameterE 4 14" xfId="20854"/>
    <cellStyle name="inputParameterE 4 15" xfId="20855"/>
    <cellStyle name="inputParameterE 4 16" xfId="20856"/>
    <cellStyle name="inputParameterE 4 2" xfId="20857"/>
    <cellStyle name="inputParameterE 4 2 10" xfId="20858"/>
    <cellStyle name="inputParameterE 4 2 11" xfId="20859"/>
    <cellStyle name="inputParameterE 4 2 12" xfId="20860"/>
    <cellStyle name="inputParameterE 4 2 13" xfId="20861"/>
    <cellStyle name="inputParameterE 4 2 14" xfId="20862"/>
    <cellStyle name="inputParameterE 4 2 15" xfId="20863"/>
    <cellStyle name="inputParameterE 4 2 16" xfId="20864"/>
    <cellStyle name="inputParameterE 4 2 17" xfId="20865"/>
    <cellStyle name="inputParameterE 4 2 18" xfId="20866"/>
    <cellStyle name="inputParameterE 4 2 2" xfId="20867"/>
    <cellStyle name="inputParameterE 4 2 2 2" xfId="20868"/>
    <cellStyle name="inputParameterE 4 2 2_note 2_FTAResultat" xfId="20869"/>
    <cellStyle name="inputParameterE 4 2 3" xfId="20870"/>
    <cellStyle name="inputParameterE 4 2 3 2" xfId="20871"/>
    <cellStyle name="inputParameterE 4 2 3_note 2_FTAResultat" xfId="20872"/>
    <cellStyle name="inputParameterE 4 2 4" xfId="20873"/>
    <cellStyle name="inputParameterE 4 2 4 2" xfId="20874"/>
    <cellStyle name="inputParameterE 4 2 4_note 2_FTAResultat" xfId="20875"/>
    <cellStyle name="inputParameterE 4 2 5" xfId="20876"/>
    <cellStyle name="inputParameterE 4 2 5 2" xfId="20877"/>
    <cellStyle name="inputParameterE 4 2 6" xfId="20878"/>
    <cellStyle name="inputParameterE 4 2 7" xfId="20879"/>
    <cellStyle name="inputParameterE 4 2 8" xfId="20880"/>
    <cellStyle name="inputParameterE 4 2 9" xfId="20881"/>
    <cellStyle name="inputParameterE 4 2_2.1  NEW FTA passage prés BIS" xfId="20882"/>
    <cellStyle name="inputParameterE 4 3" xfId="20883"/>
    <cellStyle name="inputParameterE 4 3 10" xfId="20884"/>
    <cellStyle name="inputParameterE 4 3 11" xfId="20885"/>
    <cellStyle name="inputParameterE 4 3 12" xfId="20886"/>
    <cellStyle name="inputParameterE 4 3 13" xfId="20887"/>
    <cellStyle name="inputParameterE 4 3 14" xfId="20888"/>
    <cellStyle name="inputParameterE 4 3 15" xfId="20889"/>
    <cellStyle name="inputParameterE 4 3 16" xfId="20890"/>
    <cellStyle name="inputParameterE 4 3 17" xfId="20891"/>
    <cellStyle name="inputParameterE 4 3 18" xfId="20892"/>
    <cellStyle name="inputParameterE 4 3 2" xfId="20893"/>
    <cellStyle name="inputParameterE 4 3 2 2" xfId="20894"/>
    <cellStyle name="inputParameterE 4 3 2_note 2_FTAResultat" xfId="20895"/>
    <cellStyle name="inputParameterE 4 3 3" xfId="20896"/>
    <cellStyle name="inputParameterE 4 3 3 2" xfId="20897"/>
    <cellStyle name="inputParameterE 4 3 3_note 2_FTAResultat" xfId="20898"/>
    <cellStyle name="inputParameterE 4 3 4" xfId="20899"/>
    <cellStyle name="inputParameterE 4 3 4 2" xfId="20900"/>
    <cellStyle name="inputParameterE 4 3 4_note 2_FTAResultat" xfId="20901"/>
    <cellStyle name="inputParameterE 4 3 5" xfId="20902"/>
    <cellStyle name="inputParameterE 4 3 5 2" xfId="20903"/>
    <cellStyle name="inputParameterE 4 3 6" xfId="20904"/>
    <cellStyle name="inputParameterE 4 3 7" xfId="20905"/>
    <cellStyle name="inputParameterE 4 3 8" xfId="20906"/>
    <cellStyle name="inputParameterE 4 3 9" xfId="20907"/>
    <cellStyle name="inputParameterE 4 3_note 2_FTAResultat" xfId="20908"/>
    <cellStyle name="inputParameterE 4 4" xfId="20909"/>
    <cellStyle name="inputParameterE 4 4 10" xfId="20910"/>
    <cellStyle name="inputParameterE 4 4 11" xfId="20911"/>
    <cellStyle name="inputParameterE 4 4 12" xfId="20912"/>
    <cellStyle name="inputParameterE 4 4 13" xfId="20913"/>
    <cellStyle name="inputParameterE 4 4 14" xfId="20914"/>
    <cellStyle name="inputParameterE 4 4 15" xfId="20915"/>
    <cellStyle name="inputParameterE 4 4 16" xfId="20916"/>
    <cellStyle name="inputParameterE 4 4 17" xfId="20917"/>
    <cellStyle name="inputParameterE 4 4 18" xfId="20918"/>
    <cellStyle name="inputParameterE 4 4 2" xfId="20919"/>
    <cellStyle name="inputParameterE 4 4 2 2" xfId="20920"/>
    <cellStyle name="inputParameterE 4 4 2_note 2_FTAResultat" xfId="20921"/>
    <cellStyle name="inputParameterE 4 4 3" xfId="20922"/>
    <cellStyle name="inputParameterE 4 4 3 2" xfId="20923"/>
    <cellStyle name="inputParameterE 4 4 3_note 2_FTAResultat" xfId="20924"/>
    <cellStyle name="inputParameterE 4 4 4" xfId="20925"/>
    <cellStyle name="inputParameterE 4 4 4 2" xfId="20926"/>
    <cellStyle name="inputParameterE 4 4 4_note 2_FTAResultat" xfId="20927"/>
    <cellStyle name="inputParameterE 4 4 5" xfId="20928"/>
    <cellStyle name="inputParameterE 4 4 5 2" xfId="20929"/>
    <cellStyle name="inputParameterE 4 4 6" xfId="20930"/>
    <cellStyle name="inputParameterE 4 4 7" xfId="20931"/>
    <cellStyle name="inputParameterE 4 4 8" xfId="20932"/>
    <cellStyle name="inputParameterE 4 4 9" xfId="20933"/>
    <cellStyle name="inputParameterE 4 4_note 2_FTAResultat" xfId="20934"/>
    <cellStyle name="inputParameterE 4 5" xfId="20935"/>
    <cellStyle name="inputParameterE 4 5 10" xfId="20936"/>
    <cellStyle name="inputParameterE 4 5 11" xfId="20937"/>
    <cellStyle name="inputParameterE 4 5 12" xfId="20938"/>
    <cellStyle name="inputParameterE 4 5 13" xfId="20939"/>
    <cellStyle name="inputParameterE 4 5 14" xfId="20940"/>
    <cellStyle name="inputParameterE 4 5 15" xfId="20941"/>
    <cellStyle name="inputParameterE 4 5 16" xfId="20942"/>
    <cellStyle name="inputParameterE 4 5 17" xfId="20943"/>
    <cellStyle name="inputParameterE 4 5 18" xfId="20944"/>
    <cellStyle name="inputParameterE 4 5 2" xfId="20945"/>
    <cellStyle name="inputParameterE 4 5 2 2" xfId="20946"/>
    <cellStyle name="inputParameterE 4 5 2_note 2_FTAResultat" xfId="20947"/>
    <cellStyle name="inputParameterE 4 5 3" xfId="20948"/>
    <cellStyle name="inputParameterE 4 5 3 2" xfId="20949"/>
    <cellStyle name="inputParameterE 4 5 3_note 2_FTAResultat" xfId="20950"/>
    <cellStyle name="inputParameterE 4 5 4" xfId="20951"/>
    <cellStyle name="inputParameterE 4 5 4 2" xfId="20952"/>
    <cellStyle name="inputParameterE 4 5 4_note 2_FTAResultat" xfId="20953"/>
    <cellStyle name="inputParameterE 4 5 5" xfId="20954"/>
    <cellStyle name="inputParameterE 4 5 5 2" xfId="20955"/>
    <cellStyle name="inputParameterE 4 5 6" xfId="20956"/>
    <cellStyle name="inputParameterE 4 5 7" xfId="20957"/>
    <cellStyle name="inputParameterE 4 5 8" xfId="20958"/>
    <cellStyle name="inputParameterE 4 5 9" xfId="20959"/>
    <cellStyle name="inputParameterE 4 5_note 2_FTAResultat" xfId="20960"/>
    <cellStyle name="inputParameterE 4 6" xfId="20961"/>
    <cellStyle name="inputParameterE 4 6 2" xfId="20962"/>
    <cellStyle name="inputParameterE 4 6 3" xfId="20963"/>
    <cellStyle name="inputParameterE 4 6 4" xfId="20964"/>
    <cellStyle name="inputParameterE 4 6 5" xfId="20965"/>
    <cellStyle name="inputParameterE 4 6 6" xfId="20966"/>
    <cellStyle name="inputParameterE 4 6_note 2_FTAResultat" xfId="20967"/>
    <cellStyle name="inputParameterE 4 7" xfId="20968"/>
    <cellStyle name="inputParameterE 4 7 2" xfId="20969"/>
    <cellStyle name="inputParameterE 4 7_note 2_FTAResultat" xfId="20970"/>
    <cellStyle name="inputParameterE 4 8" xfId="20971"/>
    <cellStyle name="inputParameterE 4 8 2" xfId="20972"/>
    <cellStyle name="inputParameterE 4 8_note 2_FTAResultat" xfId="20973"/>
    <cellStyle name="inputParameterE 4 9" xfId="20974"/>
    <cellStyle name="inputParameterE 4 9 2" xfId="20975"/>
    <cellStyle name="inputParameterE 4 9_note 2_FTAResultat" xfId="20976"/>
    <cellStyle name="inputParameterE 4_2.1  NEW FTA passage prés BIS" xfId="20977"/>
    <cellStyle name="inputParameterE 5" xfId="20978"/>
    <cellStyle name="inputParameterE 5 2" xfId="20979"/>
    <cellStyle name="inputParameterE 5 3" xfId="20980"/>
    <cellStyle name="inputParameterE 5 4" xfId="20981"/>
    <cellStyle name="inputParameterE 5 5" xfId="20982"/>
    <cellStyle name="inputParameterE 5 6" xfId="20983"/>
    <cellStyle name="inputParameterE 5_2.1  NEW FTA passage prés BIS" xfId="20984"/>
    <cellStyle name="inputParameterE 6" xfId="20985"/>
    <cellStyle name="inputParameterE 6 2" xfId="20986"/>
    <cellStyle name="inputParameterE 6 3" xfId="20987"/>
    <cellStyle name="inputParameterE 6 4" xfId="20988"/>
    <cellStyle name="inputParameterE 6 5" xfId="20989"/>
    <cellStyle name="inputParameterE 6 6" xfId="20990"/>
    <cellStyle name="inputParameterE 6_2.1  NEW FTA passage prés BIS" xfId="20991"/>
    <cellStyle name="inputParameterE 7" xfId="20992"/>
    <cellStyle name="inputParameterE 7 2" xfId="20993"/>
    <cellStyle name="inputParameterE 7 3" xfId="20994"/>
    <cellStyle name="inputParameterE 7 4" xfId="20995"/>
    <cellStyle name="inputParameterE 7 5" xfId="20996"/>
    <cellStyle name="inputParameterE 7 6" xfId="20997"/>
    <cellStyle name="inputParameterE 7_2.1  NEW FTA passage prés BIS" xfId="20998"/>
    <cellStyle name="inputParameterE 8" xfId="20999"/>
    <cellStyle name="inputParameterE 8 2" xfId="21000"/>
    <cellStyle name="inputParameterE 8 3" xfId="21001"/>
    <cellStyle name="inputParameterE 8 4" xfId="21002"/>
    <cellStyle name="inputParameterE 8 5" xfId="21003"/>
    <cellStyle name="inputParameterE 8_2.1  NEW FTA passage prés BIS" xfId="21004"/>
    <cellStyle name="inputParameterE 9" xfId="21005"/>
    <cellStyle name="inputParameterE 9 2" xfId="21006"/>
    <cellStyle name="inputParameterE 9 3" xfId="21007"/>
    <cellStyle name="inputParameterE 9 4" xfId="21008"/>
    <cellStyle name="inputParameterE 9 5" xfId="21009"/>
    <cellStyle name="inputParameterE 9_2.1  NEW FTA passage prés BIS" xfId="21010"/>
    <cellStyle name="inputParameterE_2.1  NEW FTA passage prés BIS" xfId="21011"/>
    <cellStyle name="inputPD" xfId="21012"/>
    <cellStyle name="inputPD 2" xfId="21013"/>
    <cellStyle name="inputPD 2 10" xfId="21014"/>
    <cellStyle name="inputPD 2 10 2" xfId="21015"/>
    <cellStyle name="inputPD 2 11" xfId="21016"/>
    <cellStyle name="inputPD 2 12" xfId="21017"/>
    <cellStyle name="inputPD 2 13" xfId="21018"/>
    <cellStyle name="inputPD 2 14" xfId="21019"/>
    <cellStyle name="inputPD 2 15" xfId="21020"/>
    <cellStyle name="inputPD 2 16" xfId="21021"/>
    <cellStyle name="inputPD 2 2" xfId="21022"/>
    <cellStyle name="inputPD 2 2 10" xfId="21023"/>
    <cellStyle name="inputPD 2 2 11" xfId="21024"/>
    <cellStyle name="inputPD 2 2 12" xfId="21025"/>
    <cellStyle name="inputPD 2 2 13" xfId="21026"/>
    <cellStyle name="inputPD 2 2 14" xfId="21027"/>
    <cellStyle name="inputPD 2 2 15" xfId="21028"/>
    <cellStyle name="inputPD 2 2 16" xfId="21029"/>
    <cellStyle name="inputPD 2 2 17" xfId="21030"/>
    <cellStyle name="inputPD 2 2 18" xfId="21031"/>
    <cellStyle name="inputPD 2 2 2" xfId="21032"/>
    <cellStyle name="inputPD 2 2 2 2" xfId="21033"/>
    <cellStyle name="inputPD 2 2 2_note 2_FTAResultat" xfId="21034"/>
    <cellStyle name="inputPD 2 2 3" xfId="21035"/>
    <cellStyle name="inputPD 2 2 3 2" xfId="21036"/>
    <cellStyle name="inputPD 2 2 3_note 2_FTAResultat" xfId="21037"/>
    <cellStyle name="inputPD 2 2 4" xfId="21038"/>
    <cellStyle name="inputPD 2 2 4 2" xfId="21039"/>
    <cellStyle name="inputPD 2 2 4_note 2_FTAResultat" xfId="21040"/>
    <cellStyle name="inputPD 2 2 5" xfId="21041"/>
    <cellStyle name="inputPD 2 2 5 2" xfId="21042"/>
    <cellStyle name="inputPD 2 2 6" xfId="21043"/>
    <cellStyle name="inputPD 2 2 7" xfId="21044"/>
    <cellStyle name="inputPD 2 2 8" xfId="21045"/>
    <cellStyle name="inputPD 2 2 9" xfId="21046"/>
    <cellStyle name="inputPD 2 2_2.1  NEW FTA passage prés BIS" xfId="21047"/>
    <cellStyle name="inputPD 2 3" xfId="21048"/>
    <cellStyle name="inputPD 2 3 10" xfId="21049"/>
    <cellStyle name="inputPD 2 3 11" xfId="21050"/>
    <cellStyle name="inputPD 2 3 12" xfId="21051"/>
    <cellStyle name="inputPD 2 3 13" xfId="21052"/>
    <cellStyle name="inputPD 2 3 14" xfId="21053"/>
    <cellStyle name="inputPD 2 3 15" xfId="21054"/>
    <cellStyle name="inputPD 2 3 16" xfId="21055"/>
    <cellStyle name="inputPD 2 3 17" xfId="21056"/>
    <cellStyle name="inputPD 2 3 18" xfId="21057"/>
    <cellStyle name="inputPD 2 3 2" xfId="21058"/>
    <cellStyle name="inputPD 2 3 2 2" xfId="21059"/>
    <cellStyle name="inputPD 2 3 2_note 2_FTAResultat" xfId="21060"/>
    <cellStyle name="inputPD 2 3 3" xfId="21061"/>
    <cellStyle name="inputPD 2 3 3 2" xfId="21062"/>
    <cellStyle name="inputPD 2 3 3_note 2_FTAResultat" xfId="21063"/>
    <cellStyle name="inputPD 2 3 4" xfId="21064"/>
    <cellStyle name="inputPD 2 3 4 2" xfId="21065"/>
    <cellStyle name="inputPD 2 3 4_note 2_FTAResultat" xfId="21066"/>
    <cellStyle name="inputPD 2 3 5" xfId="21067"/>
    <cellStyle name="inputPD 2 3 5 2" xfId="21068"/>
    <cellStyle name="inputPD 2 3 6" xfId="21069"/>
    <cellStyle name="inputPD 2 3 7" xfId="21070"/>
    <cellStyle name="inputPD 2 3 8" xfId="21071"/>
    <cellStyle name="inputPD 2 3 9" xfId="21072"/>
    <cellStyle name="inputPD 2 3_note 2_FTAResultat" xfId="21073"/>
    <cellStyle name="inputPD 2 4" xfId="21074"/>
    <cellStyle name="inputPD 2 4 10" xfId="21075"/>
    <cellStyle name="inputPD 2 4 11" xfId="21076"/>
    <cellStyle name="inputPD 2 4 12" xfId="21077"/>
    <cellStyle name="inputPD 2 4 13" xfId="21078"/>
    <cellStyle name="inputPD 2 4 14" xfId="21079"/>
    <cellStyle name="inputPD 2 4 15" xfId="21080"/>
    <cellStyle name="inputPD 2 4 16" xfId="21081"/>
    <cellStyle name="inputPD 2 4 17" xfId="21082"/>
    <cellStyle name="inputPD 2 4 18" xfId="21083"/>
    <cellStyle name="inputPD 2 4 2" xfId="21084"/>
    <cellStyle name="inputPD 2 4 2 2" xfId="21085"/>
    <cellStyle name="inputPD 2 4 2_note 2_FTAResultat" xfId="21086"/>
    <cellStyle name="inputPD 2 4 3" xfId="21087"/>
    <cellStyle name="inputPD 2 4 3 2" xfId="21088"/>
    <cellStyle name="inputPD 2 4 3_note 2_FTAResultat" xfId="21089"/>
    <cellStyle name="inputPD 2 4 4" xfId="21090"/>
    <cellStyle name="inputPD 2 4 4 2" xfId="21091"/>
    <cellStyle name="inputPD 2 4 4_note 2_FTAResultat" xfId="21092"/>
    <cellStyle name="inputPD 2 4 5" xfId="21093"/>
    <cellStyle name="inputPD 2 4 5 2" xfId="21094"/>
    <cellStyle name="inputPD 2 4 6" xfId="21095"/>
    <cellStyle name="inputPD 2 4 7" xfId="21096"/>
    <cellStyle name="inputPD 2 4 8" xfId="21097"/>
    <cellStyle name="inputPD 2 4 9" xfId="21098"/>
    <cellStyle name="inputPD 2 4_note 2_FTAResultat" xfId="21099"/>
    <cellStyle name="inputPD 2 5" xfId="21100"/>
    <cellStyle name="inputPD 2 5 10" xfId="21101"/>
    <cellStyle name="inputPD 2 5 11" xfId="21102"/>
    <cellStyle name="inputPD 2 5 12" xfId="21103"/>
    <cellStyle name="inputPD 2 5 13" xfId="21104"/>
    <cellStyle name="inputPD 2 5 14" xfId="21105"/>
    <cellStyle name="inputPD 2 5 15" xfId="21106"/>
    <cellStyle name="inputPD 2 5 16" xfId="21107"/>
    <cellStyle name="inputPD 2 5 17" xfId="21108"/>
    <cellStyle name="inputPD 2 5 18" xfId="21109"/>
    <cellStyle name="inputPD 2 5 2" xfId="21110"/>
    <cellStyle name="inputPD 2 5 2 2" xfId="21111"/>
    <cellStyle name="inputPD 2 5 2_note 2_FTAResultat" xfId="21112"/>
    <cellStyle name="inputPD 2 5 3" xfId="21113"/>
    <cellStyle name="inputPD 2 5 3 2" xfId="21114"/>
    <cellStyle name="inputPD 2 5 3_note 2_FTAResultat" xfId="21115"/>
    <cellStyle name="inputPD 2 5 4" xfId="21116"/>
    <cellStyle name="inputPD 2 5 4 2" xfId="21117"/>
    <cellStyle name="inputPD 2 5 4_note 2_FTAResultat" xfId="21118"/>
    <cellStyle name="inputPD 2 5 5" xfId="21119"/>
    <cellStyle name="inputPD 2 5 5 2" xfId="21120"/>
    <cellStyle name="inputPD 2 5 6" xfId="21121"/>
    <cellStyle name="inputPD 2 5 7" xfId="21122"/>
    <cellStyle name="inputPD 2 5 8" xfId="21123"/>
    <cellStyle name="inputPD 2 5 9" xfId="21124"/>
    <cellStyle name="inputPD 2 5_note 2_FTAResultat" xfId="21125"/>
    <cellStyle name="inputPD 2 6" xfId="21126"/>
    <cellStyle name="inputPD 2 6 2" xfId="21127"/>
    <cellStyle name="inputPD 2 6 3" xfId="21128"/>
    <cellStyle name="inputPD 2 6 4" xfId="21129"/>
    <cellStyle name="inputPD 2 6 5" xfId="21130"/>
    <cellStyle name="inputPD 2 6 6" xfId="21131"/>
    <cellStyle name="inputPD 2 6_note 2_FTAResultat" xfId="21132"/>
    <cellStyle name="inputPD 2 7" xfId="21133"/>
    <cellStyle name="inputPD 2 7 2" xfId="21134"/>
    <cellStyle name="inputPD 2 7_note 2_FTAResultat" xfId="21135"/>
    <cellStyle name="inputPD 2 8" xfId="21136"/>
    <cellStyle name="inputPD 2 8 2" xfId="21137"/>
    <cellStyle name="inputPD 2 8_note 2_FTAResultat" xfId="21138"/>
    <cellStyle name="inputPD 2 9" xfId="21139"/>
    <cellStyle name="inputPD 2 9 2" xfId="21140"/>
    <cellStyle name="inputPD 2 9_note 2_FTAResultat" xfId="21141"/>
    <cellStyle name="inputPD 2_2.1  NEW FTA passage prés BIS" xfId="21142"/>
    <cellStyle name="inputPD 3" xfId="21143"/>
    <cellStyle name="inputPD 3 10" xfId="21144"/>
    <cellStyle name="inputPD 3 10 2" xfId="21145"/>
    <cellStyle name="inputPD 3 11" xfId="21146"/>
    <cellStyle name="inputPD 3 12" xfId="21147"/>
    <cellStyle name="inputPD 3 13" xfId="21148"/>
    <cellStyle name="inputPD 3 14" xfId="21149"/>
    <cellStyle name="inputPD 3 15" xfId="21150"/>
    <cellStyle name="inputPD 3 16" xfId="21151"/>
    <cellStyle name="inputPD 3 2" xfId="21152"/>
    <cellStyle name="inputPD 3 2 10" xfId="21153"/>
    <cellStyle name="inputPD 3 2 11" xfId="21154"/>
    <cellStyle name="inputPD 3 2 12" xfId="21155"/>
    <cellStyle name="inputPD 3 2 13" xfId="21156"/>
    <cellStyle name="inputPD 3 2 14" xfId="21157"/>
    <cellStyle name="inputPD 3 2 15" xfId="21158"/>
    <cellStyle name="inputPD 3 2 16" xfId="21159"/>
    <cellStyle name="inputPD 3 2 17" xfId="21160"/>
    <cellStyle name="inputPD 3 2 18" xfId="21161"/>
    <cellStyle name="inputPD 3 2 2" xfId="21162"/>
    <cellStyle name="inputPD 3 2 2 2" xfId="21163"/>
    <cellStyle name="inputPD 3 2 2_note 2_FTAResultat" xfId="21164"/>
    <cellStyle name="inputPD 3 2 3" xfId="21165"/>
    <cellStyle name="inputPD 3 2 3 2" xfId="21166"/>
    <cellStyle name="inputPD 3 2 3_note 2_FTAResultat" xfId="21167"/>
    <cellStyle name="inputPD 3 2 4" xfId="21168"/>
    <cellStyle name="inputPD 3 2 4 2" xfId="21169"/>
    <cellStyle name="inputPD 3 2 4_note 2_FTAResultat" xfId="21170"/>
    <cellStyle name="inputPD 3 2 5" xfId="21171"/>
    <cellStyle name="inputPD 3 2 5 2" xfId="21172"/>
    <cellStyle name="inputPD 3 2 6" xfId="21173"/>
    <cellStyle name="inputPD 3 2 7" xfId="21174"/>
    <cellStyle name="inputPD 3 2 8" xfId="21175"/>
    <cellStyle name="inputPD 3 2 9" xfId="21176"/>
    <cellStyle name="inputPD 3 2_2.1  NEW FTA passage prés BIS" xfId="21177"/>
    <cellStyle name="inputPD 3 3" xfId="21178"/>
    <cellStyle name="inputPD 3 3 10" xfId="21179"/>
    <cellStyle name="inputPD 3 3 11" xfId="21180"/>
    <cellStyle name="inputPD 3 3 12" xfId="21181"/>
    <cellStyle name="inputPD 3 3 13" xfId="21182"/>
    <cellStyle name="inputPD 3 3 14" xfId="21183"/>
    <cellStyle name="inputPD 3 3 15" xfId="21184"/>
    <cellStyle name="inputPD 3 3 16" xfId="21185"/>
    <cellStyle name="inputPD 3 3 17" xfId="21186"/>
    <cellStyle name="inputPD 3 3 18" xfId="21187"/>
    <cellStyle name="inputPD 3 3 2" xfId="21188"/>
    <cellStyle name="inputPD 3 3 2 2" xfId="21189"/>
    <cellStyle name="inputPD 3 3 2_note 2_FTAResultat" xfId="21190"/>
    <cellStyle name="inputPD 3 3 3" xfId="21191"/>
    <cellStyle name="inputPD 3 3 3 2" xfId="21192"/>
    <cellStyle name="inputPD 3 3 3_note 2_FTAResultat" xfId="21193"/>
    <cellStyle name="inputPD 3 3 4" xfId="21194"/>
    <cellStyle name="inputPD 3 3 4 2" xfId="21195"/>
    <cellStyle name="inputPD 3 3 4_note 2_FTAResultat" xfId="21196"/>
    <cellStyle name="inputPD 3 3 5" xfId="21197"/>
    <cellStyle name="inputPD 3 3 5 2" xfId="21198"/>
    <cellStyle name="inputPD 3 3 6" xfId="21199"/>
    <cellStyle name="inputPD 3 3 7" xfId="21200"/>
    <cellStyle name="inputPD 3 3 8" xfId="21201"/>
    <cellStyle name="inputPD 3 3 9" xfId="21202"/>
    <cellStyle name="inputPD 3 3_note 2_FTAResultat" xfId="21203"/>
    <cellStyle name="inputPD 3 4" xfId="21204"/>
    <cellStyle name="inputPD 3 4 10" xfId="21205"/>
    <cellStyle name="inputPD 3 4 11" xfId="21206"/>
    <cellStyle name="inputPD 3 4 12" xfId="21207"/>
    <cellStyle name="inputPD 3 4 13" xfId="21208"/>
    <cellStyle name="inputPD 3 4 14" xfId="21209"/>
    <cellStyle name="inputPD 3 4 15" xfId="21210"/>
    <cellStyle name="inputPD 3 4 16" xfId="21211"/>
    <cellStyle name="inputPD 3 4 17" xfId="21212"/>
    <cellStyle name="inputPD 3 4 18" xfId="21213"/>
    <cellStyle name="inputPD 3 4 2" xfId="21214"/>
    <cellStyle name="inputPD 3 4 2 2" xfId="21215"/>
    <cellStyle name="inputPD 3 4 2_note 2_FTAResultat" xfId="21216"/>
    <cellStyle name="inputPD 3 4 3" xfId="21217"/>
    <cellStyle name="inputPD 3 4 3 2" xfId="21218"/>
    <cellStyle name="inputPD 3 4 3_note 2_FTAResultat" xfId="21219"/>
    <cellStyle name="inputPD 3 4 4" xfId="21220"/>
    <cellStyle name="inputPD 3 4 4 2" xfId="21221"/>
    <cellStyle name="inputPD 3 4 4_note 2_FTAResultat" xfId="21222"/>
    <cellStyle name="inputPD 3 4 5" xfId="21223"/>
    <cellStyle name="inputPD 3 4 5 2" xfId="21224"/>
    <cellStyle name="inputPD 3 4 6" xfId="21225"/>
    <cellStyle name="inputPD 3 4 7" xfId="21226"/>
    <cellStyle name="inputPD 3 4 8" xfId="21227"/>
    <cellStyle name="inputPD 3 4 9" xfId="21228"/>
    <cellStyle name="inputPD 3 4_note 2_FTAResultat" xfId="21229"/>
    <cellStyle name="inputPD 3 5" xfId="21230"/>
    <cellStyle name="inputPD 3 5 10" xfId="21231"/>
    <cellStyle name="inputPD 3 5 11" xfId="21232"/>
    <cellStyle name="inputPD 3 5 12" xfId="21233"/>
    <cellStyle name="inputPD 3 5 13" xfId="21234"/>
    <cellStyle name="inputPD 3 5 14" xfId="21235"/>
    <cellStyle name="inputPD 3 5 15" xfId="21236"/>
    <cellStyle name="inputPD 3 5 16" xfId="21237"/>
    <cellStyle name="inputPD 3 5 17" xfId="21238"/>
    <cellStyle name="inputPD 3 5 18" xfId="21239"/>
    <cellStyle name="inputPD 3 5 2" xfId="21240"/>
    <cellStyle name="inputPD 3 5 2 2" xfId="21241"/>
    <cellStyle name="inputPD 3 5 2_note 2_FTAResultat" xfId="21242"/>
    <cellStyle name="inputPD 3 5 3" xfId="21243"/>
    <cellStyle name="inputPD 3 5 3 2" xfId="21244"/>
    <cellStyle name="inputPD 3 5 3_note 2_FTAResultat" xfId="21245"/>
    <cellStyle name="inputPD 3 5 4" xfId="21246"/>
    <cellStyle name="inputPD 3 5 4 2" xfId="21247"/>
    <cellStyle name="inputPD 3 5 4_note 2_FTAResultat" xfId="21248"/>
    <cellStyle name="inputPD 3 5 5" xfId="21249"/>
    <cellStyle name="inputPD 3 5 5 2" xfId="21250"/>
    <cellStyle name="inputPD 3 5 6" xfId="21251"/>
    <cellStyle name="inputPD 3 5 7" xfId="21252"/>
    <cellStyle name="inputPD 3 5 8" xfId="21253"/>
    <cellStyle name="inputPD 3 5 9" xfId="21254"/>
    <cellStyle name="inputPD 3 5_note 2_FTAResultat" xfId="21255"/>
    <cellStyle name="inputPD 3 6" xfId="21256"/>
    <cellStyle name="inputPD 3 6 2" xfId="21257"/>
    <cellStyle name="inputPD 3 6 3" xfId="21258"/>
    <cellStyle name="inputPD 3 6 4" xfId="21259"/>
    <cellStyle name="inputPD 3 6 5" xfId="21260"/>
    <cellStyle name="inputPD 3 6 6" xfId="21261"/>
    <cellStyle name="inputPD 3 6_note 2_FTAResultat" xfId="21262"/>
    <cellStyle name="inputPD 3 7" xfId="21263"/>
    <cellStyle name="inputPD 3 7 2" xfId="21264"/>
    <cellStyle name="inputPD 3 7_note 2_FTAResultat" xfId="21265"/>
    <cellStyle name="inputPD 3 8" xfId="21266"/>
    <cellStyle name="inputPD 3 8 2" xfId="21267"/>
    <cellStyle name="inputPD 3 8_note 2_FTAResultat" xfId="21268"/>
    <cellStyle name="inputPD 3 9" xfId="21269"/>
    <cellStyle name="inputPD 3 9 2" xfId="21270"/>
    <cellStyle name="inputPD 3 9_note 2_FTAResultat" xfId="21271"/>
    <cellStyle name="inputPD 3_2.1  NEW FTA passage prés BIS" xfId="21272"/>
    <cellStyle name="inputPD 4" xfId="21273"/>
    <cellStyle name="inputPD 4 10" xfId="21274"/>
    <cellStyle name="inputPD 4 10 2" xfId="21275"/>
    <cellStyle name="inputPD 4 11" xfId="21276"/>
    <cellStyle name="inputPD 4 12" xfId="21277"/>
    <cellStyle name="inputPD 4 13" xfId="21278"/>
    <cellStyle name="inputPD 4 14" xfId="21279"/>
    <cellStyle name="inputPD 4 15" xfId="21280"/>
    <cellStyle name="inputPD 4 16" xfId="21281"/>
    <cellStyle name="inputPD 4 2" xfId="21282"/>
    <cellStyle name="inputPD 4 2 10" xfId="21283"/>
    <cellStyle name="inputPD 4 2 11" xfId="21284"/>
    <cellStyle name="inputPD 4 2 12" xfId="21285"/>
    <cellStyle name="inputPD 4 2 13" xfId="21286"/>
    <cellStyle name="inputPD 4 2 14" xfId="21287"/>
    <cellStyle name="inputPD 4 2 15" xfId="21288"/>
    <cellStyle name="inputPD 4 2 16" xfId="21289"/>
    <cellStyle name="inputPD 4 2 17" xfId="21290"/>
    <cellStyle name="inputPD 4 2 18" xfId="21291"/>
    <cellStyle name="inputPD 4 2 2" xfId="21292"/>
    <cellStyle name="inputPD 4 2 2 2" xfId="21293"/>
    <cellStyle name="inputPD 4 2 2_note 2_FTAResultat" xfId="21294"/>
    <cellStyle name="inputPD 4 2 3" xfId="21295"/>
    <cellStyle name="inputPD 4 2 3 2" xfId="21296"/>
    <cellStyle name="inputPD 4 2 3_note 2_FTAResultat" xfId="21297"/>
    <cellStyle name="inputPD 4 2 4" xfId="21298"/>
    <cellStyle name="inputPD 4 2 4 2" xfId="21299"/>
    <cellStyle name="inputPD 4 2 4_note 2_FTAResultat" xfId="21300"/>
    <cellStyle name="inputPD 4 2 5" xfId="21301"/>
    <cellStyle name="inputPD 4 2 5 2" xfId="21302"/>
    <cellStyle name="inputPD 4 2 6" xfId="21303"/>
    <cellStyle name="inputPD 4 2 7" xfId="21304"/>
    <cellStyle name="inputPD 4 2 8" xfId="21305"/>
    <cellStyle name="inputPD 4 2 9" xfId="21306"/>
    <cellStyle name="inputPD 4 2_note 2_FTAResultat" xfId="21307"/>
    <cellStyle name="inputPD 4 3" xfId="21308"/>
    <cellStyle name="inputPD 4 3 10" xfId="21309"/>
    <cellStyle name="inputPD 4 3 11" xfId="21310"/>
    <cellStyle name="inputPD 4 3 12" xfId="21311"/>
    <cellStyle name="inputPD 4 3 13" xfId="21312"/>
    <cellStyle name="inputPD 4 3 14" xfId="21313"/>
    <cellStyle name="inputPD 4 3 15" xfId="21314"/>
    <cellStyle name="inputPD 4 3 16" xfId="21315"/>
    <cellStyle name="inputPD 4 3 17" xfId="21316"/>
    <cellStyle name="inputPD 4 3 18" xfId="21317"/>
    <cellStyle name="inputPD 4 3 2" xfId="21318"/>
    <cellStyle name="inputPD 4 3 2 2" xfId="21319"/>
    <cellStyle name="inputPD 4 3 2_note 2_FTAResultat" xfId="21320"/>
    <cellStyle name="inputPD 4 3 3" xfId="21321"/>
    <cellStyle name="inputPD 4 3 3 2" xfId="21322"/>
    <cellStyle name="inputPD 4 3 3_note 2_FTAResultat" xfId="21323"/>
    <cellStyle name="inputPD 4 3 4" xfId="21324"/>
    <cellStyle name="inputPD 4 3 4 2" xfId="21325"/>
    <cellStyle name="inputPD 4 3 4_note 2_FTAResultat" xfId="21326"/>
    <cellStyle name="inputPD 4 3 5" xfId="21327"/>
    <cellStyle name="inputPD 4 3 5 2" xfId="21328"/>
    <cellStyle name="inputPD 4 3 6" xfId="21329"/>
    <cellStyle name="inputPD 4 3 7" xfId="21330"/>
    <cellStyle name="inputPD 4 3 8" xfId="21331"/>
    <cellStyle name="inputPD 4 3 9" xfId="21332"/>
    <cellStyle name="inputPD 4 3_note 2_FTAResultat" xfId="21333"/>
    <cellStyle name="inputPD 4 4" xfId="21334"/>
    <cellStyle name="inputPD 4 4 10" xfId="21335"/>
    <cellStyle name="inputPD 4 4 11" xfId="21336"/>
    <cellStyle name="inputPD 4 4 12" xfId="21337"/>
    <cellStyle name="inputPD 4 4 13" xfId="21338"/>
    <cellStyle name="inputPD 4 4 14" xfId="21339"/>
    <cellStyle name="inputPD 4 4 15" xfId="21340"/>
    <cellStyle name="inputPD 4 4 16" xfId="21341"/>
    <cellStyle name="inputPD 4 4 17" xfId="21342"/>
    <cellStyle name="inputPD 4 4 18" xfId="21343"/>
    <cellStyle name="inputPD 4 4 2" xfId="21344"/>
    <cellStyle name="inputPD 4 4 2 2" xfId="21345"/>
    <cellStyle name="inputPD 4 4 2_note 2_FTAResultat" xfId="21346"/>
    <cellStyle name="inputPD 4 4 3" xfId="21347"/>
    <cellStyle name="inputPD 4 4 3 2" xfId="21348"/>
    <cellStyle name="inputPD 4 4 3_note 2_FTAResultat" xfId="21349"/>
    <cellStyle name="inputPD 4 4 4" xfId="21350"/>
    <cellStyle name="inputPD 4 4 4 2" xfId="21351"/>
    <cellStyle name="inputPD 4 4 4_note 2_FTAResultat" xfId="21352"/>
    <cellStyle name="inputPD 4 4 5" xfId="21353"/>
    <cellStyle name="inputPD 4 4 5 2" xfId="21354"/>
    <cellStyle name="inputPD 4 4 6" xfId="21355"/>
    <cellStyle name="inputPD 4 4 7" xfId="21356"/>
    <cellStyle name="inputPD 4 4 8" xfId="21357"/>
    <cellStyle name="inputPD 4 4 9" xfId="21358"/>
    <cellStyle name="inputPD 4 4_note 2_FTAResultat" xfId="21359"/>
    <cellStyle name="inputPD 4 5" xfId="21360"/>
    <cellStyle name="inputPD 4 5 10" xfId="21361"/>
    <cellStyle name="inputPD 4 5 11" xfId="21362"/>
    <cellStyle name="inputPD 4 5 12" xfId="21363"/>
    <cellStyle name="inputPD 4 5 13" xfId="21364"/>
    <cellStyle name="inputPD 4 5 14" xfId="21365"/>
    <cellStyle name="inputPD 4 5 15" xfId="21366"/>
    <cellStyle name="inputPD 4 5 16" xfId="21367"/>
    <cellStyle name="inputPD 4 5 17" xfId="21368"/>
    <cellStyle name="inputPD 4 5 18" xfId="21369"/>
    <cellStyle name="inputPD 4 5 2" xfId="21370"/>
    <cellStyle name="inputPD 4 5 2 2" xfId="21371"/>
    <cellStyle name="inputPD 4 5 2_note 2_FTAResultat" xfId="21372"/>
    <cellStyle name="inputPD 4 5 3" xfId="21373"/>
    <cellStyle name="inputPD 4 5 3 2" xfId="21374"/>
    <cellStyle name="inputPD 4 5 3_note 2_FTAResultat" xfId="21375"/>
    <cellStyle name="inputPD 4 5 4" xfId="21376"/>
    <cellStyle name="inputPD 4 5 4 2" xfId="21377"/>
    <cellStyle name="inputPD 4 5 4_note 2_FTAResultat" xfId="21378"/>
    <cellStyle name="inputPD 4 5 5" xfId="21379"/>
    <cellStyle name="inputPD 4 5 5 2" xfId="21380"/>
    <cellStyle name="inputPD 4 5 6" xfId="21381"/>
    <cellStyle name="inputPD 4 5 7" xfId="21382"/>
    <cellStyle name="inputPD 4 5 8" xfId="21383"/>
    <cellStyle name="inputPD 4 5 9" xfId="21384"/>
    <cellStyle name="inputPD 4 5_note 2_FTAResultat" xfId="21385"/>
    <cellStyle name="inputPD 4 6" xfId="21386"/>
    <cellStyle name="inputPD 4 6 2" xfId="21387"/>
    <cellStyle name="inputPD 4 6 3" xfId="21388"/>
    <cellStyle name="inputPD 4 6 4" xfId="21389"/>
    <cellStyle name="inputPD 4 6 5" xfId="21390"/>
    <cellStyle name="inputPD 4 6 6" xfId="21391"/>
    <cellStyle name="inputPD 4 6_note 2_FTAResultat" xfId="21392"/>
    <cellStyle name="inputPD 4 7" xfId="21393"/>
    <cellStyle name="inputPD 4 7 2" xfId="21394"/>
    <cellStyle name="inputPD 4 7_note 2_FTAResultat" xfId="21395"/>
    <cellStyle name="inputPD 4 8" xfId="21396"/>
    <cellStyle name="inputPD 4 8 2" xfId="21397"/>
    <cellStyle name="inputPD 4 8_note 2_FTAResultat" xfId="21398"/>
    <cellStyle name="inputPD 4 9" xfId="21399"/>
    <cellStyle name="inputPD 4 9 2" xfId="21400"/>
    <cellStyle name="inputPD 4 9_note 2_FTAResultat" xfId="21401"/>
    <cellStyle name="inputPD 4_2.1  NEW FTA passage prés BIS" xfId="21402"/>
    <cellStyle name="inputPD 5" xfId="21403"/>
    <cellStyle name="inputPD 5 2" xfId="21404"/>
    <cellStyle name="inputPD 5 3" xfId="21405"/>
    <cellStyle name="inputPD 5 4" xfId="21406"/>
    <cellStyle name="inputPD 5 5" xfId="21407"/>
    <cellStyle name="inputPD 5 6" xfId="21408"/>
    <cellStyle name="inputPD 5_2.1  NEW FTA passage prés BIS" xfId="21409"/>
    <cellStyle name="inputPD 6" xfId="21410"/>
    <cellStyle name="inputPD 6 2" xfId="21411"/>
    <cellStyle name="inputPD 6 3" xfId="21412"/>
    <cellStyle name="inputPD 6 4" xfId="21413"/>
    <cellStyle name="inputPD 6 5" xfId="21414"/>
    <cellStyle name="inputPD 6 6" xfId="21415"/>
    <cellStyle name="inputPD 6_2.1  NEW FTA passage prés BIS" xfId="21416"/>
    <cellStyle name="inputPD 7" xfId="21417"/>
    <cellStyle name="inputPD 8" xfId="21418"/>
    <cellStyle name="inputPD 9" xfId="21419"/>
    <cellStyle name="inputPD_2.1  NEW FTA passage prés BIS" xfId="21420"/>
    <cellStyle name="inputPercentage" xfId="21421"/>
    <cellStyle name="inputPercentage 10" xfId="21422"/>
    <cellStyle name="inputPercentage 10 2" xfId="21423"/>
    <cellStyle name="inputPercentage 10 3" xfId="21424"/>
    <cellStyle name="inputPercentage 10 4" xfId="21425"/>
    <cellStyle name="inputPercentage 10 5" xfId="21426"/>
    <cellStyle name="inputPercentage 10_2.1  NEW FTA passage prés BIS" xfId="21427"/>
    <cellStyle name="inputPercentage 11" xfId="21428"/>
    <cellStyle name="inputPercentage 11 2" xfId="21429"/>
    <cellStyle name="inputPercentage 11 3" xfId="21430"/>
    <cellStyle name="inputPercentage 11 4" xfId="21431"/>
    <cellStyle name="inputPercentage 11 5" xfId="21432"/>
    <cellStyle name="inputPercentage 11_2.1  NEW FTA passage prés BIS" xfId="21433"/>
    <cellStyle name="inputPercentage 12" xfId="21434"/>
    <cellStyle name="inputPercentage 13" xfId="21435"/>
    <cellStyle name="inputPercentage 14" xfId="21436"/>
    <cellStyle name="inputPercentage 15" xfId="21437"/>
    <cellStyle name="inputPercentage 2" xfId="21438"/>
    <cellStyle name="inputPercentage 2 10" xfId="21439"/>
    <cellStyle name="inputPercentage 2 10 10" xfId="21440"/>
    <cellStyle name="inputPercentage 2 10 11" xfId="21441"/>
    <cellStyle name="inputPercentage 2 10 12" xfId="21442"/>
    <cellStyle name="inputPercentage 2 10 13" xfId="21443"/>
    <cellStyle name="inputPercentage 2 10 14" xfId="21444"/>
    <cellStyle name="inputPercentage 2 10 15" xfId="21445"/>
    <cellStyle name="inputPercentage 2 10 16" xfId="21446"/>
    <cellStyle name="inputPercentage 2 10 17" xfId="21447"/>
    <cellStyle name="inputPercentage 2 10 18" xfId="21448"/>
    <cellStyle name="inputPercentage 2 10 2" xfId="21449"/>
    <cellStyle name="inputPercentage 2 10 2 2" xfId="21450"/>
    <cellStyle name="inputPercentage 2 10 2_note 2_FTAResultat" xfId="21451"/>
    <cellStyle name="inputPercentage 2 10 3" xfId="21452"/>
    <cellStyle name="inputPercentage 2 10 3 2" xfId="21453"/>
    <cellStyle name="inputPercentage 2 10 3_note 2_FTAResultat" xfId="21454"/>
    <cellStyle name="inputPercentage 2 10 4" xfId="21455"/>
    <cellStyle name="inputPercentage 2 10 4 2" xfId="21456"/>
    <cellStyle name="inputPercentage 2 10 4_note 2_FTAResultat" xfId="21457"/>
    <cellStyle name="inputPercentage 2 10 5" xfId="21458"/>
    <cellStyle name="inputPercentage 2 10 5 2" xfId="21459"/>
    <cellStyle name="inputPercentage 2 10 6" xfId="21460"/>
    <cellStyle name="inputPercentage 2 10 7" xfId="21461"/>
    <cellStyle name="inputPercentage 2 10 8" xfId="21462"/>
    <cellStyle name="inputPercentage 2 10 9" xfId="21463"/>
    <cellStyle name="inputPercentage 2 10_note 2_FTAResultat" xfId="21464"/>
    <cellStyle name="inputPercentage 2 11" xfId="21465"/>
    <cellStyle name="inputPercentage 2 11 10" xfId="21466"/>
    <cellStyle name="inputPercentage 2 11 11" xfId="21467"/>
    <cellStyle name="inputPercentage 2 11 12" xfId="21468"/>
    <cellStyle name="inputPercentage 2 11 13" xfId="21469"/>
    <cellStyle name="inputPercentage 2 11 14" xfId="21470"/>
    <cellStyle name="inputPercentage 2 11 15" xfId="21471"/>
    <cellStyle name="inputPercentage 2 11 16" xfId="21472"/>
    <cellStyle name="inputPercentage 2 11 17" xfId="21473"/>
    <cellStyle name="inputPercentage 2 11 18" xfId="21474"/>
    <cellStyle name="inputPercentage 2 11 2" xfId="21475"/>
    <cellStyle name="inputPercentage 2 11 2 2" xfId="21476"/>
    <cellStyle name="inputPercentage 2 11 2_note 2_FTAResultat" xfId="21477"/>
    <cellStyle name="inputPercentage 2 11 3" xfId="21478"/>
    <cellStyle name="inputPercentage 2 11 3 2" xfId="21479"/>
    <cellStyle name="inputPercentage 2 11 3_note 2_FTAResultat" xfId="21480"/>
    <cellStyle name="inputPercentage 2 11 4" xfId="21481"/>
    <cellStyle name="inputPercentage 2 11 4 2" xfId="21482"/>
    <cellStyle name="inputPercentage 2 11 4_note 2_FTAResultat" xfId="21483"/>
    <cellStyle name="inputPercentage 2 11 5" xfId="21484"/>
    <cellStyle name="inputPercentage 2 11 5 2" xfId="21485"/>
    <cellStyle name="inputPercentage 2 11 6" xfId="21486"/>
    <cellStyle name="inputPercentage 2 11 7" xfId="21487"/>
    <cellStyle name="inputPercentage 2 11 8" xfId="21488"/>
    <cellStyle name="inputPercentage 2 11 9" xfId="21489"/>
    <cellStyle name="inputPercentage 2 11_note 2_FTAResultat" xfId="21490"/>
    <cellStyle name="inputPercentage 2 12" xfId="21491"/>
    <cellStyle name="inputPercentage 2 12 10" xfId="21492"/>
    <cellStyle name="inputPercentage 2 12 11" xfId="21493"/>
    <cellStyle name="inputPercentage 2 12 12" xfId="21494"/>
    <cellStyle name="inputPercentage 2 12 13" xfId="21495"/>
    <cellStyle name="inputPercentage 2 12 14" xfId="21496"/>
    <cellStyle name="inputPercentage 2 12 15" xfId="21497"/>
    <cellStyle name="inputPercentage 2 12 16" xfId="21498"/>
    <cellStyle name="inputPercentage 2 12 17" xfId="21499"/>
    <cellStyle name="inputPercentage 2 12 18" xfId="21500"/>
    <cellStyle name="inputPercentage 2 12 2" xfId="21501"/>
    <cellStyle name="inputPercentage 2 12 2 2" xfId="21502"/>
    <cellStyle name="inputPercentage 2 12 2_note 2_FTAResultat" xfId="21503"/>
    <cellStyle name="inputPercentage 2 12 3" xfId="21504"/>
    <cellStyle name="inputPercentage 2 12 3 2" xfId="21505"/>
    <cellStyle name="inputPercentage 2 12 3_note 2_FTAResultat" xfId="21506"/>
    <cellStyle name="inputPercentage 2 12 4" xfId="21507"/>
    <cellStyle name="inputPercentage 2 12 4 2" xfId="21508"/>
    <cellStyle name="inputPercentage 2 12 4_note 2_FTAResultat" xfId="21509"/>
    <cellStyle name="inputPercentage 2 12 5" xfId="21510"/>
    <cellStyle name="inputPercentage 2 12 5 2" xfId="21511"/>
    <cellStyle name="inputPercentage 2 12 6" xfId="21512"/>
    <cellStyle name="inputPercentage 2 12 7" xfId="21513"/>
    <cellStyle name="inputPercentage 2 12 8" xfId="21514"/>
    <cellStyle name="inputPercentage 2 12 9" xfId="21515"/>
    <cellStyle name="inputPercentage 2 12_note 2_FTAResultat" xfId="21516"/>
    <cellStyle name="inputPercentage 2 13" xfId="21517"/>
    <cellStyle name="inputPercentage 2 13 2" xfId="21518"/>
    <cellStyle name="inputPercentage 2 13 3" xfId="21519"/>
    <cellStyle name="inputPercentage 2 13 4" xfId="21520"/>
    <cellStyle name="inputPercentage 2 13 5" xfId="21521"/>
    <cellStyle name="inputPercentage 2 13 6" xfId="21522"/>
    <cellStyle name="inputPercentage 2 13_note 2_FTAResultat" xfId="21523"/>
    <cellStyle name="inputPercentage 2 14" xfId="21524"/>
    <cellStyle name="inputPercentage 2 14 2" xfId="21525"/>
    <cellStyle name="inputPercentage 2 14_note 2_FTAResultat" xfId="21526"/>
    <cellStyle name="inputPercentage 2 15" xfId="21527"/>
    <cellStyle name="inputPercentage 2 15 2" xfId="21528"/>
    <cellStyle name="inputPercentage 2 15_note 2_FTAResultat" xfId="21529"/>
    <cellStyle name="inputPercentage 2 16" xfId="21530"/>
    <cellStyle name="inputPercentage 2 16 2" xfId="21531"/>
    <cellStyle name="inputPercentage 2 16_note 2_FTAResultat" xfId="21532"/>
    <cellStyle name="inputPercentage 2 17" xfId="21533"/>
    <cellStyle name="inputPercentage 2 18" xfId="21534"/>
    <cellStyle name="inputPercentage 2 19" xfId="21535"/>
    <cellStyle name="inputPercentage 2 2" xfId="21536"/>
    <cellStyle name="inputPercentage 2 2 10" xfId="21537"/>
    <cellStyle name="inputPercentage 2 2 11" xfId="21538"/>
    <cellStyle name="inputPercentage 2 2 12" xfId="21539"/>
    <cellStyle name="inputPercentage 2 2 13" xfId="21540"/>
    <cellStyle name="inputPercentage 2 2 14" xfId="21541"/>
    <cellStyle name="inputPercentage 2 2 15" xfId="21542"/>
    <cellStyle name="inputPercentage 2 2 2" xfId="21543"/>
    <cellStyle name="inputPercentage 2 2 2 10" xfId="21544"/>
    <cellStyle name="inputPercentage 2 2 2 11" xfId="21545"/>
    <cellStyle name="inputPercentage 2 2 2 12" xfId="21546"/>
    <cellStyle name="inputPercentage 2 2 2 13" xfId="21547"/>
    <cellStyle name="inputPercentage 2 2 2 14" xfId="21548"/>
    <cellStyle name="inputPercentage 2 2 2 15" xfId="21549"/>
    <cellStyle name="inputPercentage 2 2 2 16" xfId="21550"/>
    <cellStyle name="inputPercentage 2 2 2 17" xfId="21551"/>
    <cellStyle name="inputPercentage 2 2 2 18" xfId="21552"/>
    <cellStyle name="inputPercentage 2 2 2 2" xfId="21553"/>
    <cellStyle name="inputPercentage 2 2 2 2 2" xfId="21554"/>
    <cellStyle name="inputPercentage 2 2 2 2_note 2_FTAResultat" xfId="21555"/>
    <cellStyle name="inputPercentage 2 2 2 3" xfId="21556"/>
    <cellStyle name="inputPercentage 2 2 2 3 2" xfId="21557"/>
    <cellStyle name="inputPercentage 2 2 2 3_note 2_FTAResultat" xfId="21558"/>
    <cellStyle name="inputPercentage 2 2 2 4" xfId="21559"/>
    <cellStyle name="inputPercentage 2 2 2 4 2" xfId="21560"/>
    <cellStyle name="inputPercentage 2 2 2 4_note 2_FTAResultat" xfId="21561"/>
    <cellStyle name="inputPercentage 2 2 2 5" xfId="21562"/>
    <cellStyle name="inputPercentage 2 2 2 5 2" xfId="21563"/>
    <cellStyle name="inputPercentage 2 2 2 6" xfId="21564"/>
    <cellStyle name="inputPercentage 2 2 2 7" xfId="21565"/>
    <cellStyle name="inputPercentage 2 2 2 8" xfId="21566"/>
    <cellStyle name="inputPercentage 2 2 2 9" xfId="21567"/>
    <cellStyle name="inputPercentage 2 2 2_note 2_FTAResultat" xfId="21568"/>
    <cellStyle name="inputPercentage 2 2 3" xfId="21569"/>
    <cellStyle name="inputPercentage 2 2 3 10" xfId="21570"/>
    <cellStyle name="inputPercentage 2 2 3 11" xfId="21571"/>
    <cellStyle name="inputPercentage 2 2 3 12" xfId="21572"/>
    <cellStyle name="inputPercentage 2 2 3 13" xfId="21573"/>
    <cellStyle name="inputPercentage 2 2 3 14" xfId="21574"/>
    <cellStyle name="inputPercentage 2 2 3 15" xfId="21575"/>
    <cellStyle name="inputPercentage 2 2 3 16" xfId="21576"/>
    <cellStyle name="inputPercentage 2 2 3 17" xfId="21577"/>
    <cellStyle name="inputPercentage 2 2 3 18" xfId="21578"/>
    <cellStyle name="inputPercentage 2 2 3 2" xfId="21579"/>
    <cellStyle name="inputPercentage 2 2 3 2 2" xfId="21580"/>
    <cellStyle name="inputPercentage 2 2 3 2_note 2_FTAResultat" xfId="21581"/>
    <cellStyle name="inputPercentage 2 2 3 3" xfId="21582"/>
    <cellStyle name="inputPercentage 2 2 3 3 2" xfId="21583"/>
    <cellStyle name="inputPercentage 2 2 3 3_note 2_FTAResultat" xfId="21584"/>
    <cellStyle name="inputPercentage 2 2 3 4" xfId="21585"/>
    <cellStyle name="inputPercentage 2 2 3 4 2" xfId="21586"/>
    <cellStyle name="inputPercentage 2 2 3 4_note 2_FTAResultat" xfId="21587"/>
    <cellStyle name="inputPercentage 2 2 3 5" xfId="21588"/>
    <cellStyle name="inputPercentage 2 2 3 5 2" xfId="21589"/>
    <cellStyle name="inputPercentage 2 2 3 6" xfId="21590"/>
    <cellStyle name="inputPercentage 2 2 3 7" xfId="21591"/>
    <cellStyle name="inputPercentage 2 2 3 8" xfId="21592"/>
    <cellStyle name="inputPercentage 2 2 3 9" xfId="21593"/>
    <cellStyle name="inputPercentage 2 2 3_note 2_FTAResultat" xfId="21594"/>
    <cellStyle name="inputPercentage 2 2 4" xfId="21595"/>
    <cellStyle name="inputPercentage 2 2 4 10" xfId="21596"/>
    <cellStyle name="inputPercentage 2 2 4 11" xfId="21597"/>
    <cellStyle name="inputPercentage 2 2 4 12" xfId="21598"/>
    <cellStyle name="inputPercentage 2 2 4 13" xfId="21599"/>
    <cellStyle name="inputPercentage 2 2 4 14" xfId="21600"/>
    <cellStyle name="inputPercentage 2 2 4 15" xfId="21601"/>
    <cellStyle name="inputPercentage 2 2 4 16" xfId="21602"/>
    <cellStyle name="inputPercentage 2 2 4 17" xfId="21603"/>
    <cellStyle name="inputPercentage 2 2 4 18" xfId="21604"/>
    <cellStyle name="inputPercentage 2 2 4 2" xfId="21605"/>
    <cellStyle name="inputPercentage 2 2 4 2 2" xfId="21606"/>
    <cellStyle name="inputPercentage 2 2 4 2_note 2_FTAResultat" xfId="21607"/>
    <cellStyle name="inputPercentage 2 2 4 3" xfId="21608"/>
    <cellStyle name="inputPercentage 2 2 4 3 2" xfId="21609"/>
    <cellStyle name="inputPercentage 2 2 4 3_note 2_FTAResultat" xfId="21610"/>
    <cellStyle name="inputPercentage 2 2 4 4" xfId="21611"/>
    <cellStyle name="inputPercentage 2 2 4 4 2" xfId="21612"/>
    <cellStyle name="inputPercentage 2 2 4 4_note 2_FTAResultat" xfId="21613"/>
    <cellStyle name="inputPercentage 2 2 4 5" xfId="21614"/>
    <cellStyle name="inputPercentage 2 2 4 5 2" xfId="21615"/>
    <cellStyle name="inputPercentage 2 2 4 6" xfId="21616"/>
    <cellStyle name="inputPercentage 2 2 4 7" xfId="21617"/>
    <cellStyle name="inputPercentage 2 2 4 8" xfId="21618"/>
    <cellStyle name="inputPercentage 2 2 4 9" xfId="21619"/>
    <cellStyle name="inputPercentage 2 2 4_note 2_FTAResultat" xfId="21620"/>
    <cellStyle name="inputPercentage 2 2 5" xfId="21621"/>
    <cellStyle name="inputPercentage 2 2 5 10" xfId="21622"/>
    <cellStyle name="inputPercentage 2 2 5 11" xfId="21623"/>
    <cellStyle name="inputPercentage 2 2 5 12" xfId="21624"/>
    <cellStyle name="inputPercentage 2 2 5 13" xfId="21625"/>
    <cellStyle name="inputPercentage 2 2 5 14" xfId="21626"/>
    <cellStyle name="inputPercentage 2 2 5 15" xfId="21627"/>
    <cellStyle name="inputPercentage 2 2 5 16" xfId="21628"/>
    <cellStyle name="inputPercentage 2 2 5 17" xfId="21629"/>
    <cellStyle name="inputPercentage 2 2 5 18" xfId="21630"/>
    <cellStyle name="inputPercentage 2 2 5 2" xfId="21631"/>
    <cellStyle name="inputPercentage 2 2 5 2 2" xfId="21632"/>
    <cellStyle name="inputPercentage 2 2 5 2_note 2_FTAResultat" xfId="21633"/>
    <cellStyle name="inputPercentage 2 2 5 3" xfId="21634"/>
    <cellStyle name="inputPercentage 2 2 5 3 2" xfId="21635"/>
    <cellStyle name="inputPercentage 2 2 5 3_note 2_FTAResultat" xfId="21636"/>
    <cellStyle name="inputPercentage 2 2 5 4" xfId="21637"/>
    <cellStyle name="inputPercentage 2 2 5 4 2" xfId="21638"/>
    <cellStyle name="inputPercentage 2 2 5 4_note 2_FTAResultat" xfId="21639"/>
    <cellStyle name="inputPercentage 2 2 5 5" xfId="21640"/>
    <cellStyle name="inputPercentage 2 2 5 5 2" xfId="21641"/>
    <cellStyle name="inputPercentage 2 2 5 6" xfId="21642"/>
    <cellStyle name="inputPercentage 2 2 5 7" xfId="21643"/>
    <cellStyle name="inputPercentage 2 2 5 8" xfId="21644"/>
    <cellStyle name="inputPercentage 2 2 5 9" xfId="21645"/>
    <cellStyle name="inputPercentage 2 2 5_note 2_FTAResultat" xfId="21646"/>
    <cellStyle name="inputPercentage 2 2 6" xfId="21647"/>
    <cellStyle name="inputPercentage 2 2 6 2" xfId="21648"/>
    <cellStyle name="inputPercentage 2 2 6_note 2_FTAResultat" xfId="21649"/>
    <cellStyle name="inputPercentage 2 2 7" xfId="21650"/>
    <cellStyle name="inputPercentage 2 2 7 2" xfId="21651"/>
    <cellStyle name="inputPercentage 2 2 7_note 2_FTAResultat" xfId="21652"/>
    <cellStyle name="inputPercentage 2 2 8" xfId="21653"/>
    <cellStyle name="inputPercentage 2 2 8 2" xfId="21654"/>
    <cellStyle name="inputPercentage 2 2 8_note 2_FTAResultat" xfId="21655"/>
    <cellStyle name="inputPercentage 2 2 9" xfId="21656"/>
    <cellStyle name="inputPercentage 2 2 9 2" xfId="21657"/>
    <cellStyle name="inputPercentage 2 2_2.1  NEW FTA passage prés BIS" xfId="21658"/>
    <cellStyle name="inputPercentage 2 20" xfId="21659"/>
    <cellStyle name="inputPercentage 2 3" xfId="21660"/>
    <cellStyle name="inputPercentage 2 3 10" xfId="21661"/>
    <cellStyle name="inputPercentage 2 3 11" xfId="21662"/>
    <cellStyle name="inputPercentage 2 3 12" xfId="21663"/>
    <cellStyle name="inputPercentage 2 3 13" xfId="21664"/>
    <cellStyle name="inputPercentage 2 3 14" xfId="21665"/>
    <cellStyle name="inputPercentage 2 3 15" xfId="21666"/>
    <cellStyle name="inputPercentage 2 3 2" xfId="21667"/>
    <cellStyle name="inputPercentage 2 3 2 10" xfId="21668"/>
    <cellStyle name="inputPercentage 2 3 2 11" xfId="21669"/>
    <cellStyle name="inputPercentage 2 3 2 12" xfId="21670"/>
    <cellStyle name="inputPercentage 2 3 2 13" xfId="21671"/>
    <cellStyle name="inputPercentage 2 3 2 14" xfId="21672"/>
    <cellStyle name="inputPercentage 2 3 2 15" xfId="21673"/>
    <cellStyle name="inputPercentage 2 3 2 16" xfId="21674"/>
    <cellStyle name="inputPercentage 2 3 2 17" xfId="21675"/>
    <cellStyle name="inputPercentage 2 3 2 18" xfId="21676"/>
    <cellStyle name="inputPercentage 2 3 2 2" xfId="21677"/>
    <cellStyle name="inputPercentage 2 3 2 2 2" xfId="21678"/>
    <cellStyle name="inputPercentage 2 3 2 2_note 2_FTAResultat" xfId="21679"/>
    <cellStyle name="inputPercentage 2 3 2 3" xfId="21680"/>
    <cellStyle name="inputPercentage 2 3 2 3 2" xfId="21681"/>
    <cellStyle name="inputPercentage 2 3 2 3_note 2_FTAResultat" xfId="21682"/>
    <cellStyle name="inputPercentage 2 3 2 4" xfId="21683"/>
    <cellStyle name="inputPercentage 2 3 2 4 2" xfId="21684"/>
    <cellStyle name="inputPercentage 2 3 2 4_note 2_FTAResultat" xfId="21685"/>
    <cellStyle name="inputPercentage 2 3 2 5" xfId="21686"/>
    <cellStyle name="inputPercentage 2 3 2 5 2" xfId="21687"/>
    <cellStyle name="inputPercentage 2 3 2 6" xfId="21688"/>
    <cellStyle name="inputPercentage 2 3 2 7" xfId="21689"/>
    <cellStyle name="inputPercentage 2 3 2 8" xfId="21690"/>
    <cellStyle name="inputPercentage 2 3 2 9" xfId="21691"/>
    <cellStyle name="inputPercentage 2 3 2_note 2_FTAResultat" xfId="21692"/>
    <cellStyle name="inputPercentage 2 3 3" xfId="21693"/>
    <cellStyle name="inputPercentage 2 3 3 10" xfId="21694"/>
    <cellStyle name="inputPercentage 2 3 3 11" xfId="21695"/>
    <cellStyle name="inputPercentage 2 3 3 12" xfId="21696"/>
    <cellStyle name="inputPercentage 2 3 3 13" xfId="21697"/>
    <cellStyle name="inputPercentage 2 3 3 14" xfId="21698"/>
    <cellStyle name="inputPercentage 2 3 3 15" xfId="21699"/>
    <cellStyle name="inputPercentage 2 3 3 16" xfId="21700"/>
    <cellStyle name="inputPercentage 2 3 3 17" xfId="21701"/>
    <cellStyle name="inputPercentage 2 3 3 18" xfId="21702"/>
    <cellStyle name="inputPercentage 2 3 3 2" xfId="21703"/>
    <cellStyle name="inputPercentage 2 3 3 2 2" xfId="21704"/>
    <cellStyle name="inputPercentage 2 3 3 2_note 2_FTAResultat" xfId="21705"/>
    <cellStyle name="inputPercentage 2 3 3 3" xfId="21706"/>
    <cellStyle name="inputPercentage 2 3 3 3 2" xfId="21707"/>
    <cellStyle name="inputPercentage 2 3 3 3_note 2_FTAResultat" xfId="21708"/>
    <cellStyle name="inputPercentage 2 3 3 4" xfId="21709"/>
    <cellStyle name="inputPercentage 2 3 3 4 2" xfId="21710"/>
    <cellStyle name="inputPercentage 2 3 3 4_note 2_FTAResultat" xfId="21711"/>
    <cellStyle name="inputPercentage 2 3 3 5" xfId="21712"/>
    <cellStyle name="inputPercentage 2 3 3 5 2" xfId="21713"/>
    <cellStyle name="inputPercentage 2 3 3 6" xfId="21714"/>
    <cellStyle name="inputPercentage 2 3 3 7" xfId="21715"/>
    <cellStyle name="inputPercentage 2 3 3 8" xfId="21716"/>
    <cellStyle name="inputPercentage 2 3 3 9" xfId="21717"/>
    <cellStyle name="inputPercentage 2 3 3_note 2_FTAResultat" xfId="21718"/>
    <cellStyle name="inputPercentage 2 3 4" xfId="21719"/>
    <cellStyle name="inputPercentage 2 3 4 10" xfId="21720"/>
    <cellStyle name="inputPercentage 2 3 4 11" xfId="21721"/>
    <cellStyle name="inputPercentage 2 3 4 12" xfId="21722"/>
    <cellStyle name="inputPercentage 2 3 4 13" xfId="21723"/>
    <cellStyle name="inputPercentage 2 3 4 14" xfId="21724"/>
    <cellStyle name="inputPercentage 2 3 4 15" xfId="21725"/>
    <cellStyle name="inputPercentage 2 3 4 16" xfId="21726"/>
    <cellStyle name="inputPercentage 2 3 4 17" xfId="21727"/>
    <cellStyle name="inputPercentage 2 3 4 18" xfId="21728"/>
    <cellStyle name="inputPercentage 2 3 4 2" xfId="21729"/>
    <cellStyle name="inputPercentage 2 3 4 2 2" xfId="21730"/>
    <cellStyle name="inputPercentage 2 3 4 2_note 2_FTAResultat" xfId="21731"/>
    <cellStyle name="inputPercentage 2 3 4 3" xfId="21732"/>
    <cellStyle name="inputPercentage 2 3 4 3 2" xfId="21733"/>
    <cellStyle name="inputPercentage 2 3 4 3_note 2_FTAResultat" xfId="21734"/>
    <cellStyle name="inputPercentage 2 3 4 4" xfId="21735"/>
    <cellStyle name="inputPercentage 2 3 4 4 2" xfId="21736"/>
    <cellStyle name="inputPercentage 2 3 4 4_note 2_FTAResultat" xfId="21737"/>
    <cellStyle name="inputPercentage 2 3 4 5" xfId="21738"/>
    <cellStyle name="inputPercentage 2 3 4 5 2" xfId="21739"/>
    <cellStyle name="inputPercentage 2 3 4 6" xfId="21740"/>
    <cellStyle name="inputPercentage 2 3 4 7" xfId="21741"/>
    <cellStyle name="inputPercentage 2 3 4 8" xfId="21742"/>
    <cellStyle name="inputPercentage 2 3 4 9" xfId="21743"/>
    <cellStyle name="inputPercentage 2 3 4_note 2_FTAResultat" xfId="21744"/>
    <cellStyle name="inputPercentage 2 3 5" xfId="21745"/>
    <cellStyle name="inputPercentage 2 3 5 10" xfId="21746"/>
    <cellStyle name="inputPercentage 2 3 5 11" xfId="21747"/>
    <cellStyle name="inputPercentage 2 3 5 12" xfId="21748"/>
    <cellStyle name="inputPercentage 2 3 5 13" xfId="21749"/>
    <cellStyle name="inputPercentage 2 3 5 14" xfId="21750"/>
    <cellStyle name="inputPercentage 2 3 5 15" xfId="21751"/>
    <cellStyle name="inputPercentage 2 3 5 16" xfId="21752"/>
    <cellStyle name="inputPercentage 2 3 5 17" xfId="21753"/>
    <cellStyle name="inputPercentage 2 3 5 18" xfId="21754"/>
    <cellStyle name="inputPercentage 2 3 5 2" xfId="21755"/>
    <cellStyle name="inputPercentage 2 3 5 2 2" xfId="21756"/>
    <cellStyle name="inputPercentage 2 3 5 2_note 2_FTAResultat" xfId="21757"/>
    <cellStyle name="inputPercentage 2 3 5 3" xfId="21758"/>
    <cellStyle name="inputPercentage 2 3 5 3 2" xfId="21759"/>
    <cellStyle name="inputPercentage 2 3 5 3_note 2_FTAResultat" xfId="21760"/>
    <cellStyle name="inputPercentage 2 3 5 4" xfId="21761"/>
    <cellStyle name="inputPercentage 2 3 5 4 2" xfId="21762"/>
    <cellStyle name="inputPercentage 2 3 5 4_note 2_FTAResultat" xfId="21763"/>
    <cellStyle name="inputPercentage 2 3 5 5" xfId="21764"/>
    <cellStyle name="inputPercentage 2 3 5 5 2" xfId="21765"/>
    <cellStyle name="inputPercentage 2 3 5 6" xfId="21766"/>
    <cellStyle name="inputPercentage 2 3 5 7" xfId="21767"/>
    <cellStyle name="inputPercentage 2 3 5 8" xfId="21768"/>
    <cellStyle name="inputPercentage 2 3 5 9" xfId="21769"/>
    <cellStyle name="inputPercentage 2 3 5_note 2_FTAResultat" xfId="21770"/>
    <cellStyle name="inputPercentage 2 3 6" xfId="21771"/>
    <cellStyle name="inputPercentage 2 3 6 2" xfId="21772"/>
    <cellStyle name="inputPercentage 2 3 6_note 2_FTAResultat" xfId="21773"/>
    <cellStyle name="inputPercentage 2 3 7" xfId="21774"/>
    <cellStyle name="inputPercentage 2 3 7 2" xfId="21775"/>
    <cellStyle name="inputPercentage 2 3 7_note 2_FTAResultat" xfId="21776"/>
    <cellStyle name="inputPercentage 2 3 8" xfId="21777"/>
    <cellStyle name="inputPercentage 2 3 8 2" xfId="21778"/>
    <cellStyle name="inputPercentage 2 3 8_note 2_FTAResultat" xfId="21779"/>
    <cellStyle name="inputPercentage 2 3 9" xfId="21780"/>
    <cellStyle name="inputPercentage 2 3 9 2" xfId="21781"/>
    <cellStyle name="inputPercentage 2 3_note 2_FTAResultat" xfId="21782"/>
    <cellStyle name="inputPercentage 2 4" xfId="21783"/>
    <cellStyle name="inputPercentage 2 4 10" xfId="21784"/>
    <cellStyle name="inputPercentage 2 4 11" xfId="21785"/>
    <cellStyle name="inputPercentage 2 4 12" xfId="21786"/>
    <cellStyle name="inputPercentage 2 4 13" xfId="21787"/>
    <cellStyle name="inputPercentage 2 4 14" xfId="21788"/>
    <cellStyle name="inputPercentage 2 4 15" xfId="21789"/>
    <cellStyle name="inputPercentage 2 4 2" xfId="21790"/>
    <cellStyle name="inputPercentage 2 4 2 10" xfId="21791"/>
    <cellStyle name="inputPercentage 2 4 2 11" xfId="21792"/>
    <cellStyle name="inputPercentage 2 4 2 12" xfId="21793"/>
    <cellStyle name="inputPercentage 2 4 2 13" xfId="21794"/>
    <cellStyle name="inputPercentage 2 4 2 14" xfId="21795"/>
    <cellStyle name="inputPercentage 2 4 2 15" xfId="21796"/>
    <cellStyle name="inputPercentage 2 4 2 16" xfId="21797"/>
    <cellStyle name="inputPercentage 2 4 2 17" xfId="21798"/>
    <cellStyle name="inputPercentage 2 4 2 18" xfId="21799"/>
    <cellStyle name="inputPercentage 2 4 2 2" xfId="21800"/>
    <cellStyle name="inputPercentage 2 4 2 2 2" xfId="21801"/>
    <cellStyle name="inputPercentage 2 4 2 2_note 2_FTAResultat" xfId="21802"/>
    <cellStyle name="inputPercentage 2 4 2 3" xfId="21803"/>
    <cellStyle name="inputPercentage 2 4 2 3 2" xfId="21804"/>
    <cellStyle name="inputPercentage 2 4 2 3_note 2_FTAResultat" xfId="21805"/>
    <cellStyle name="inputPercentage 2 4 2 4" xfId="21806"/>
    <cellStyle name="inputPercentage 2 4 2 4 2" xfId="21807"/>
    <cellStyle name="inputPercentage 2 4 2 4_note 2_FTAResultat" xfId="21808"/>
    <cellStyle name="inputPercentage 2 4 2 5" xfId="21809"/>
    <cellStyle name="inputPercentage 2 4 2 5 2" xfId="21810"/>
    <cellStyle name="inputPercentage 2 4 2 6" xfId="21811"/>
    <cellStyle name="inputPercentage 2 4 2 7" xfId="21812"/>
    <cellStyle name="inputPercentage 2 4 2 8" xfId="21813"/>
    <cellStyle name="inputPercentage 2 4 2 9" xfId="21814"/>
    <cellStyle name="inputPercentage 2 4 2_note 2_FTAResultat" xfId="21815"/>
    <cellStyle name="inputPercentage 2 4 3" xfId="21816"/>
    <cellStyle name="inputPercentage 2 4 3 10" xfId="21817"/>
    <cellStyle name="inputPercentage 2 4 3 11" xfId="21818"/>
    <cellStyle name="inputPercentage 2 4 3 12" xfId="21819"/>
    <cellStyle name="inputPercentage 2 4 3 13" xfId="21820"/>
    <cellStyle name="inputPercentage 2 4 3 14" xfId="21821"/>
    <cellStyle name="inputPercentage 2 4 3 15" xfId="21822"/>
    <cellStyle name="inputPercentage 2 4 3 16" xfId="21823"/>
    <cellStyle name="inputPercentage 2 4 3 17" xfId="21824"/>
    <cellStyle name="inputPercentage 2 4 3 18" xfId="21825"/>
    <cellStyle name="inputPercentage 2 4 3 2" xfId="21826"/>
    <cellStyle name="inputPercentage 2 4 3 2 2" xfId="21827"/>
    <cellStyle name="inputPercentage 2 4 3 2_note 2_FTAResultat" xfId="21828"/>
    <cellStyle name="inputPercentage 2 4 3 3" xfId="21829"/>
    <cellStyle name="inputPercentage 2 4 3 3 2" xfId="21830"/>
    <cellStyle name="inputPercentage 2 4 3 3_note 2_FTAResultat" xfId="21831"/>
    <cellStyle name="inputPercentage 2 4 3 4" xfId="21832"/>
    <cellStyle name="inputPercentage 2 4 3 4 2" xfId="21833"/>
    <cellStyle name="inputPercentage 2 4 3 4_note 2_FTAResultat" xfId="21834"/>
    <cellStyle name="inputPercentage 2 4 3 5" xfId="21835"/>
    <cellStyle name="inputPercentage 2 4 3 5 2" xfId="21836"/>
    <cellStyle name="inputPercentage 2 4 3 6" xfId="21837"/>
    <cellStyle name="inputPercentage 2 4 3 7" xfId="21838"/>
    <cellStyle name="inputPercentage 2 4 3 8" xfId="21839"/>
    <cellStyle name="inputPercentage 2 4 3 9" xfId="21840"/>
    <cellStyle name="inputPercentage 2 4 3_note 2_FTAResultat" xfId="21841"/>
    <cellStyle name="inputPercentage 2 4 4" xfId="21842"/>
    <cellStyle name="inputPercentage 2 4 4 10" xfId="21843"/>
    <cellStyle name="inputPercentage 2 4 4 11" xfId="21844"/>
    <cellStyle name="inputPercentage 2 4 4 12" xfId="21845"/>
    <cellStyle name="inputPercentage 2 4 4 13" xfId="21846"/>
    <cellStyle name="inputPercentage 2 4 4 14" xfId="21847"/>
    <cellStyle name="inputPercentage 2 4 4 15" xfId="21848"/>
    <cellStyle name="inputPercentage 2 4 4 16" xfId="21849"/>
    <cellStyle name="inputPercentage 2 4 4 17" xfId="21850"/>
    <cellStyle name="inputPercentage 2 4 4 18" xfId="21851"/>
    <cellStyle name="inputPercentage 2 4 4 2" xfId="21852"/>
    <cellStyle name="inputPercentage 2 4 4 2 2" xfId="21853"/>
    <cellStyle name="inputPercentage 2 4 4 2_note 2_FTAResultat" xfId="21854"/>
    <cellStyle name="inputPercentage 2 4 4 3" xfId="21855"/>
    <cellStyle name="inputPercentage 2 4 4 3 2" xfId="21856"/>
    <cellStyle name="inputPercentage 2 4 4 3_note 2_FTAResultat" xfId="21857"/>
    <cellStyle name="inputPercentage 2 4 4 4" xfId="21858"/>
    <cellStyle name="inputPercentage 2 4 4 4 2" xfId="21859"/>
    <cellStyle name="inputPercentage 2 4 4 4_note 2_FTAResultat" xfId="21860"/>
    <cellStyle name="inputPercentage 2 4 4 5" xfId="21861"/>
    <cellStyle name="inputPercentage 2 4 4 5 2" xfId="21862"/>
    <cellStyle name="inputPercentage 2 4 4 6" xfId="21863"/>
    <cellStyle name="inputPercentage 2 4 4 7" xfId="21864"/>
    <cellStyle name="inputPercentage 2 4 4 8" xfId="21865"/>
    <cellStyle name="inputPercentage 2 4 4 9" xfId="21866"/>
    <cellStyle name="inputPercentage 2 4 4_note 2_FTAResultat" xfId="21867"/>
    <cellStyle name="inputPercentage 2 4 5" xfId="21868"/>
    <cellStyle name="inputPercentage 2 4 5 10" xfId="21869"/>
    <cellStyle name="inputPercentage 2 4 5 11" xfId="21870"/>
    <cellStyle name="inputPercentage 2 4 5 12" xfId="21871"/>
    <cellStyle name="inputPercentage 2 4 5 13" xfId="21872"/>
    <cellStyle name="inputPercentage 2 4 5 14" xfId="21873"/>
    <cellStyle name="inputPercentage 2 4 5 15" xfId="21874"/>
    <cellStyle name="inputPercentage 2 4 5 16" xfId="21875"/>
    <cellStyle name="inputPercentage 2 4 5 17" xfId="21876"/>
    <cellStyle name="inputPercentage 2 4 5 18" xfId="21877"/>
    <cellStyle name="inputPercentage 2 4 5 2" xfId="21878"/>
    <cellStyle name="inputPercentage 2 4 5 2 2" xfId="21879"/>
    <cellStyle name="inputPercentage 2 4 5 2_note 2_FTAResultat" xfId="21880"/>
    <cellStyle name="inputPercentage 2 4 5 3" xfId="21881"/>
    <cellStyle name="inputPercentage 2 4 5 3 2" xfId="21882"/>
    <cellStyle name="inputPercentage 2 4 5 3_note 2_FTAResultat" xfId="21883"/>
    <cellStyle name="inputPercentage 2 4 5 4" xfId="21884"/>
    <cellStyle name="inputPercentage 2 4 5 4 2" xfId="21885"/>
    <cellStyle name="inputPercentage 2 4 5 4_note 2_FTAResultat" xfId="21886"/>
    <cellStyle name="inputPercentage 2 4 5 5" xfId="21887"/>
    <cellStyle name="inputPercentage 2 4 5 5 2" xfId="21888"/>
    <cellStyle name="inputPercentage 2 4 5 6" xfId="21889"/>
    <cellStyle name="inputPercentage 2 4 5 7" xfId="21890"/>
    <cellStyle name="inputPercentage 2 4 5 8" xfId="21891"/>
    <cellStyle name="inputPercentage 2 4 5 9" xfId="21892"/>
    <cellStyle name="inputPercentage 2 4 5_note 2_FTAResultat" xfId="21893"/>
    <cellStyle name="inputPercentage 2 4 6" xfId="21894"/>
    <cellStyle name="inputPercentage 2 4 6 2" xfId="21895"/>
    <cellStyle name="inputPercentage 2 4 6_note 2_FTAResultat" xfId="21896"/>
    <cellStyle name="inputPercentage 2 4 7" xfId="21897"/>
    <cellStyle name="inputPercentage 2 4 7 2" xfId="21898"/>
    <cellStyle name="inputPercentage 2 4 7_note 2_FTAResultat" xfId="21899"/>
    <cellStyle name="inputPercentage 2 4 8" xfId="21900"/>
    <cellStyle name="inputPercentage 2 4 8 2" xfId="21901"/>
    <cellStyle name="inputPercentage 2 4 8_note 2_FTAResultat" xfId="21902"/>
    <cellStyle name="inputPercentage 2 4 9" xfId="21903"/>
    <cellStyle name="inputPercentage 2 4 9 2" xfId="21904"/>
    <cellStyle name="inputPercentage 2 4_note 2_FTAResultat" xfId="21905"/>
    <cellStyle name="inputPercentage 2 5" xfId="21906"/>
    <cellStyle name="inputPercentage 2 5 10" xfId="21907"/>
    <cellStyle name="inputPercentage 2 5 11" xfId="21908"/>
    <cellStyle name="inputPercentage 2 5 12" xfId="21909"/>
    <cellStyle name="inputPercentage 2 5 13" xfId="21910"/>
    <cellStyle name="inputPercentage 2 5 14" xfId="21911"/>
    <cellStyle name="inputPercentage 2 5 15" xfId="21912"/>
    <cellStyle name="inputPercentage 2 5 2" xfId="21913"/>
    <cellStyle name="inputPercentage 2 5 2 10" xfId="21914"/>
    <cellStyle name="inputPercentage 2 5 2 11" xfId="21915"/>
    <cellStyle name="inputPercentage 2 5 2 12" xfId="21916"/>
    <cellStyle name="inputPercentage 2 5 2 13" xfId="21917"/>
    <cellStyle name="inputPercentage 2 5 2 14" xfId="21918"/>
    <cellStyle name="inputPercentage 2 5 2 15" xfId="21919"/>
    <cellStyle name="inputPercentage 2 5 2 16" xfId="21920"/>
    <cellStyle name="inputPercentage 2 5 2 17" xfId="21921"/>
    <cellStyle name="inputPercentage 2 5 2 18" xfId="21922"/>
    <cellStyle name="inputPercentage 2 5 2 2" xfId="21923"/>
    <cellStyle name="inputPercentage 2 5 2 2 2" xfId="21924"/>
    <cellStyle name="inputPercentage 2 5 2 2_note 2_FTAResultat" xfId="21925"/>
    <cellStyle name="inputPercentage 2 5 2 3" xfId="21926"/>
    <cellStyle name="inputPercentage 2 5 2 3 2" xfId="21927"/>
    <cellStyle name="inputPercentage 2 5 2 3_note 2_FTAResultat" xfId="21928"/>
    <cellStyle name="inputPercentage 2 5 2 4" xfId="21929"/>
    <cellStyle name="inputPercentage 2 5 2 4 2" xfId="21930"/>
    <cellStyle name="inputPercentage 2 5 2 4_note 2_FTAResultat" xfId="21931"/>
    <cellStyle name="inputPercentage 2 5 2 5" xfId="21932"/>
    <cellStyle name="inputPercentage 2 5 2 5 2" xfId="21933"/>
    <cellStyle name="inputPercentage 2 5 2 6" xfId="21934"/>
    <cellStyle name="inputPercentage 2 5 2 7" xfId="21935"/>
    <cellStyle name="inputPercentage 2 5 2 8" xfId="21936"/>
    <cellStyle name="inputPercentage 2 5 2 9" xfId="21937"/>
    <cellStyle name="inputPercentage 2 5 2_note 2_FTAResultat" xfId="21938"/>
    <cellStyle name="inputPercentage 2 5 3" xfId="21939"/>
    <cellStyle name="inputPercentage 2 5 3 10" xfId="21940"/>
    <cellStyle name="inputPercentage 2 5 3 11" xfId="21941"/>
    <cellStyle name="inputPercentage 2 5 3 12" xfId="21942"/>
    <cellStyle name="inputPercentage 2 5 3 13" xfId="21943"/>
    <cellStyle name="inputPercentage 2 5 3 14" xfId="21944"/>
    <cellStyle name="inputPercentage 2 5 3 15" xfId="21945"/>
    <cellStyle name="inputPercentage 2 5 3 16" xfId="21946"/>
    <cellStyle name="inputPercentage 2 5 3 17" xfId="21947"/>
    <cellStyle name="inputPercentage 2 5 3 18" xfId="21948"/>
    <cellStyle name="inputPercentage 2 5 3 2" xfId="21949"/>
    <cellStyle name="inputPercentage 2 5 3 2 2" xfId="21950"/>
    <cellStyle name="inputPercentage 2 5 3 2_note 2_FTAResultat" xfId="21951"/>
    <cellStyle name="inputPercentage 2 5 3 3" xfId="21952"/>
    <cellStyle name="inputPercentage 2 5 3 3 2" xfId="21953"/>
    <cellStyle name="inputPercentage 2 5 3 3_note 2_FTAResultat" xfId="21954"/>
    <cellStyle name="inputPercentage 2 5 3 4" xfId="21955"/>
    <cellStyle name="inputPercentage 2 5 3 4 2" xfId="21956"/>
    <cellStyle name="inputPercentage 2 5 3 4_note 2_FTAResultat" xfId="21957"/>
    <cellStyle name="inputPercentage 2 5 3 5" xfId="21958"/>
    <cellStyle name="inputPercentage 2 5 3 5 2" xfId="21959"/>
    <cellStyle name="inputPercentage 2 5 3 6" xfId="21960"/>
    <cellStyle name="inputPercentage 2 5 3 7" xfId="21961"/>
    <cellStyle name="inputPercentage 2 5 3 8" xfId="21962"/>
    <cellStyle name="inputPercentage 2 5 3 9" xfId="21963"/>
    <cellStyle name="inputPercentage 2 5 3_note 2_FTAResultat" xfId="21964"/>
    <cellStyle name="inputPercentage 2 5 4" xfId="21965"/>
    <cellStyle name="inputPercentage 2 5 4 10" xfId="21966"/>
    <cellStyle name="inputPercentage 2 5 4 11" xfId="21967"/>
    <cellStyle name="inputPercentage 2 5 4 12" xfId="21968"/>
    <cellStyle name="inputPercentage 2 5 4 13" xfId="21969"/>
    <cellStyle name="inputPercentage 2 5 4 14" xfId="21970"/>
    <cellStyle name="inputPercentage 2 5 4 15" xfId="21971"/>
    <cellStyle name="inputPercentage 2 5 4 16" xfId="21972"/>
    <cellStyle name="inputPercentage 2 5 4 17" xfId="21973"/>
    <cellStyle name="inputPercentage 2 5 4 18" xfId="21974"/>
    <cellStyle name="inputPercentage 2 5 4 2" xfId="21975"/>
    <cellStyle name="inputPercentage 2 5 4 2 2" xfId="21976"/>
    <cellStyle name="inputPercentage 2 5 4 2_note 2_FTAResultat" xfId="21977"/>
    <cellStyle name="inputPercentage 2 5 4 3" xfId="21978"/>
    <cellStyle name="inputPercentage 2 5 4 3 2" xfId="21979"/>
    <cellStyle name="inputPercentage 2 5 4 3_note 2_FTAResultat" xfId="21980"/>
    <cellStyle name="inputPercentage 2 5 4 4" xfId="21981"/>
    <cellStyle name="inputPercentage 2 5 4 4 2" xfId="21982"/>
    <cellStyle name="inputPercentage 2 5 4 4_note 2_FTAResultat" xfId="21983"/>
    <cellStyle name="inputPercentage 2 5 4 5" xfId="21984"/>
    <cellStyle name="inputPercentage 2 5 4 5 2" xfId="21985"/>
    <cellStyle name="inputPercentage 2 5 4 6" xfId="21986"/>
    <cellStyle name="inputPercentage 2 5 4 7" xfId="21987"/>
    <cellStyle name="inputPercentage 2 5 4 8" xfId="21988"/>
    <cellStyle name="inputPercentage 2 5 4 9" xfId="21989"/>
    <cellStyle name="inputPercentage 2 5 4_note 2_FTAResultat" xfId="21990"/>
    <cellStyle name="inputPercentage 2 5 5" xfId="21991"/>
    <cellStyle name="inputPercentage 2 5 5 10" xfId="21992"/>
    <cellStyle name="inputPercentage 2 5 5 11" xfId="21993"/>
    <cellStyle name="inputPercentage 2 5 5 12" xfId="21994"/>
    <cellStyle name="inputPercentage 2 5 5 13" xfId="21995"/>
    <cellStyle name="inputPercentage 2 5 5 14" xfId="21996"/>
    <cellStyle name="inputPercentage 2 5 5 15" xfId="21997"/>
    <cellStyle name="inputPercentage 2 5 5 16" xfId="21998"/>
    <cellStyle name="inputPercentage 2 5 5 17" xfId="21999"/>
    <cellStyle name="inputPercentage 2 5 5 18" xfId="22000"/>
    <cellStyle name="inputPercentage 2 5 5 2" xfId="22001"/>
    <cellStyle name="inputPercentage 2 5 5 2 2" xfId="22002"/>
    <cellStyle name="inputPercentage 2 5 5 2_note 2_FTAResultat" xfId="22003"/>
    <cellStyle name="inputPercentage 2 5 5 3" xfId="22004"/>
    <cellStyle name="inputPercentage 2 5 5 3 2" xfId="22005"/>
    <cellStyle name="inputPercentage 2 5 5 3_note 2_FTAResultat" xfId="22006"/>
    <cellStyle name="inputPercentage 2 5 5 4" xfId="22007"/>
    <cellStyle name="inputPercentage 2 5 5 4 2" xfId="22008"/>
    <cellStyle name="inputPercentage 2 5 5 4_note 2_FTAResultat" xfId="22009"/>
    <cellStyle name="inputPercentage 2 5 5 5" xfId="22010"/>
    <cellStyle name="inputPercentage 2 5 5 5 2" xfId="22011"/>
    <cellStyle name="inputPercentage 2 5 5 6" xfId="22012"/>
    <cellStyle name="inputPercentage 2 5 5 7" xfId="22013"/>
    <cellStyle name="inputPercentage 2 5 5 8" xfId="22014"/>
    <cellStyle name="inputPercentage 2 5 5 9" xfId="22015"/>
    <cellStyle name="inputPercentage 2 5 5_note 2_FTAResultat" xfId="22016"/>
    <cellStyle name="inputPercentage 2 5 6" xfId="22017"/>
    <cellStyle name="inputPercentage 2 5 6 2" xfId="22018"/>
    <cellStyle name="inputPercentage 2 5 6_note 2_FTAResultat" xfId="22019"/>
    <cellStyle name="inputPercentage 2 5 7" xfId="22020"/>
    <cellStyle name="inputPercentage 2 5 7 2" xfId="22021"/>
    <cellStyle name="inputPercentage 2 5 7_note 2_FTAResultat" xfId="22022"/>
    <cellStyle name="inputPercentage 2 5 8" xfId="22023"/>
    <cellStyle name="inputPercentage 2 5 8 2" xfId="22024"/>
    <cellStyle name="inputPercentage 2 5 8_note 2_FTAResultat" xfId="22025"/>
    <cellStyle name="inputPercentage 2 5 9" xfId="22026"/>
    <cellStyle name="inputPercentage 2 5 9 2" xfId="22027"/>
    <cellStyle name="inputPercentage 2 5_note 2_FTAResultat" xfId="22028"/>
    <cellStyle name="inputPercentage 2 6" xfId="22029"/>
    <cellStyle name="inputPercentage 2 6 10" xfId="22030"/>
    <cellStyle name="inputPercentage 2 6 11" xfId="22031"/>
    <cellStyle name="inputPercentage 2 6 12" xfId="22032"/>
    <cellStyle name="inputPercentage 2 6 13" xfId="22033"/>
    <cellStyle name="inputPercentage 2 6 14" xfId="22034"/>
    <cellStyle name="inputPercentage 2 6 15" xfId="22035"/>
    <cellStyle name="inputPercentage 2 6 2" xfId="22036"/>
    <cellStyle name="inputPercentage 2 6 2 10" xfId="22037"/>
    <cellStyle name="inputPercentage 2 6 2 11" xfId="22038"/>
    <cellStyle name="inputPercentage 2 6 2 12" xfId="22039"/>
    <cellStyle name="inputPercentage 2 6 2 13" xfId="22040"/>
    <cellStyle name="inputPercentage 2 6 2 14" xfId="22041"/>
    <cellStyle name="inputPercentage 2 6 2 15" xfId="22042"/>
    <cellStyle name="inputPercentage 2 6 2 16" xfId="22043"/>
    <cellStyle name="inputPercentage 2 6 2 17" xfId="22044"/>
    <cellStyle name="inputPercentage 2 6 2 18" xfId="22045"/>
    <cellStyle name="inputPercentage 2 6 2 2" xfId="22046"/>
    <cellStyle name="inputPercentage 2 6 2 2 2" xfId="22047"/>
    <cellStyle name="inputPercentage 2 6 2 2_note 2_FTAResultat" xfId="22048"/>
    <cellStyle name="inputPercentage 2 6 2 3" xfId="22049"/>
    <cellStyle name="inputPercentage 2 6 2 3 2" xfId="22050"/>
    <cellStyle name="inputPercentage 2 6 2 3_note 2_FTAResultat" xfId="22051"/>
    <cellStyle name="inputPercentage 2 6 2 4" xfId="22052"/>
    <cellStyle name="inputPercentage 2 6 2 4 2" xfId="22053"/>
    <cellStyle name="inputPercentage 2 6 2 4_note 2_FTAResultat" xfId="22054"/>
    <cellStyle name="inputPercentage 2 6 2 5" xfId="22055"/>
    <cellStyle name="inputPercentage 2 6 2 5 2" xfId="22056"/>
    <cellStyle name="inputPercentage 2 6 2 6" xfId="22057"/>
    <cellStyle name="inputPercentage 2 6 2 7" xfId="22058"/>
    <cellStyle name="inputPercentage 2 6 2 8" xfId="22059"/>
    <cellStyle name="inputPercentage 2 6 2 9" xfId="22060"/>
    <cellStyle name="inputPercentage 2 6 2_note 2_FTAResultat" xfId="22061"/>
    <cellStyle name="inputPercentage 2 6 3" xfId="22062"/>
    <cellStyle name="inputPercentage 2 6 3 10" xfId="22063"/>
    <cellStyle name="inputPercentage 2 6 3 11" xfId="22064"/>
    <cellStyle name="inputPercentage 2 6 3 12" xfId="22065"/>
    <cellStyle name="inputPercentage 2 6 3 13" xfId="22066"/>
    <cellStyle name="inputPercentage 2 6 3 14" xfId="22067"/>
    <cellStyle name="inputPercentage 2 6 3 15" xfId="22068"/>
    <cellStyle name="inputPercentage 2 6 3 16" xfId="22069"/>
    <cellStyle name="inputPercentage 2 6 3 17" xfId="22070"/>
    <cellStyle name="inputPercentage 2 6 3 18" xfId="22071"/>
    <cellStyle name="inputPercentage 2 6 3 2" xfId="22072"/>
    <cellStyle name="inputPercentage 2 6 3 2 2" xfId="22073"/>
    <cellStyle name="inputPercentage 2 6 3 2_note 2_FTAResultat" xfId="22074"/>
    <cellStyle name="inputPercentage 2 6 3 3" xfId="22075"/>
    <cellStyle name="inputPercentage 2 6 3 3 2" xfId="22076"/>
    <cellStyle name="inputPercentage 2 6 3 3_note 2_FTAResultat" xfId="22077"/>
    <cellStyle name="inputPercentage 2 6 3 4" xfId="22078"/>
    <cellStyle name="inputPercentage 2 6 3 4 2" xfId="22079"/>
    <cellStyle name="inputPercentage 2 6 3 4_note 2_FTAResultat" xfId="22080"/>
    <cellStyle name="inputPercentage 2 6 3 5" xfId="22081"/>
    <cellStyle name="inputPercentage 2 6 3 5 2" xfId="22082"/>
    <cellStyle name="inputPercentage 2 6 3 6" xfId="22083"/>
    <cellStyle name="inputPercentage 2 6 3 7" xfId="22084"/>
    <cellStyle name="inputPercentage 2 6 3 8" xfId="22085"/>
    <cellStyle name="inputPercentage 2 6 3 9" xfId="22086"/>
    <cellStyle name="inputPercentage 2 6 3_note 2_FTAResultat" xfId="22087"/>
    <cellStyle name="inputPercentage 2 6 4" xfId="22088"/>
    <cellStyle name="inputPercentage 2 6 4 10" xfId="22089"/>
    <cellStyle name="inputPercentage 2 6 4 11" xfId="22090"/>
    <cellStyle name="inputPercentage 2 6 4 12" xfId="22091"/>
    <cellStyle name="inputPercentage 2 6 4 13" xfId="22092"/>
    <cellStyle name="inputPercentage 2 6 4 14" xfId="22093"/>
    <cellStyle name="inputPercentage 2 6 4 15" xfId="22094"/>
    <cellStyle name="inputPercentage 2 6 4 16" xfId="22095"/>
    <cellStyle name="inputPercentage 2 6 4 17" xfId="22096"/>
    <cellStyle name="inputPercentage 2 6 4 18" xfId="22097"/>
    <cellStyle name="inputPercentage 2 6 4 2" xfId="22098"/>
    <cellStyle name="inputPercentage 2 6 4 2 2" xfId="22099"/>
    <cellStyle name="inputPercentage 2 6 4 2_note 2_FTAResultat" xfId="22100"/>
    <cellStyle name="inputPercentage 2 6 4 3" xfId="22101"/>
    <cellStyle name="inputPercentage 2 6 4 3 2" xfId="22102"/>
    <cellStyle name="inputPercentage 2 6 4 3_note 2_FTAResultat" xfId="22103"/>
    <cellStyle name="inputPercentage 2 6 4 4" xfId="22104"/>
    <cellStyle name="inputPercentage 2 6 4 4 2" xfId="22105"/>
    <cellStyle name="inputPercentage 2 6 4 4_note 2_FTAResultat" xfId="22106"/>
    <cellStyle name="inputPercentage 2 6 4 5" xfId="22107"/>
    <cellStyle name="inputPercentage 2 6 4 5 2" xfId="22108"/>
    <cellStyle name="inputPercentage 2 6 4 6" xfId="22109"/>
    <cellStyle name="inputPercentage 2 6 4 7" xfId="22110"/>
    <cellStyle name="inputPercentage 2 6 4 8" xfId="22111"/>
    <cellStyle name="inputPercentage 2 6 4 9" xfId="22112"/>
    <cellStyle name="inputPercentage 2 6 4_note 2_FTAResultat" xfId="22113"/>
    <cellStyle name="inputPercentage 2 6 5" xfId="22114"/>
    <cellStyle name="inputPercentage 2 6 5 10" xfId="22115"/>
    <cellStyle name="inputPercentage 2 6 5 11" xfId="22116"/>
    <cellStyle name="inputPercentage 2 6 5 12" xfId="22117"/>
    <cellStyle name="inputPercentage 2 6 5 13" xfId="22118"/>
    <cellStyle name="inputPercentage 2 6 5 14" xfId="22119"/>
    <cellStyle name="inputPercentage 2 6 5 15" xfId="22120"/>
    <cellStyle name="inputPercentage 2 6 5 16" xfId="22121"/>
    <cellStyle name="inputPercentage 2 6 5 17" xfId="22122"/>
    <cellStyle name="inputPercentage 2 6 5 18" xfId="22123"/>
    <cellStyle name="inputPercentage 2 6 5 2" xfId="22124"/>
    <cellStyle name="inputPercentage 2 6 5 2 2" xfId="22125"/>
    <cellStyle name="inputPercentage 2 6 5 2_note 2_FTAResultat" xfId="22126"/>
    <cellStyle name="inputPercentage 2 6 5 3" xfId="22127"/>
    <cellStyle name="inputPercentage 2 6 5 3 2" xfId="22128"/>
    <cellStyle name="inputPercentage 2 6 5 3_note 2_FTAResultat" xfId="22129"/>
    <cellStyle name="inputPercentage 2 6 5 4" xfId="22130"/>
    <cellStyle name="inputPercentage 2 6 5 4 2" xfId="22131"/>
    <cellStyle name="inputPercentage 2 6 5 4_note 2_FTAResultat" xfId="22132"/>
    <cellStyle name="inputPercentage 2 6 5 5" xfId="22133"/>
    <cellStyle name="inputPercentage 2 6 5 5 2" xfId="22134"/>
    <cellStyle name="inputPercentage 2 6 5 6" xfId="22135"/>
    <cellStyle name="inputPercentage 2 6 5 7" xfId="22136"/>
    <cellStyle name="inputPercentage 2 6 5 8" xfId="22137"/>
    <cellStyle name="inputPercentage 2 6 5 9" xfId="22138"/>
    <cellStyle name="inputPercentage 2 6 5_note 2_FTAResultat" xfId="22139"/>
    <cellStyle name="inputPercentage 2 6 6" xfId="22140"/>
    <cellStyle name="inputPercentage 2 6 6 2" xfId="22141"/>
    <cellStyle name="inputPercentage 2 6 6_note 2_FTAResultat" xfId="22142"/>
    <cellStyle name="inputPercentage 2 6 7" xfId="22143"/>
    <cellStyle name="inputPercentage 2 6 7 2" xfId="22144"/>
    <cellStyle name="inputPercentage 2 6 7_note 2_FTAResultat" xfId="22145"/>
    <cellStyle name="inputPercentage 2 6 8" xfId="22146"/>
    <cellStyle name="inputPercentage 2 6 8 2" xfId="22147"/>
    <cellStyle name="inputPercentage 2 6 8_note 2_FTAResultat" xfId="22148"/>
    <cellStyle name="inputPercentage 2 6 9" xfId="22149"/>
    <cellStyle name="inputPercentage 2 6 9 2" xfId="22150"/>
    <cellStyle name="inputPercentage 2 6_note 2_FTAResultat" xfId="22151"/>
    <cellStyle name="inputPercentage 2 7" xfId="22152"/>
    <cellStyle name="inputPercentage 2 7 10" xfId="22153"/>
    <cellStyle name="inputPercentage 2 7 11" xfId="22154"/>
    <cellStyle name="inputPercentage 2 7 12" xfId="22155"/>
    <cellStyle name="inputPercentage 2 7 13" xfId="22156"/>
    <cellStyle name="inputPercentage 2 7 14" xfId="22157"/>
    <cellStyle name="inputPercentage 2 7 2" xfId="22158"/>
    <cellStyle name="inputPercentage 2 7 2 10" xfId="22159"/>
    <cellStyle name="inputPercentage 2 7 2 11" xfId="22160"/>
    <cellStyle name="inputPercentage 2 7 2 12" xfId="22161"/>
    <cellStyle name="inputPercentage 2 7 2 13" xfId="22162"/>
    <cellStyle name="inputPercentage 2 7 2 14" xfId="22163"/>
    <cellStyle name="inputPercentage 2 7 2 15" xfId="22164"/>
    <cellStyle name="inputPercentage 2 7 2 16" xfId="22165"/>
    <cellStyle name="inputPercentage 2 7 2 17" xfId="22166"/>
    <cellStyle name="inputPercentage 2 7 2 18" xfId="22167"/>
    <cellStyle name="inputPercentage 2 7 2 2" xfId="22168"/>
    <cellStyle name="inputPercentage 2 7 2 2 2" xfId="22169"/>
    <cellStyle name="inputPercentage 2 7 2 2_note 2_FTAResultat" xfId="22170"/>
    <cellStyle name="inputPercentage 2 7 2 3" xfId="22171"/>
    <cellStyle name="inputPercentage 2 7 2 3 2" xfId="22172"/>
    <cellStyle name="inputPercentage 2 7 2 3_note 2_FTAResultat" xfId="22173"/>
    <cellStyle name="inputPercentage 2 7 2 4" xfId="22174"/>
    <cellStyle name="inputPercentage 2 7 2 4 2" xfId="22175"/>
    <cellStyle name="inputPercentage 2 7 2 4_note 2_FTAResultat" xfId="22176"/>
    <cellStyle name="inputPercentage 2 7 2 5" xfId="22177"/>
    <cellStyle name="inputPercentage 2 7 2 5 2" xfId="22178"/>
    <cellStyle name="inputPercentage 2 7 2 6" xfId="22179"/>
    <cellStyle name="inputPercentage 2 7 2 7" xfId="22180"/>
    <cellStyle name="inputPercentage 2 7 2 8" xfId="22181"/>
    <cellStyle name="inputPercentage 2 7 2 9" xfId="22182"/>
    <cellStyle name="inputPercentage 2 7 2_note 2_FTAResultat" xfId="22183"/>
    <cellStyle name="inputPercentage 2 7 3" xfId="22184"/>
    <cellStyle name="inputPercentage 2 7 3 10" xfId="22185"/>
    <cellStyle name="inputPercentage 2 7 3 11" xfId="22186"/>
    <cellStyle name="inputPercentage 2 7 3 12" xfId="22187"/>
    <cellStyle name="inputPercentage 2 7 3 13" xfId="22188"/>
    <cellStyle name="inputPercentage 2 7 3 14" xfId="22189"/>
    <cellStyle name="inputPercentage 2 7 3 15" xfId="22190"/>
    <cellStyle name="inputPercentage 2 7 3 16" xfId="22191"/>
    <cellStyle name="inputPercentage 2 7 3 17" xfId="22192"/>
    <cellStyle name="inputPercentage 2 7 3 18" xfId="22193"/>
    <cellStyle name="inputPercentage 2 7 3 2" xfId="22194"/>
    <cellStyle name="inputPercentage 2 7 3 2 2" xfId="22195"/>
    <cellStyle name="inputPercentage 2 7 3 2_note 2_FTAResultat" xfId="22196"/>
    <cellStyle name="inputPercentage 2 7 3 3" xfId="22197"/>
    <cellStyle name="inputPercentage 2 7 3 3 2" xfId="22198"/>
    <cellStyle name="inputPercentage 2 7 3 3_note 2_FTAResultat" xfId="22199"/>
    <cellStyle name="inputPercentage 2 7 3 4" xfId="22200"/>
    <cellStyle name="inputPercentage 2 7 3 4 2" xfId="22201"/>
    <cellStyle name="inputPercentage 2 7 3 4_note 2_FTAResultat" xfId="22202"/>
    <cellStyle name="inputPercentage 2 7 3 5" xfId="22203"/>
    <cellStyle name="inputPercentage 2 7 3 5 2" xfId="22204"/>
    <cellStyle name="inputPercentage 2 7 3 6" xfId="22205"/>
    <cellStyle name="inputPercentage 2 7 3 7" xfId="22206"/>
    <cellStyle name="inputPercentage 2 7 3 8" xfId="22207"/>
    <cellStyle name="inputPercentage 2 7 3 9" xfId="22208"/>
    <cellStyle name="inputPercentage 2 7 3_note 2_FTAResultat" xfId="22209"/>
    <cellStyle name="inputPercentage 2 7 4" xfId="22210"/>
    <cellStyle name="inputPercentage 2 7 4 10" xfId="22211"/>
    <cellStyle name="inputPercentage 2 7 4 11" xfId="22212"/>
    <cellStyle name="inputPercentage 2 7 4 12" xfId="22213"/>
    <cellStyle name="inputPercentage 2 7 4 13" xfId="22214"/>
    <cellStyle name="inputPercentage 2 7 4 14" xfId="22215"/>
    <cellStyle name="inputPercentage 2 7 4 15" xfId="22216"/>
    <cellStyle name="inputPercentage 2 7 4 16" xfId="22217"/>
    <cellStyle name="inputPercentage 2 7 4 17" xfId="22218"/>
    <cellStyle name="inputPercentage 2 7 4 18" xfId="22219"/>
    <cellStyle name="inputPercentage 2 7 4 2" xfId="22220"/>
    <cellStyle name="inputPercentage 2 7 4 2 2" xfId="22221"/>
    <cellStyle name="inputPercentage 2 7 4 2_note 2_FTAResultat" xfId="22222"/>
    <cellStyle name="inputPercentage 2 7 4 3" xfId="22223"/>
    <cellStyle name="inputPercentage 2 7 4 3 2" xfId="22224"/>
    <cellStyle name="inputPercentage 2 7 4 3_note 2_FTAResultat" xfId="22225"/>
    <cellStyle name="inputPercentage 2 7 4 4" xfId="22226"/>
    <cellStyle name="inputPercentage 2 7 4 4 2" xfId="22227"/>
    <cellStyle name="inputPercentage 2 7 4 4_note 2_FTAResultat" xfId="22228"/>
    <cellStyle name="inputPercentage 2 7 4 5" xfId="22229"/>
    <cellStyle name="inputPercentage 2 7 4 5 2" xfId="22230"/>
    <cellStyle name="inputPercentage 2 7 4 6" xfId="22231"/>
    <cellStyle name="inputPercentage 2 7 4 7" xfId="22232"/>
    <cellStyle name="inputPercentage 2 7 4 8" xfId="22233"/>
    <cellStyle name="inputPercentage 2 7 4 9" xfId="22234"/>
    <cellStyle name="inputPercentage 2 7 4_note 2_FTAResultat" xfId="22235"/>
    <cellStyle name="inputPercentage 2 7 5" xfId="22236"/>
    <cellStyle name="inputPercentage 2 7 5 10" xfId="22237"/>
    <cellStyle name="inputPercentage 2 7 5 11" xfId="22238"/>
    <cellStyle name="inputPercentage 2 7 5 12" xfId="22239"/>
    <cellStyle name="inputPercentage 2 7 5 13" xfId="22240"/>
    <cellStyle name="inputPercentage 2 7 5 14" xfId="22241"/>
    <cellStyle name="inputPercentage 2 7 5 15" xfId="22242"/>
    <cellStyle name="inputPercentage 2 7 5 16" xfId="22243"/>
    <cellStyle name="inputPercentage 2 7 5 17" xfId="22244"/>
    <cellStyle name="inputPercentage 2 7 5 18" xfId="22245"/>
    <cellStyle name="inputPercentage 2 7 5 2" xfId="22246"/>
    <cellStyle name="inputPercentage 2 7 5 2 2" xfId="22247"/>
    <cellStyle name="inputPercentage 2 7 5 2_note 2_FTAResultat" xfId="22248"/>
    <cellStyle name="inputPercentage 2 7 5 3" xfId="22249"/>
    <cellStyle name="inputPercentage 2 7 5 3 2" xfId="22250"/>
    <cellStyle name="inputPercentage 2 7 5 3_note 2_FTAResultat" xfId="22251"/>
    <cellStyle name="inputPercentage 2 7 5 4" xfId="22252"/>
    <cellStyle name="inputPercentage 2 7 5 4 2" xfId="22253"/>
    <cellStyle name="inputPercentage 2 7 5 4_note 2_FTAResultat" xfId="22254"/>
    <cellStyle name="inputPercentage 2 7 5 5" xfId="22255"/>
    <cellStyle name="inputPercentage 2 7 5 5 2" xfId="22256"/>
    <cellStyle name="inputPercentage 2 7 5 6" xfId="22257"/>
    <cellStyle name="inputPercentage 2 7 5 7" xfId="22258"/>
    <cellStyle name="inputPercentage 2 7 5 8" xfId="22259"/>
    <cellStyle name="inputPercentage 2 7 5 9" xfId="22260"/>
    <cellStyle name="inputPercentage 2 7 5_note 2_FTAResultat" xfId="22261"/>
    <cellStyle name="inputPercentage 2 7 6" xfId="22262"/>
    <cellStyle name="inputPercentage 2 7 6 2" xfId="22263"/>
    <cellStyle name="inputPercentage 2 7 6_note 2_FTAResultat" xfId="22264"/>
    <cellStyle name="inputPercentage 2 7 7" xfId="22265"/>
    <cellStyle name="inputPercentage 2 7 7 2" xfId="22266"/>
    <cellStyle name="inputPercentage 2 7 7_note 2_FTAResultat" xfId="22267"/>
    <cellStyle name="inputPercentage 2 7 8" xfId="22268"/>
    <cellStyle name="inputPercentage 2 7 8 2" xfId="22269"/>
    <cellStyle name="inputPercentage 2 7 8_note 2_FTAResultat" xfId="22270"/>
    <cellStyle name="inputPercentage 2 7 9" xfId="22271"/>
    <cellStyle name="inputPercentage 2 7 9 2" xfId="22272"/>
    <cellStyle name="inputPercentage 2 7_note 2_FTAResultat" xfId="22273"/>
    <cellStyle name="inputPercentage 2 8" xfId="22274"/>
    <cellStyle name="inputPercentage 2 8 10" xfId="22275"/>
    <cellStyle name="inputPercentage 2 8 11" xfId="22276"/>
    <cellStyle name="inputPercentage 2 8 12" xfId="22277"/>
    <cellStyle name="inputPercentage 2 8 13" xfId="22278"/>
    <cellStyle name="inputPercentage 2 8 14" xfId="22279"/>
    <cellStyle name="inputPercentage 2 8 15" xfId="22280"/>
    <cellStyle name="inputPercentage 2 8 2" xfId="22281"/>
    <cellStyle name="inputPercentage 2 8 2 10" xfId="22282"/>
    <cellStyle name="inputPercentage 2 8 2 11" xfId="22283"/>
    <cellStyle name="inputPercentage 2 8 2 12" xfId="22284"/>
    <cellStyle name="inputPercentage 2 8 2 13" xfId="22285"/>
    <cellStyle name="inputPercentage 2 8 2 14" xfId="22286"/>
    <cellStyle name="inputPercentage 2 8 2 15" xfId="22287"/>
    <cellStyle name="inputPercentage 2 8 2 16" xfId="22288"/>
    <cellStyle name="inputPercentage 2 8 2 17" xfId="22289"/>
    <cellStyle name="inputPercentage 2 8 2 18" xfId="22290"/>
    <cellStyle name="inputPercentage 2 8 2 2" xfId="22291"/>
    <cellStyle name="inputPercentage 2 8 2 2 2" xfId="22292"/>
    <cellStyle name="inputPercentage 2 8 2 2_note 2_FTAResultat" xfId="22293"/>
    <cellStyle name="inputPercentage 2 8 2 3" xfId="22294"/>
    <cellStyle name="inputPercentage 2 8 2 3 2" xfId="22295"/>
    <cellStyle name="inputPercentage 2 8 2 3_note 2_FTAResultat" xfId="22296"/>
    <cellStyle name="inputPercentage 2 8 2 4" xfId="22297"/>
    <cellStyle name="inputPercentage 2 8 2 4 2" xfId="22298"/>
    <cellStyle name="inputPercentage 2 8 2 4_note 2_FTAResultat" xfId="22299"/>
    <cellStyle name="inputPercentage 2 8 2 5" xfId="22300"/>
    <cellStyle name="inputPercentage 2 8 2 5 2" xfId="22301"/>
    <cellStyle name="inputPercentage 2 8 2 6" xfId="22302"/>
    <cellStyle name="inputPercentage 2 8 2 7" xfId="22303"/>
    <cellStyle name="inputPercentage 2 8 2 8" xfId="22304"/>
    <cellStyle name="inputPercentage 2 8 2 9" xfId="22305"/>
    <cellStyle name="inputPercentage 2 8 2_note 2_FTAResultat" xfId="22306"/>
    <cellStyle name="inputPercentage 2 8 3" xfId="22307"/>
    <cellStyle name="inputPercentage 2 8 3 10" xfId="22308"/>
    <cellStyle name="inputPercentage 2 8 3 11" xfId="22309"/>
    <cellStyle name="inputPercentage 2 8 3 12" xfId="22310"/>
    <cellStyle name="inputPercentage 2 8 3 13" xfId="22311"/>
    <cellStyle name="inputPercentage 2 8 3 14" xfId="22312"/>
    <cellStyle name="inputPercentage 2 8 3 15" xfId="22313"/>
    <cellStyle name="inputPercentage 2 8 3 16" xfId="22314"/>
    <cellStyle name="inputPercentage 2 8 3 17" xfId="22315"/>
    <cellStyle name="inputPercentage 2 8 3 18" xfId="22316"/>
    <cellStyle name="inputPercentage 2 8 3 2" xfId="22317"/>
    <cellStyle name="inputPercentage 2 8 3 2 2" xfId="22318"/>
    <cellStyle name="inputPercentage 2 8 3 2_note 2_FTAResultat" xfId="22319"/>
    <cellStyle name="inputPercentage 2 8 3 3" xfId="22320"/>
    <cellStyle name="inputPercentage 2 8 3 3 2" xfId="22321"/>
    <cellStyle name="inputPercentage 2 8 3 3_note 2_FTAResultat" xfId="22322"/>
    <cellStyle name="inputPercentage 2 8 3 4" xfId="22323"/>
    <cellStyle name="inputPercentage 2 8 3 4 2" xfId="22324"/>
    <cellStyle name="inputPercentage 2 8 3 4_note 2_FTAResultat" xfId="22325"/>
    <cellStyle name="inputPercentage 2 8 3 5" xfId="22326"/>
    <cellStyle name="inputPercentage 2 8 3 5 2" xfId="22327"/>
    <cellStyle name="inputPercentage 2 8 3 6" xfId="22328"/>
    <cellStyle name="inputPercentage 2 8 3 7" xfId="22329"/>
    <cellStyle name="inputPercentage 2 8 3 8" xfId="22330"/>
    <cellStyle name="inputPercentage 2 8 3 9" xfId="22331"/>
    <cellStyle name="inputPercentage 2 8 3_note 2_FTAResultat" xfId="22332"/>
    <cellStyle name="inputPercentage 2 8 4" xfId="22333"/>
    <cellStyle name="inputPercentage 2 8 4 10" xfId="22334"/>
    <cellStyle name="inputPercentage 2 8 4 11" xfId="22335"/>
    <cellStyle name="inputPercentage 2 8 4 12" xfId="22336"/>
    <cellStyle name="inputPercentage 2 8 4 13" xfId="22337"/>
    <cellStyle name="inputPercentage 2 8 4 14" xfId="22338"/>
    <cellStyle name="inputPercentage 2 8 4 15" xfId="22339"/>
    <cellStyle name="inputPercentage 2 8 4 16" xfId="22340"/>
    <cellStyle name="inputPercentage 2 8 4 17" xfId="22341"/>
    <cellStyle name="inputPercentage 2 8 4 18" xfId="22342"/>
    <cellStyle name="inputPercentage 2 8 4 2" xfId="22343"/>
    <cellStyle name="inputPercentage 2 8 4 2 2" xfId="22344"/>
    <cellStyle name="inputPercentage 2 8 4 2_note 2_FTAResultat" xfId="22345"/>
    <cellStyle name="inputPercentage 2 8 4 3" xfId="22346"/>
    <cellStyle name="inputPercentage 2 8 4 3 2" xfId="22347"/>
    <cellStyle name="inputPercentage 2 8 4 3_note 2_FTAResultat" xfId="22348"/>
    <cellStyle name="inputPercentage 2 8 4 4" xfId="22349"/>
    <cellStyle name="inputPercentage 2 8 4 4 2" xfId="22350"/>
    <cellStyle name="inputPercentage 2 8 4 4_note 2_FTAResultat" xfId="22351"/>
    <cellStyle name="inputPercentage 2 8 4 5" xfId="22352"/>
    <cellStyle name="inputPercentage 2 8 4 5 2" xfId="22353"/>
    <cellStyle name="inputPercentage 2 8 4 6" xfId="22354"/>
    <cellStyle name="inputPercentage 2 8 4 7" xfId="22355"/>
    <cellStyle name="inputPercentage 2 8 4 8" xfId="22356"/>
    <cellStyle name="inputPercentage 2 8 4 9" xfId="22357"/>
    <cellStyle name="inputPercentage 2 8 4_note 2_FTAResultat" xfId="22358"/>
    <cellStyle name="inputPercentage 2 8 5" xfId="22359"/>
    <cellStyle name="inputPercentage 2 8 5 10" xfId="22360"/>
    <cellStyle name="inputPercentage 2 8 5 11" xfId="22361"/>
    <cellStyle name="inputPercentage 2 8 5 12" xfId="22362"/>
    <cellStyle name="inputPercentage 2 8 5 13" xfId="22363"/>
    <cellStyle name="inputPercentage 2 8 5 14" xfId="22364"/>
    <cellStyle name="inputPercentage 2 8 5 15" xfId="22365"/>
    <cellStyle name="inputPercentage 2 8 5 16" xfId="22366"/>
    <cellStyle name="inputPercentage 2 8 5 17" xfId="22367"/>
    <cellStyle name="inputPercentage 2 8 5 18" xfId="22368"/>
    <cellStyle name="inputPercentage 2 8 5 2" xfId="22369"/>
    <cellStyle name="inputPercentage 2 8 5 2 2" xfId="22370"/>
    <cellStyle name="inputPercentage 2 8 5 2_note 2_FTAResultat" xfId="22371"/>
    <cellStyle name="inputPercentage 2 8 5 3" xfId="22372"/>
    <cellStyle name="inputPercentage 2 8 5 3 2" xfId="22373"/>
    <cellStyle name="inputPercentage 2 8 5 3_note 2_FTAResultat" xfId="22374"/>
    <cellStyle name="inputPercentage 2 8 5 4" xfId="22375"/>
    <cellStyle name="inputPercentage 2 8 5 4 2" xfId="22376"/>
    <cellStyle name="inputPercentage 2 8 5 4_note 2_FTAResultat" xfId="22377"/>
    <cellStyle name="inputPercentage 2 8 5 5" xfId="22378"/>
    <cellStyle name="inputPercentage 2 8 5 5 2" xfId="22379"/>
    <cellStyle name="inputPercentage 2 8 5 6" xfId="22380"/>
    <cellStyle name="inputPercentage 2 8 5 7" xfId="22381"/>
    <cellStyle name="inputPercentage 2 8 5 8" xfId="22382"/>
    <cellStyle name="inputPercentage 2 8 5 9" xfId="22383"/>
    <cellStyle name="inputPercentage 2 8 5_note 2_FTAResultat" xfId="22384"/>
    <cellStyle name="inputPercentage 2 8 6" xfId="22385"/>
    <cellStyle name="inputPercentage 2 8 6 2" xfId="22386"/>
    <cellStyle name="inputPercentage 2 8 6_note 2_FTAResultat" xfId="22387"/>
    <cellStyle name="inputPercentage 2 8 7" xfId="22388"/>
    <cellStyle name="inputPercentage 2 8 7 2" xfId="22389"/>
    <cellStyle name="inputPercentage 2 8 7_note 2_FTAResultat" xfId="22390"/>
    <cellStyle name="inputPercentage 2 8 8" xfId="22391"/>
    <cellStyle name="inputPercentage 2 8 8 2" xfId="22392"/>
    <cellStyle name="inputPercentage 2 8 8_note 2_FTAResultat" xfId="22393"/>
    <cellStyle name="inputPercentage 2 8 9" xfId="22394"/>
    <cellStyle name="inputPercentage 2 8 9 2" xfId="22395"/>
    <cellStyle name="inputPercentage 2 8_note 2_FTAResultat" xfId="22396"/>
    <cellStyle name="inputPercentage 2 9" xfId="22397"/>
    <cellStyle name="inputPercentage 2 9 10" xfId="22398"/>
    <cellStyle name="inputPercentage 2 9 11" xfId="22399"/>
    <cellStyle name="inputPercentage 2 9 12" xfId="22400"/>
    <cellStyle name="inputPercentage 2 9 13" xfId="22401"/>
    <cellStyle name="inputPercentage 2 9 14" xfId="22402"/>
    <cellStyle name="inputPercentage 2 9 15" xfId="22403"/>
    <cellStyle name="inputPercentage 2 9 16" xfId="22404"/>
    <cellStyle name="inputPercentage 2 9 17" xfId="22405"/>
    <cellStyle name="inputPercentage 2 9 18" xfId="22406"/>
    <cellStyle name="inputPercentage 2 9 2" xfId="22407"/>
    <cellStyle name="inputPercentage 2 9 2 2" xfId="22408"/>
    <cellStyle name="inputPercentage 2 9 2_note 2_FTAResultat" xfId="22409"/>
    <cellStyle name="inputPercentage 2 9 3" xfId="22410"/>
    <cellStyle name="inputPercentage 2 9 3 2" xfId="22411"/>
    <cellStyle name="inputPercentage 2 9 3_note 2_FTAResultat" xfId="22412"/>
    <cellStyle name="inputPercentage 2 9 4" xfId="22413"/>
    <cellStyle name="inputPercentage 2 9 4 2" xfId="22414"/>
    <cellStyle name="inputPercentage 2 9 4_note 2_FTAResultat" xfId="22415"/>
    <cellStyle name="inputPercentage 2 9 5" xfId="22416"/>
    <cellStyle name="inputPercentage 2 9 5 2" xfId="22417"/>
    <cellStyle name="inputPercentage 2 9 6" xfId="22418"/>
    <cellStyle name="inputPercentage 2 9 7" xfId="22419"/>
    <cellStyle name="inputPercentage 2 9 8" xfId="22420"/>
    <cellStyle name="inputPercentage 2 9 9" xfId="22421"/>
    <cellStyle name="inputPercentage 2 9_note 2_FTAResultat" xfId="22422"/>
    <cellStyle name="inputPercentage 2_2.1  NEW FTA passage prés BIS" xfId="22423"/>
    <cellStyle name="inputPercentage 3" xfId="22424"/>
    <cellStyle name="inputPercentage 3 2" xfId="22425"/>
    <cellStyle name="inputPercentage 3 3" xfId="22426"/>
    <cellStyle name="inputPercentage 3 4" xfId="22427"/>
    <cellStyle name="inputPercentage 3 5" xfId="22428"/>
    <cellStyle name="inputPercentage 3 6" xfId="22429"/>
    <cellStyle name="inputPercentage 3_2.1  NEW FTA passage prés BIS" xfId="22430"/>
    <cellStyle name="inputPercentage 4" xfId="22431"/>
    <cellStyle name="inputPercentage 4 2" xfId="22432"/>
    <cellStyle name="inputPercentage 4 3" xfId="22433"/>
    <cellStyle name="inputPercentage 4 4" xfId="22434"/>
    <cellStyle name="inputPercentage 4 5" xfId="22435"/>
    <cellStyle name="inputPercentage 4 6" xfId="22436"/>
    <cellStyle name="inputPercentage 4_2.1  NEW FTA passage prés BIS" xfId="22437"/>
    <cellStyle name="inputPercentage 5" xfId="22438"/>
    <cellStyle name="inputPercentage 5 2" xfId="22439"/>
    <cellStyle name="inputPercentage 5 3" xfId="22440"/>
    <cellStyle name="inputPercentage 5 4" xfId="22441"/>
    <cellStyle name="inputPercentage 5 5" xfId="22442"/>
    <cellStyle name="inputPercentage 5_2.1  NEW FTA passage prés BIS" xfId="22443"/>
    <cellStyle name="inputPercentage 6" xfId="22444"/>
    <cellStyle name="inputPercentage 6 2" xfId="22445"/>
    <cellStyle name="inputPercentage 6 3" xfId="22446"/>
    <cellStyle name="inputPercentage 6 4" xfId="22447"/>
    <cellStyle name="inputPercentage 6 5" xfId="22448"/>
    <cellStyle name="inputPercentage 6_2.1  NEW FTA passage prés BIS" xfId="22449"/>
    <cellStyle name="inputPercentage 7" xfId="22450"/>
    <cellStyle name="inputPercentage 7 2" xfId="22451"/>
    <cellStyle name="inputPercentage 7 3" xfId="22452"/>
    <cellStyle name="inputPercentage 7 4" xfId="22453"/>
    <cellStyle name="inputPercentage 7 5" xfId="22454"/>
    <cellStyle name="inputPercentage 7_2.1  NEW FTA passage prés BIS" xfId="22455"/>
    <cellStyle name="inputPercentage 8" xfId="22456"/>
    <cellStyle name="inputPercentage 8 2" xfId="22457"/>
    <cellStyle name="inputPercentage 8 3" xfId="22458"/>
    <cellStyle name="inputPercentage 8 4" xfId="22459"/>
    <cellStyle name="inputPercentage 8 5" xfId="22460"/>
    <cellStyle name="inputPercentage 8_2.1  NEW FTA passage prés BIS" xfId="22461"/>
    <cellStyle name="inputPercentage 9" xfId="22462"/>
    <cellStyle name="inputPercentage 9 2" xfId="22463"/>
    <cellStyle name="inputPercentage 9 3" xfId="22464"/>
    <cellStyle name="inputPercentage 9 4" xfId="22465"/>
    <cellStyle name="inputPercentage 9 5" xfId="22466"/>
    <cellStyle name="inputPercentage 9_2.1  NEW FTA passage prés BIS" xfId="22467"/>
    <cellStyle name="inputPercentage_2.1  NEW FTA passage prés BIS" xfId="22468"/>
    <cellStyle name="inputPercentageL" xfId="22469"/>
    <cellStyle name="inputPercentageL 2" xfId="22470"/>
    <cellStyle name="inputPercentageL 2 10" xfId="22471"/>
    <cellStyle name="inputPercentageL 2 10 2" xfId="22472"/>
    <cellStyle name="inputPercentageL 2 11" xfId="22473"/>
    <cellStyle name="inputPercentageL 2 12" xfId="22474"/>
    <cellStyle name="inputPercentageL 2 13" xfId="22475"/>
    <cellStyle name="inputPercentageL 2 14" xfId="22476"/>
    <cellStyle name="inputPercentageL 2 15" xfId="22477"/>
    <cellStyle name="inputPercentageL 2 16" xfId="22478"/>
    <cellStyle name="inputPercentageL 2 2" xfId="22479"/>
    <cellStyle name="inputPercentageL 2 2 10" xfId="22480"/>
    <cellStyle name="inputPercentageL 2 2 11" xfId="22481"/>
    <cellStyle name="inputPercentageL 2 2 12" xfId="22482"/>
    <cellStyle name="inputPercentageL 2 2 13" xfId="22483"/>
    <cellStyle name="inputPercentageL 2 2 14" xfId="22484"/>
    <cellStyle name="inputPercentageL 2 2 15" xfId="22485"/>
    <cellStyle name="inputPercentageL 2 2 16" xfId="22486"/>
    <cellStyle name="inputPercentageL 2 2 17" xfId="22487"/>
    <cellStyle name="inputPercentageL 2 2 18" xfId="22488"/>
    <cellStyle name="inputPercentageL 2 2 2" xfId="22489"/>
    <cellStyle name="inputPercentageL 2 2 2 2" xfId="22490"/>
    <cellStyle name="inputPercentageL 2 2 2_note 2_FTAResultat" xfId="22491"/>
    <cellStyle name="inputPercentageL 2 2 3" xfId="22492"/>
    <cellStyle name="inputPercentageL 2 2 3 2" xfId="22493"/>
    <cellStyle name="inputPercentageL 2 2 3_note 2_FTAResultat" xfId="22494"/>
    <cellStyle name="inputPercentageL 2 2 4" xfId="22495"/>
    <cellStyle name="inputPercentageL 2 2 4 2" xfId="22496"/>
    <cellStyle name="inputPercentageL 2 2 4_note 2_FTAResultat" xfId="22497"/>
    <cellStyle name="inputPercentageL 2 2 5" xfId="22498"/>
    <cellStyle name="inputPercentageL 2 2 5 2" xfId="22499"/>
    <cellStyle name="inputPercentageL 2 2 6" xfId="22500"/>
    <cellStyle name="inputPercentageL 2 2 7" xfId="22501"/>
    <cellStyle name="inputPercentageL 2 2 8" xfId="22502"/>
    <cellStyle name="inputPercentageL 2 2 9" xfId="22503"/>
    <cellStyle name="inputPercentageL 2 2_2.1  NEW FTA passage prés BIS" xfId="22504"/>
    <cellStyle name="inputPercentageL 2 3" xfId="22505"/>
    <cellStyle name="inputPercentageL 2 3 10" xfId="22506"/>
    <cellStyle name="inputPercentageL 2 3 11" xfId="22507"/>
    <cellStyle name="inputPercentageL 2 3 12" xfId="22508"/>
    <cellStyle name="inputPercentageL 2 3 13" xfId="22509"/>
    <cellStyle name="inputPercentageL 2 3 14" xfId="22510"/>
    <cellStyle name="inputPercentageL 2 3 15" xfId="22511"/>
    <cellStyle name="inputPercentageL 2 3 16" xfId="22512"/>
    <cellStyle name="inputPercentageL 2 3 17" xfId="22513"/>
    <cellStyle name="inputPercentageL 2 3 18" xfId="22514"/>
    <cellStyle name="inputPercentageL 2 3 2" xfId="22515"/>
    <cellStyle name="inputPercentageL 2 3 2 2" xfId="22516"/>
    <cellStyle name="inputPercentageL 2 3 2_note 2_FTAResultat" xfId="22517"/>
    <cellStyle name="inputPercentageL 2 3 3" xfId="22518"/>
    <cellStyle name="inputPercentageL 2 3 3 2" xfId="22519"/>
    <cellStyle name="inputPercentageL 2 3 3_note 2_FTAResultat" xfId="22520"/>
    <cellStyle name="inputPercentageL 2 3 4" xfId="22521"/>
    <cellStyle name="inputPercentageL 2 3 4 2" xfId="22522"/>
    <cellStyle name="inputPercentageL 2 3 4_note 2_FTAResultat" xfId="22523"/>
    <cellStyle name="inputPercentageL 2 3 5" xfId="22524"/>
    <cellStyle name="inputPercentageL 2 3 5 2" xfId="22525"/>
    <cellStyle name="inputPercentageL 2 3 6" xfId="22526"/>
    <cellStyle name="inputPercentageL 2 3 7" xfId="22527"/>
    <cellStyle name="inputPercentageL 2 3 8" xfId="22528"/>
    <cellStyle name="inputPercentageL 2 3 9" xfId="22529"/>
    <cellStyle name="inputPercentageL 2 3_note 2_FTAResultat" xfId="22530"/>
    <cellStyle name="inputPercentageL 2 4" xfId="22531"/>
    <cellStyle name="inputPercentageL 2 4 10" xfId="22532"/>
    <cellStyle name="inputPercentageL 2 4 11" xfId="22533"/>
    <cellStyle name="inputPercentageL 2 4 12" xfId="22534"/>
    <cellStyle name="inputPercentageL 2 4 13" xfId="22535"/>
    <cellStyle name="inputPercentageL 2 4 14" xfId="22536"/>
    <cellStyle name="inputPercentageL 2 4 15" xfId="22537"/>
    <cellStyle name="inputPercentageL 2 4 16" xfId="22538"/>
    <cellStyle name="inputPercentageL 2 4 17" xfId="22539"/>
    <cellStyle name="inputPercentageL 2 4 18" xfId="22540"/>
    <cellStyle name="inputPercentageL 2 4 2" xfId="22541"/>
    <cellStyle name="inputPercentageL 2 4 2 2" xfId="22542"/>
    <cellStyle name="inputPercentageL 2 4 2_note 2_FTAResultat" xfId="22543"/>
    <cellStyle name="inputPercentageL 2 4 3" xfId="22544"/>
    <cellStyle name="inputPercentageL 2 4 3 2" xfId="22545"/>
    <cellStyle name="inputPercentageL 2 4 3_note 2_FTAResultat" xfId="22546"/>
    <cellStyle name="inputPercentageL 2 4 4" xfId="22547"/>
    <cellStyle name="inputPercentageL 2 4 4 2" xfId="22548"/>
    <cellStyle name="inputPercentageL 2 4 4_note 2_FTAResultat" xfId="22549"/>
    <cellStyle name="inputPercentageL 2 4 5" xfId="22550"/>
    <cellStyle name="inputPercentageL 2 4 5 2" xfId="22551"/>
    <cellStyle name="inputPercentageL 2 4 6" xfId="22552"/>
    <cellStyle name="inputPercentageL 2 4 7" xfId="22553"/>
    <cellStyle name="inputPercentageL 2 4 8" xfId="22554"/>
    <cellStyle name="inputPercentageL 2 4 9" xfId="22555"/>
    <cellStyle name="inputPercentageL 2 4_note 2_FTAResultat" xfId="22556"/>
    <cellStyle name="inputPercentageL 2 5" xfId="22557"/>
    <cellStyle name="inputPercentageL 2 5 10" xfId="22558"/>
    <cellStyle name="inputPercentageL 2 5 11" xfId="22559"/>
    <cellStyle name="inputPercentageL 2 5 12" xfId="22560"/>
    <cellStyle name="inputPercentageL 2 5 13" xfId="22561"/>
    <cellStyle name="inputPercentageL 2 5 14" xfId="22562"/>
    <cellStyle name="inputPercentageL 2 5 15" xfId="22563"/>
    <cellStyle name="inputPercentageL 2 5 16" xfId="22564"/>
    <cellStyle name="inputPercentageL 2 5 17" xfId="22565"/>
    <cellStyle name="inputPercentageL 2 5 18" xfId="22566"/>
    <cellStyle name="inputPercentageL 2 5 2" xfId="22567"/>
    <cellStyle name="inputPercentageL 2 5 2 2" xfId="22568"/>
    <cellStyle name="inputPercentageL 2 5 2_note 2_FTAResultat" xfId="22569"/>
    <cellStyle name="inputPercentageL 2 5 3" xfId="22570"/>
    <cellStyle name="inputPercentageL 2 5 3 2" xfId="22571"/>
    <cellStyle name="inputPercentageL 2 5 3_note 2_FTAResultat" xfId="22572"/>
    <cellStyle name="inputPercentageL 2 5 4" xfId="22573"/>
    <cellStyle name="inputPercentageL 2 5 4 2" xfId="22574"/>
    <cellStyle name="inputPercentageL 2 5 4_note 2_FTAResultat" xfId="22575"/>
    <cellStyle name="inputPercentageL 2 5 5" xfId="22576"/>
    <cellStyle name="inputPercentageL 2 5 5 2" xfId="22577"/>
    <cellStyle name="inputPercentageL 2 5 6" xfId="22578"/>
    <cellStyle name="inputPercentageL 2 5 7" xfId="22579"/>
    <cellStyle name="inputPercentageL 2 5 8" xfId="22580"/>
    <cellStyle name="inputPercentageL 2 5 9" xfId="22581"/>
    <cellStyle name="inputPercentageL 2 5_note 2_FTAResultat" xfId="22582"/>
    <cellStyle name="inputPercentageL 2 6" xfId="22583"/>
    <cellStyle name="inputPercentageL 2 6 2" xfId="22584"/>
    <cellStyle name="inputPercentageL 2 6 3" xfId="22585"/>
    <cellStyle name="inputPercentageL 2 6 4" xfId="22586"/>
    <cellStyle name="inputPercentageL 2 6 5" xfId="22587"/>
    <cellStyle name="inputPercentageL 2 6 6" xfId="22588"/>
    <cellStyle name="inputPercentageL 2 6_note 2_FTAResultat" xfId="22589"/>
    <cellStyle name="inputPercentageL 2 7" xfId="22590"/>
    <cellStyle name="inputPercentageL 2 7 2" xfId="22591"/>
    <cellStyle name="inputPercentageL 2 7_note 2_FTAResultat" xfId="22592"/>
    <cellStyle name="inputPercentageL 2 8" xfId="22593"/>
    <cellStyle name="inputPercentageL 2 8 2" xfId="22594"/>
    <cellStyle name="inputPercentageL 2 8_note 2_FTAResultat" xfId="22595"/>
    <cellStyle name="inputPercentageL 2 9" xfId="22596"/>
    <cellStyle name="inputPercentageL 2 9 2" xfId="22597"/>
    <cellStyle name="inputPercentageL 2 9_note 2_FTAResultat" xfId="22598"/>
    <cellStyle name="inputPercentageL 2_2.1  NEW FTA passage prés BIS" xfId="22599"/>
    <cellStyle name="inputPercentageL 3" xfId="22600"/>
    <cellStyle name="inputPercentageL 3 10" xfId="22601"/>
    <cellStyle name="inputPercentageL 3 10 2" xfId="22602"/>
    <cellStyle name="inputPercentageL 3 11" xfId="22603"/>
    <cellStyle name="inputPercentageL 3 12" xfId="22604"/>
    <cellStyle name="inputPercentageL 3 13" xfId="22605"/>
    <cellStyle name="inputPercentageL 3 14" xfId="22606"/>
    <cellStyle name="inputPercentageL 3 15" xfId="22607"/>
    <cellStyle name="inputPercentageL 3 16" xfId="22608"/>
    <cellStyle name="inputPercentageL 3 2" xfId="22609"/>
    <cellStyle name="inputPercentageL 3 2 10" xfId="22610"/>
    <cellStyle name="inputPercentageL 3 2 11" xfId="22611"/>
    <cellStyle name="inputPercentageL 3 2 12" xfId="22612"/>
    <cellStyle name="inputPercentageL 3 2 13" xfId="22613"/>
    <cellStyle name="inputPercentageL 3 2 14" xfId="22614"/>
    <cellStyle name="inputPercentageL 3 2 15" xfId="22615"/>
    <cellStyle name="inputPercentageL 3 2 16" xfId="22616"/>
    <cellStyle name="inputPercentageL 3 2 17" xfId="22617"/>
    <cellStyle name="inputPercentageL 3 2 18" xfId="22618"/>
    <cellStyle name="inputPercentageL 3 2 2" xfId="22619"/>
    <cellStyle name="inputPercentageL 3 2 2 2" xfId="22620"/>
    <cellStyle name="inputPercentageL 3 2 2_note 2_FTAResultat" xfId="22621"/>
    <cellStyle name="inputPercentageL 3 2 3" xfId="22622"/>
    <cellStyle name="inputPercentageL 3 2 3 2" xfId="22623"/>
    <cellStyle name="inputPercentageL 3 2 3_note 2_FTAResultat" xfId="22624"/>
    <cellStyle name="inputPercentageL 3 2 4" xfId="22625"/>
    <cellStyle name="inputPercentageL 3 2 4 2" xfId="22626"/>
    <cellStyle name="inputPercentageL 3 2 4_note 2_FTAResultat" xfId="22627"/>
    <cellStyle name="inputPercentageL 3 2 5" xfId="22628"/>
    <cellStyle name="inputPercentageL 3 2 5 2" xfId="22629"/>
    <cellStyle name="inputPercentageL 3 2 6" xfId="22630"/>
    <cellStyle name="inputPercentageL 3 2 7" xfId="22631"/>
    <cellStyle name="inputPercentageL 3 2 8" xfId="22632"/>
    <cellStyle name="inputPercentageL 3 2 9" xfId="22633"/>
    <cellStyle name="inputPercentageL 3 2_2.1  NEW FTA passage prés BIS" xfId="22634"/>
    <cellStyle name="inputPercentageL 3 3" xfId="22635"/>
    <cellStyle name="inputPercentageL 3 3 10" xfId="22636"/>
    <cellStyle name="inputPercentageL 3 3 11" xfId="22637"/>
    <cellStyle name="inputPercentageL 3 3 12" xfId="22638"/>
    <cellStyle name="inputPercentageL 3 3 13" xfId="22639"/>
    <cellStyle name="inputPercentageL 3 3 14" xfId="22640"/>
    <cellStyle name="inputPercentageL 3 3 15" xfId="22641"/>
    <cellStyle name="inputPercentageL 3 3 16" xfId="22642"/>
    <cellStyle name="inputPercentageL 3 3 17" xfId="22643"/>
    <cellStyle name="inputPercentageL 3 3 18" xfId="22644"/>
    <cellStyle name="inputPercentageL 3 3 2" xfId="22645"/>
    <cellStyle name="inputPercentageL 3 3 2 2" xfId="22646"/>
    <cellStyle name="inputPercentageL 3 3 2_note 2_FTAResultat" xfId="22647"/>
    <cellStyle name="inputPercentageL 3 3 3" xfId="22648"/>
    <cellStyle name="inputPercentageL 3 3 3 2" xfId="22649"/>
    <cellStyle name="inputPercentageL 3 3 3_note 2_FTAResultat" xfId="22650"/>
    <cellStyle name="inputPercentageL 3 3 4" xfId="22651"/>
    <cellStyle name="inputPercentageL 3 3 4 2" xfId="22652"/>
    <cellStyle name="inputPercentageL 3 3 4_note 2_FTAResultat" xfId="22653"/>
    <cellStyle name="inputPercentageL 3 3 5" xfId="22654"/>
    <cellStyle name="inputPercentageL 3 3 5 2" xfId="22655"/>
    <cellStyle name="inputPercentageL 3 3 6" xfId="22656"/>
    <cellStyle name="inputPercentageL 3 3 7" xfId="22657"/>
    <cellStyle name="inputPercentageL 3 3 8" xfId="22658"/>
    <cellStyle name="inputPercentageL 3 3 9" xfId="22659"/>
    <cellStyle name="inputPercentageL 3 3_note 2_FTAResultat" xfId="22660"/>
    <cellStyle name="inputPercentageL 3 4" xfId="22661"/>
    <cellStyle name="inputPercentageL 3 4 10" xfId="22662"/>
    <cellStyle name="inputPercentageL 3 4 11" xfId="22663"/>
    <cellStyle name="inputPercentageL 3 4 12" xfId="22664"/>
    <cellStyle name="inputPercentageL 3 4 13" xfId="22665"/>
    <cellStyle name="inputPercentageL 3 4 14" xfId="22666"/>
    <cellStyle name="inputPercentageL 3 4 15" xfId="22667"/>
    <cellStyle name="inputPercentageL 3 4 16" xfId="22668"/>
    <cellStyle name="inputPercentageL 3 4 17" xfId="22669"/>
    <cellStyle name="inputPercentageL 3 4 18" xfId="22670"/>
    <cellStyle name="inputPercentageL 3 4 2" xfId="22671"/>
    <cellStyle name="inputPercentageL 3 4 2 2" xfId="22672"/>
    <cellStyle name="inputPercentageL 3 4 2_note 2_FTAResultat" xfId="22673"/>
    <cellStyle name="inputPercentageL 3 4 3" xfId="22674"/>
    <cellStyle name="inputPercentageL 3 4 3 2" xfId="22675"/>
    <cellStyle name="inputPercentageL 3 4 3_note 2_FTAResultat" xfId="22676"/>
    <cellStyle name="inputPercentageL 3 4 4" xfId="22677"/>
    <cellStyle name="inputPercentageL 3 4 4 2" xfId="22678"/>
    <cellStyle name="inputPercentageL 3 4 4_note 2_FTAResultat" xfId="22679"/>
    <cellStyle name="inputPercentageL 3 4 5" xfId="22680"/>
    <cellStyle name="inputPercentageL 3 4 5 2" xfId="22681"/>
    <cellStyle name="inputPercentageL 3 4 6" xfId="22682"/>
    <cellStyle name="inputPercentageL 3 4 7" xfId="22683"/>
    <cellStyle name="inputPercentageL 3 4 8" xfId="22684"/>
    <cellStyle name="inputPercentageL 3 4 9" xfId="22685"/>
    <cellStyle name="inputPercentageL 3 4_note 2_FTAResultat" xfId="22686"/>
    <cellStyle name="inputPercentageL 3 5" xfId="22687"/>
    <cellStyle name="inputPercentageL 3 5 10" xfId="22688"/>
    <cellStyle name="inputPercentageL 3 5 11" xfId="22689"/>
    <cellStyle name="inputPercentageL 3 5 12" xfId="22690"/>
    <cellStyle name="inputPercentageL 3 5 13" xfId="22691"/>
    <cellStyle name="inputPercentageL 3 5 14" xfId="22692"/>
    <cellStyle name="inputPercentageL 3 5 15" xfId="22693"/>
    <cellStyle name="inputPercentageL 3 5 16" xfId="22694"/>
    <cellStyle name="inputPercentageL 3 5 17" xfId="22695"/>
    <cellStyle name="inputPercentageL 3 5 18" xfId="22696"/>
    <cellStyle name="inputPercentageL 3 5 2" xfId="22697"/>
    <cellStyle name="inputPercentageL 3 5 2 2" xfId="22698"/>
    <cellStyle name="inputPercentageL 3 5 2_note 2_FTAResultat" xfId="22699"/>
    <cellStyle name="inputPercentageL 3 5 3" xfId="22700"/>
    <cellStyle name="inputPercentageL 3 5 3 2" xfId="22701"/>
    <cellStyle name="inputPercentageL 3 5 3_note 2_FTAResultat" xfId="22702"/>
    <cellStyle name="inputPercentageL 3 5 4" xfId="22703"/>
    <cellStyle name="inputPercentageL 3 5 4 2" xfId="22704"/>
    <cellStyle name="inputPercentageL 3 5 4_note 2_FTAResultat" xfId="22705"/>
    <cellStyle name="inputPercentageL 3 5 5" xfId="22706"/>
    <cellStyle name="inputPercentageL 3 5 5 2" xfId="22707"/>
    <cellStyle name="inputPercentageL 3 5 6" xfId="22708"/>
    <cellStyle name="inputPercentageL 3 5 7" xfId="22709"/>
    <cellStyle name="inputPercentageL 3 5 8" xfId="22710"/>
    <cellStyle name="inputPercentageL 3 5 9" xfId="22711"/>
    <cellStyle name="inputPercentageL 3 5_note 2_FTAResultat" xfId="22712"/>
    <cellStyle name="inputPercentageL 3 6" xfId="22713"/>
    <cellStyle name="inputPercentageL 3 6 2" xfId="22714"/>
    <cellStyle name="inputPercentageL 3 6 3" xfId="22715"/>
    <cellStyle name="inputPercentageL 3 6 4" xfId="22716"/>
    <cellStyle name="inputPercentageL 3 6 5" xfId="22717"/>
    <cellStyle name="inputPercentageL 3 6 6" xfId="22718"/>
    <cellStyle name="inputPercentageL 3 6_note 2_FTAResultat" xfId="22719"/>
    <cellStyle name="inputPercentageL 3 7" xfId="22720"/>
    <cellStyle name="inputPercentageL 3 7 2" xfId="22721"/>
    <cellStyle name="inputPercentageL 3 7_note 2_FTAResultat" xfId="22722"/>
    <cellStyle name="inputPercentageL 3 8" xfId="22723"/>
    <cellStyle name="inputPercentageL 3 8 2" xfId="22724"/>
    <cellStyle name="inputPercentageL 3 8_note 2_FTAResultat" xfId="22725"/>
    <cellStyle name="inputPercentageL 3 9" xfId="22726"/>
    <cellStyle name="inputPercentageL 3 9 2" xfId="22727"/>
    <cellStyle name="inputPercentageL 3 9_note 2_FTAResultat" xfId="22728"/>
    <cellStyle name="inputPercentageL 3_2.1  NEW FTA passage prés BIS" xfId="22729"/>
    <cellStyle name="inputPercentageL 4" xfId="22730"/>
    <cellStyle name="inputPercentageL 4 10" xfId="22731"/>
    <cellStyle name="inputPercentageL 4 10 2" xfId="22732"/>
    <cellStyle name="inputPercentageL 4 11" xfId="22733"/>
    <cellStyle name="inputPercentageL 4 12" xfId="22734"/>
    <cellStyle name="inputPercentageL 4 13" xfId="22735"/>
    <cellStyle name="inputPercentageL 4 14" xfId="22736"/>
    <cellStyle name="inputPercentageL 4 15" xfId="22737"/>
    <cellStyle name="inputPercentageL 4 16" xfId="22738"/>
    <cellStyle name="inputPercentageL 4 2" xfId="22739"/>
    <cellStyle name="inputPercentageL 4 2 10" xfId="22740"/>
    <cellStyle name="inputPercentageL 4 2 11" xfId="22741"/>
    <cellStyle name="inputPercentageL 4 2 12" xfId="22742"/>
    <cellStyle name="inputPercentageL 4 2 13" xfId="22743"/>
    <cellStyle name="inputPercentageL 4 2 14" xfId="22744"/>
    <cellStyle name="inputPercentageL 4 2 15" xfId="22745"/>
    <cellStyle name="inputPercentageL 4 2 16" xfId="22746"/>
    <cellStyle name="inputPercentageL 4 2 17" xfId="22747"/>
    <cellStyle name="inputPercentageL 4 2 18" xfId="22748"/>
    <cellStyle name="inputPercentageL 4 2 2" xfId="22749"/>
    <cellStyle name="inputPercentageL 4 2 2 2" xfId="22750"/>
    <cellStyle name="inputPercentageL 4 2 2_note 2_FTAResultat" xfId="22751"/>
    <cellStyle name="inputPercentageL 4 2 3" xfId="22752"/>
    <cellStyle name="inputPercentageL 4 2 3 2" xfId="22753"/>
    <cellStyle name="inputPercentageL 4 2 3_note 2_FTAResultat" xfId="22754"/>
    <cellStyle name="inputPercentageL 4 2 4" xfId="22755"/>
    <cellStyle name="inputPercentageL 4 2 4 2" xfId="22756"/>
    <cellStyle name="inputPercentageL 4 2 4_note 2_FTAResultat" xfId="22757"/>
    <cellStyle name="inputPercentageL 4 2 5" xfId="22758"/>
    <cellStyle name="inputPercentageL 4 2 5 2" xfId="22759"/>
    <cellStyle name="inputPercentageL 4 2 6" xfId="22760"/>
    <cellStyle name="inputPercentageL 4 2 7" xfId="22761"/>
    <cellStyle name="inputPercentageL 4 2 8" xfId="22762"/>
    <cellStyle name="inputPercentageL 4 2 9" xfId="22763"/>
    <cellStyle name="inputPercentageL 4 2_note 2_FTAResultat" xfId="22764"/>
    <cellStyle name="inputPercentageL 4 3" xfId="22765"/>
    <cellStyle name="inputPercentageL 4 3 10" xfId="22766"/>
    <cellStyle name="inputPercentageL 4 3 11" xfId="22767"/>
    <cellStyle name="inputPercentageL 4 3 12" xfId="22768"/>
    <cellStyle name="inputPercentageL 4 3 13" xfId="22769"/>
    <cellStyle name="inputPercentageL 4 3 14" xfId="22770"/>
    <cellStyle name="inputPercentageL 4 3 15" xfId="22771"/>
    <cellStyle name="inputPercentageL 4 3 16" xfId="22772"/>
    <cellStyle name="inputPercentageL 4 3 17" xfId="22773"/>
    <cellStyle name="inputPercentageL 4 3 18" xfId="22774"/>
    <cellStyle name="inputPercentageL 4 3 2" xfId="22775"/>
    <cellStyle name="inputPercentageL 4 3 2 2" xfId="22776"/>
    <cellStyle name="inputPercentageL 4 3 2_note 2_FTAResultat" xfId="22777"/>
    <cellStyle name="inputPercentageL 4 3 3" xfId="22778"/>
    <cellStyle name="inputPercentageL 4 3 3 2" xfId="22779"/>
    <cellStyle name="inputPercentageL 4 3 3_note 2_FTAResultat" xfId="22780"/>
    <cellStyle name="inputPercentageL 4 3 4" xfId="22781"/>
    <cellStyle name="inputPercentageL 4 3 4 2" xfId="22782"/>
    <cellStyle name="inputPercentageL 4 3 4_note 2_FTAResultat" xfId="22783"/>
    <cellStyle name="inputPercentageL 4 3 5" xfId="22784"/>
    <cellStyle name="inputPercentageL 4 3 5 2" xfId="22785"/>
    <cellStyle name="inputPercentageL 4 3 6" xfId="22786"/>
    <cellStyle name="inputPercentageL 4 3 7" xfId="22787"/>
    <cellStyle name="inputPercentageL 4 3 8" xfId="22788"/>
    <cellStyle name="inputPercentageL 4 3 9" xfId="22789"/>
    <cellStyle name="inputPercentageL 4 3_note 2_FTAResultat" xfId="22790"/>
    <cellStyle name="inputPercentageL 4 4" xfId="22791"/>
    <cellStyle name="inputPercentageL 4 4 10" xfId="22792"/>
    <cellStyle name="inputPercentageL 4 4 11" xfId="22793"/>
    <cellStyle name="inputPercentageL 4 4 12" xfId="22794"/>
    <cellStyle name="inputPercentageL 4 4 13" xfId="22795"/>
    <cellStyle name="inputPercentageL 4 4 14" xfId="22796"/>
    <cellStyle name="inputPercentageL 4 4 15" xfId="22797"/>
    <cellStyle name="inputPercentageL 4 4 16" xfId="22798"/>
    <cellStyle name="inputPercentageL 4 4 17" xfId="22799"/>
    <cellStyle name="inputPercentageL 4 4 18" xfId="22800"/>
    <cellStyle name="inputPercentageL 4 4 2" xfId="22801"/>
    <cellStyle name="inputPercentageL 4 4 2 2" xfId="22802"/>
    <cellStyle name="inputPercentageL 4 4 2_note 2_FTAResultat" xfId="22803"/>
    <cellStyle name="inputPercentageL 4 4 3" xfId="22804"/>
    <cellStyle name="inputPercentageL 4 4 3 2" xfId="22805"/>
    <cellStyle name="inputPercentageL 4 4 3_note 2_FTAResultat" xfId="22806"/>
    <cellStyle name="inputPercentageL 4 4 4" xfId="22807"/>
    <cellStyle name="inputPercentageL 4 4 4 2" xfId="22808"/>
    <cellStyle name="inputPercentageL 4 4 4_note 2_FTAResultat" xfId="22809"/>
    <cellStyle name="inputPercentageL 4 4 5" xfId="22810"/>
    <cellStyle name="inputPercentageL 4 4 5 2" xfId="22811"/>
    <cellStyle name="inputPercentageL 4 4 6" xfId="22812"/>
    <cellStyle name="inputPercentageL 4 4 7" xfId="22813"/>
    <cellStyle name="inputPercentageL 4 4 8" xfId="22814"/>
    <cellStyle name="inputPercentageL 4 4 9" xfId="22815"/>
    <cellStyle name="inputPercentageL 4 4_note 2_FTAResultat" xfId="22816"/>
    <cellStyle name="inputPercentageL 4 5" xfId="22817"/>
    <cellStyle name="inputPercentageL 4 5 10" xfId="22818"/>
    <cellStyle name="inputPercentageL 4 5 11" xfId="22819"/>
    <cellStyle name="inputPercentageL 4 5 12" xfId="22820"/>
    <cellStyle name="inputPercentageL 4 5 13" xfId="22821"/>
    <cellStyle name="inputPercentageL 4 5 14" xfId="22822"/>
    <cellStyle name="inputPercentageL 4 5 15" xfId="22823"/>
    <cellStyle name="inputPercentageL 4 5 16" xfId="22824"/>
    <cellStyle name="inputPercentageL 4 5 17" xfId="22825"/>
    <cellStyle name="inputPercentageL 4 5 18" xfId="22826"/>
    <cellStyle name="inputPercentageL 4 5 2" xfId="22827"/>
    <cellStyle name="inputPercentageL 4 5 2 2" xfId="22828"/>
    <cellStyle name="inputPercentageL 4 5 2_note 2_FTAResultat" xfId="22829"/>
    <cellStyle name="inputPercentageL 4 5 3" xfId="22830"/>
    <cellStyle name="inputPercentageL 4 5 3 2" xfId="22831"/>
    <cellStyle name="inputPercentageL 4 5 3_note 2_FTAResultat" xfId="22832"/>
    <cellStyle name="inputPercentageL 4 5 4" xfId="22833"/>
    <cellStyle name="inputPercentageL 4 5 4 2" xfId="22834"/>
    <cellStyle name="inputPercentageL 4 5 4_note 2_FTAResultat" xfId="22835"/>
    <cellStyle name="inputPercentageL 4 5 5" xfId="22836"/>
    <cellStyle name="inputPercentageL 4 5 5 2" xfId="22837"/>
    <cellStyle name="inputPercentageL 4 5 6" xfId="22838"/>
    <cellStyle name="inputPercentageL 4 5 7" xfId="22839"/>
    <cellStyle name="inputPercentageL 4 5 8" xfId="22840"/>
    <cellStyle name="inputPercentageL 4 5 9" xfId="22841"/>
    <cellStyle name="inputPercentageL 4 5_note 2_FTAResultat" xfId="22842"/>
    <cellStyle name="inputPercentageL 4 6" xfId="22843"/>
    <cellStyle name="inputPercentageL 4 6 2" xfId="22844"/>
    <cellStyle name="inputPercentageL 4 6 3" xfId="22845"/>
    <cellStyle name="inputPercentageL 4 6 4" xfId="22846"/>
    <cellStyle name="inputPercentageL 4 6 5" xfId="22847"/>
    <cellStyle name="inputPercentageL 4 6 6" xfId="22848"/>
    <cellStyle name="inputPercentageL 4 6_note 2_FTAResultat" xfId="22849"/>
    <cellStyle name="inputPercentageL 4 7" xfId="22850"/>
    <cellStyle name="inputPercentageL 4 7 2" xfId="22851"/>
    <cellStyle name="inputPercentageL 4 7_note 2_FTAResultat" xfId="22852"/>
    <cellStyle name="inputPercentageL 4 8" xfId="22853"/>
    <cellStyle name="inputPercentageL 4 8 2" xfId="22854"/>
    <cellStyle name="inputPercentageL 4 8_note 2_FTAResultat" xfId="22855"/>
    <cellStyle name="inputPercentageL 4 9" xfId="22856"/>
    <cellStyle name="inputPercentageL 4 9 2" xfId="22857"/>
    <cellStyle name="inputPercentageL 4 9_note 2_FTAResultat" xfId="22858"/>
    <cellStyle name="inputPercentageL 4_2.1  NEW FTA passage prés BIS" xfId="22859"/>
    <cellStyle name="inputPercentageL 5" xfId="22860"/>
    <cellStyle name="inputPercentageL 5 2" xfId="22861"/>
    <cellStyle name="inputPercentageL 5 3" xfId="22862"/>
    <cellStyle name="inputPercentageL 5 4" xfId="22863"/>
    <cellStyle name="inputPercentageL 5 5" xfId="22864"/>
    <cellStyle name="inputPercentageL 5 6" xfId="22865"/>
    <cellStyle name="inputPercentageL 5_2.1  NEW FTA passage prés BIS" xfId="22866"/>
    <cellStyle name="inputPercentageL 6" xfId="22867"/>
    <cellStyle name="inputPercentageL 6 2" xfId="22868"/>
    <cellStyle name="inputPercentageL 6 3" xfId="22869"/>
    <cellStyle name="inputPercentageL 6 4" xfId="22870"/>
    <cellStyle name="inputPercentageL 6 5" xfId="22871"/>
    <cellStyle name="inputPercentageL 6 6" xfId="22872"/>
    <cellStyle name="inputPercentageL 6_2.1  NEW FTA passage prés BIS" xfId="22873"/>
    <cellStyle name="inputPercentageL 7" xfId="22874"/>
    <cellStyle name="inputPercentageL 8" xfId="22875"/>
    <cellStyle name="inputPercentageL 9" xfId="22876"/>
    <cellStyle name="inputPercentageL_2.1  NEW FTA passage prés BIS" xfId="22877"/>
    <cellStyle name="inputPercentageS" xfId="22878"/>
    <cellStyle name="inputPercentageS 10" xfId="22879"/>
    <cellStyle name="inputPercentageS 10 2" xfId="22880"/>
    <cellStyle name="inputPercentageS 10 3" xfId="22881"/>
    <cellStyle name="inputPercentageS 10 4" xfId="22882"/>
    <cellStyle name="inputPercentageS 10 5" xfId="22883"/>
    <cellStyle name="inputPercentageS 10_2.1  NEW FTA passage prés BIS" xfId="22884"/>
    <cellStyle name="inputPercentageS 11" xfId="22885"/>
    <cellStyle name="inputPercentageS 11 2" xfId="22886"/>
    <cellStyle name="inputPercentageS 11 3" xfId="22887"/>
    <cellStyle name="inputPercentageS 11 4" xfId="22888"/>
    <cellStyle name="inputPercentageS 11 5" xfId="22889"/>
    <cellStyle name="inputPercentageS 11_2.1  NEW FTA passage prés BIS" xfId="22890"/>
    <cellStyle name="inputPercentageS 12" xfId="22891"/>
    <cellStyle name="inputPercentageS 13" xfId="22892"/>
    <cellStyle name="inputPercentageS 14" xfId="22893"/>
    <cellStyle name="inputPercentageS 15" xfId="22894"/>
    <cellStyle name="inputPercentageS 2" xfId="22895"/>
    <cellStyle name="inputPercentageS 2 10" xfId="22896"/>
    <cellStyle name="inputPercentageS 2 10 10" xfId="22897"/>
    <cellStyle name="inputPercentageS 2 10 11" xfId="22898"/>
    <cellStyle name="inputPercentageS 2 10 12" xfId="22899"/>
    <cellStyle name="inputPercentageS 2 10 13" xfId="22900"/>
    <cellStyle name="inputPercentageS 2 10 14" xfId="22901"/>
    <cellStyle name="inputPercentageS 2 10 15" xfId="22902"/>
    <cellStyle name="inputPercentageS 2 10 16" xfId="22903"/>
    <cellStyle name="inputPercentageS 2 10 17" xfId="22904"/>
    <cellStyle name="inputPercentageS 2 10 18" xfId="22905"/>
    <cellStyle name="inputPercentageS 2 10 2" xfId="22906"/>
    <cellStyle name="inputPercentageS 2 10 2 2" xfId="22907"/>
    <cellStyle name="inputPercentageS 2 10 2_note 2_FTAResultat" xfId="22908"/>
    <cellStyle name="inputPercentageS 2 10 3" xfId="22909"/>
    <cellStyle name="inputPercentageS 2 10 3 2" xfId="22910"/>
    <cellStyle name="inputPercentageS 2 10 3_note 2_FTAResultat" xfId="22911"/>
    <cellStyle name="inputPercentageS 2 10 4" xfId="22912"/>
    <cellStyle name="inputPercentageS 2 10 4 2" xfId="22913"/>
    <cellStyle name="inputPercentageS 2 10 4_note 2_FTAResultat" xfId="22914"/>
    <cellStyle name="inputPercentageS 2 10 5" xfId="22915"/>
    <cellStyle name="inputPercentageS 2 10 5 2" xfId="22916"/>
    <cellStyle name="inputPercentageS 2 10 6" xfId="22917"/>
    <cellStyle name="inputPercentageS 2 10 7" xfId="22918"/>
    <cellStyle name="inputPercentageS 2 10 8" xfId="22919"/>
    <cellStyle name="inputPercentageS 2 10 9" xfId="22920"/>
    <cellStyle name="inputPercentageS 2 10_note 2_FTAResultat" xfId="22921"/>
    <cellStyle name="inputPercentageS 2 11" xfId="22922"/>
    <cellStyle name="inputPercentageS 2 11 10" xfId="22923"/>
    <cellStyle name="inputPercentageS 2 11 11" xfId="22924"/>
    <cellStyle name="inputPercentageS 2 11 12" xfId="22925"/>
    <cellStyle name="inputPercentageS 2 11 13" xfId="22926"/>
    <cellStyle name="inputPercentageS 2 11 14" xfId="22927"/>
    <cellStyle name="inputPercentageS 2 11 15" xfId="22928"/>
    <cellStyle name="inputPercentageS 2 11 16" xfId="22929"/>
    <cellStyle name="inputPercentageS 2 11 17" xfId="22930"/>
    <cellStyle name="inputPercentageS 2 11 18" xfId="22931"/>
    <cellStyle name="inputPercentageS 2 11 2" xfId="22932"/>
    <cellStyle name="inputPercentageS 2 11 2 2" xfId="22933"/>
    <cellStyle name="inputPercentageS 2 11 2_note 2_FTAResultat" xfId="22934"/>
    <cellStyle name="inputPercentageS 2 11 3" xfId="22935"/>
    <cellStyle name="inputPercentageS 2 11 3 2" xfId="22936"/>
    <cellStyle name="inputPercentageS 2 11 3_note 2_FTAResultat" xfId="22937"/>
    <cellStyle name="inputPercentageS 2 11 4" xfId="22938"/>
    <cellStyle name="inputPercentageS 2 11 4 2" xfId="22939"/>
    <cellStyle name="inputPercentageS 2 11 4_note 2_FTAResultat" xfId="22940"/>
    <cellStyle name="inputPercentageS 2 11 5" xfId="22941"/>
    <cellStyle name="inputPercentageS 2 11 5 2" xfId="22942"/>
    <cellStyle name="inputPercentageS 2 11 6" xfId="22943"/>
    <cellStyle name="inputPercentageS 2 11 7" xfId="22944"/>
    <cellStyle name="inputPercentageS 2 11 8" xfId="22945"/>
    <cellStyle name="inputPercentageS 2 11 9" xfId="22946"/>
    <cellStyle name="inputPercentageS 2 11_note 2_FTAResultat" xfId="22947"/>
    <cellStyle name="inputPercentageS 2 12" xfId="22948"/>
    <cellStyle name="inputPercentageS 2 12 10" xfId="22949"/>
    <cellStyle name="inputPercentageS 2 12 11" xfId="22950"/>
    <cellStyle name="inputPercentageS 2 12 12" xfId="22951"/>
    <cellStyle name="inputPercentageS 2 12 13" xfId="22952"/>
    <cellStyle name="inputPercentageS 2 12 14" xfId="22953"/>
    <cellStyle name="inputPercentageS 2 12 15" xfId="22954"/>
    <cellStyle name="inputPercentageS 2 12 16" xfId="22955"/>
    <cellStyle name="inputPercentageS 2 12 17" xfId="22956"/>
    <cellStyle name="inputPercentageS 2 12 18" xfId="22957"/>
    <cellStyle name="inputPercentageS 2 12 2" xfId="22958"/>
    <cellStyle name="inputPercentageS 2 12 2 2" xfId="22959"/>
    <cellStyle name="inputPercentageS 2 12 2_note 2_FTAResultat" xfId="22960"/>
    <cellStyle name="inputPercentageS 2 12 3" xfId="22961"/>
    <cellStyle name="inputPercentageS 2 12 3 2" xfId="22962"/>
    <cellStyle name="inputPercentageS 2 12 3_note 2_FTAResultat" xfId="22963"/>
    <cellStyle name="inputPercentageS 2 12 4" xfId="22964"/>
    <cellStyle name="inputPercentageS 2 12 4 2" xfId="22965"/>
    <cellStyle name="inputPercentageS 2 12 4_note 2_FTAResultat" xfId="22966"/>
    <cellStyle name="inputPercentageS 2 12 5" xfId="22967"/>
    <cellStyle name="inputPercentageS 2 12 5 2" xfId="22968"/>
    <cellStyle name="inputPercentageS 2 12 6" xfId="22969"/>
    <cellStyle name="inputPercentageS 2 12 7" xfId="22970"/>
    <cellStyle name="inputPercentageS 2 12 8" xfId="22971"/>
    <cellStyle name="inputPercentageS 2 12 9" xfId="22972"/>
    <cellStyle name="inputPercentageS 2 12_note 2_FTAResultat" xfId="22973"/>
    <cellStyle name="inputPercentageS 2 13" xfId="22974"/>
    <cellStyle name="inputPercentageS 2 13 2" xfId="22975"/>
    <cellStyle name="inputPercentageS 2 13 3" xfId="22976"/>
    <cellStyle name="inputPercentageS 2 13 4" xfId="22977"/>
    <cellStyle name="inputPercentageS 2 13 5" xfId="22978"/>
    <cellStyle name="inputPercentageS 2 13 6" xfId="22979"/>
    <cellStyle name="inputPercentageS 2 13_note 2_FTAResultat" xfId="22980"/>
    <cellStyle name="inputPercentageS 2 14" xfId="22981"/>
    <cellStyle name="inputPercentageS 2 14 2" xfId="22982"/>
    <cellStyle name="inputPercentageS 2 14_note 2_FTAResultat" xfId="22983"/>
    <cellStyle name="inputPercentageS 2 15" xfId="22984"/>
    <cellStyle name="inputPercentageS 2 15 2" xfId="22985"/>
    <cellStyle name="inputPercentageS 2 15_note 2_FTAResultat" xfId="22986"/>
    <cellStyle name="inputPercentageS 2 16" xfId="22987"/>
    <cellStyle name="inputPercentageS 2 16 2" xfId="22988"/>
    <cellStyle name="inputPercentageS 2 16_note 2_FTAResultat" xfId="22989"/>
    <cellStyle name="inputPercentageS 2 17" xfId="22990"/>
    <cellStyle name="inputPercentageS 2 18" xfId="22991"/>
    <cellStyle name="inputPercentageS 2 19" xfId="22992"/>
    <cellStyle name="inputPercentageS 2 2" xfId="22993"/>
    <cellStyle name="inputPercentageS 2 2 10" xfId="22994"/>
    <cellStyle name="inputPercentageS 2 2 11" xfId="22995"/>
    <cellStyle name="inputPercentageS 2 2 12" xfId="22996"/>
    <cellStyle name="inputPercentageS 2 2 13" xfId="22997"/>
    <cellStyle name="inputPercentageS 2 2 14" xfId="22998"/>
    <cellStyle name="inputPercentageS 2 2 15" xfId="22999"/>
    <cellStyle name="inputPercentageS 2 2 2" xfId="23000"/>
    <cellStyle name="inputPercentageS 2 2 2 10" xfId="23001"/>
    <cellStyle name="inputPercentageS 2 2 2 11" xfId="23002"/>
    <cellStyle name="inputPercentageS 2 2 2 12" xfId="23003"/>
    <cellStyle name="inputPercentageS 2 2 2 13" xfId="23004"/>
    <cellStyle name="inputPercentageS 2 2 2 14" xfId="23005"/>
    <cellStyle name="inputPercentageS 2 2 2 15" xfId="23006"/>
    <cellStyle name="inputPercentageS 2 2 2 16" xfId="23007"/>
    <cellStyle name="inputPercentageS 2 2 2 17" xfId="23008"/>
    <cellStyle name="inputPercentageS 2 2 2 18" xfId="23009"/>
    <cellStyle name="inputPercentageS 2 2 2 2" xfId="23010"/>
    <cellStyle name="inputPercentageS 2 2 2 2 2" xfId="23011"/>
    <cellStyle name="inputPercentageS 2 2 2 2_note 2_FTAResultat" xfId="23012"/>
    <cellStyle name="inputPercentageS 2 2 2 3" xfId="23013"/>
    <cellStyle name="inputPercentageS 2 2 2 3 2" xfId="23014"/>
    <cellStyle name="inputPercentageS 2 2 2 3_note 2_FTAResultat" xfId="23015"/>
    <cellStyle name="inputPercentageS 2 2 2 4" xfId="23016"/>
    <cellStyle name="inputPercentageS 2 2 2 4 2" xfId="23017"/>
    <cellStyle name="inputPercentageS 2 2 2 4_note 2_FTAResultat" xfId="23018"/>
    <cellStyle name="inputPercentageS 2 2 2 5" xfId="23019"/>
    <cellStyle name="inputPercentageS 2 2 2 5 2" xfId="23020"/>
    <cellStyle name="inputPercentageS 2 2 2 6" xfId="23021"/>
    <cellStyle name="inputPercentageS 2 2 2 7" xfId="23022"/>
    <cellStyle name="inputPercentageS 2 2 2 8" xfId="23023"/>
    <cellStyle name="inputPercentageS 2 2 2 9" xfId="23024"/>
    <cellStyle name="inputPercentageS 2 2 2_note 2_FTAResultat" xfId="23025"/>
    <cellStyle name="inputPercentageS 2 2 3" xfId="23026"/>
    <cellStyle name="inputPercentageS 2 2 3 10" xfId="23027"/>
    <cellStyle name="inputPercentageS 2 2 3 11" xfId="23028"/>
    <cellStyle name="inputPercentageS 2 2 3 12" xfId="23029"/>
    <cellStyle name="inputPercentageS 2 2 3 13" xfId="23030"/>
    <cellStyle name="inputPercentageS 2 2 3 14" xfId="23031"/>
    <cellStyle name="inputPercentageS 2 2 3 15" xfId="23032"/>
    <cellStyle name="inputPercentageS 2 2 3 16" xfId="23033"/>
    <cellStyle name="inputPercentageS 2 2 3 17" xfId="23034"/>
    <cellStyle name="inputPercentageS 2 2 3 18" xfId="23035"/>
    <cellStyle name="inputPercentageS 2 2 3 2" xfId="23036"/>
    <cellStyle name="inputPercentageS 2 2 3 2 2" xfId="23037"/>
    <cellStyle name="inputPercentageS 2 2 3 2_note 2_FTAResultat" xfId="23038"/>
    <cellStyle name="inputPercentageS 2 2 3 3" xfId="23039"/>
    <cellStyle name="inputPercentageS 2 2 3 3 2" xfId="23040"/>
    <cellStyle name="inputPercentageS 2 2 3 3_note 2_FTAResultat" xfId="23041"/>
    <cellStyle name="inputPercentageS 2 2 3 4" xfId="23042"/>
    <cellStyle name="inputPercentageS 2 2 3 4 2" xfId="23043"/>
    <cellStyle name="inputPercentageS 2 2 3 4_note 2_FTAResultat" xfId="23044"/>
    <cellStyle name="inputPercentageS 2 2 3 5" xfId="23045"/>
    <cellStyle name="inputPercentageS 2 2 3 5 2" xfId="23046"/>
    <cellStyle name="inputPercentageS 2 2 3 6" xfId="23047"/>
    <cellStyle name="inputPercentageS 2 2 3 7" xfId="23048"/>
    <cellStyle name="inputPercentageS 2 2 3 8" xfId="23049"/>
    <cellStyle name="inputPercentageS 2 2 3 9" xfId="23050"/>
    <cellStyle name="inputPercentageS 2 2 3_note 2_FTAResultat" xfId="23051"/>
    <cellStyle name="inputPercentageS 2 2 4" xfId="23052"/>
    <cellStyle name="inputPercentageS 2 2 4 10" xfId="23053"/>
    <cellStyle name="inputPercentageS 2 2 4 11" xfId="23054"/>
    <cellStyle name="inputPercentageS 2 2 4 12" xfId="23055"/>
    <cellStyle name="inputPercentageS 2 2 4 13" xfId="23056"/>
    <cellStyle name="inputPercentageS 2 2 4 14" xfId="23057"/>
    <cellStyle name="inputPercentageS 2 2 4 15" xfId="23058"/>
    <cellStyle name="inputPercentageS 2 2 4 16" xfId="23059"/>
    <cellStyle name="inputPercentageS 2 2 4 17" xfId="23060"/>
    <cellStyle name="inputPercentageS 2 2 4 18" xfId="23061"/>
    <cellStyle name="inputPercentageS 2 2 4 2" xfId="23062"/>
    <cellStyle name="inputPercentageS 2 2 4 2 2" xfId="23063"/>
    <cellStyle name="inputPercentageS 2 2 4 2_note 2_FTAResultat" xfId="23064"/>
    <cellStyle name="inputPercentageS 2 2 4 3" xfId="23065"/>
    <cellStyle name="inputPercentageS 2 2 4 3 2" xfId="23066"/>
    <cellStyle name="inputPercentageS 2 2 4 3_note 2_FTAResultat" xfId="23067"/>
    <cellStyle name="inputPercentageS 2 2 4 4" xfId="23068"/>
    <cellStyle name="inputPercentageS 2 2 4 4 2" xfId="23069"/>
    <cellStyle name="inputPercentageS 2 2 4 4_note 2_FTAResultat" xfId="23070"/>
    <cellStyle name="inputPercentageS 2 2 4 5" xfId="23071"/>
    <cellStyle name="inputPercentageS 2 2 4 5 2" xfId="23072"/>
    <cellStyle name="inputPercentageS 2 2 4 6" xfId="23073"/>
    <cellStyle name="inputPercentageS 2 2 4 7" xfId="23074"/>
    <cellStyle name="inputPercentageS 2 2 4 8" xfId="23075"/>
    <cellStyle name="inputPercentageS 2 2 4 9" xfId="23076"/>
    <cellStyle name="inputPercentageS 2 2 4_note 2_FTAResultat" xfId="23077"/>
    <cellStyle name="inputPercentageS 2 2 5" xfId="23078"/>
    <cellStyle name="inputPercentageS 2 2 5 10" xfId="23079"/>
    <cellStyle name="inputPercentageS 2 2 5 11" xfId="23080"/>
    <cellStyle name="inputPercentageS 2 2 5 12" xfId="23081"/>
    <cellStyle name="inputPercentageS 2 2 5 13" xfId="23082"/>
    <cellStyle name="inputPercentageS 2 2 5 14" xfId="23083"/>
    <cellStyle name="inputPercentageS 2 2 5 15" xfId="23084"/>
    <cellStyle name="inputPercentageS 2 2 5 16" xfId="23085"/>
    <cellStyle name="inputPercentageS 2 2 5 17" xfId="23086"/>
    <cellStyle name="inputPercentageS 2 2 5 18" xfId="23087"/>
    <cellStyle name="inputPercentageS 2 2 5 2" xfId="23088"/>
    <cellStyle name="inputPercentageS 2 2 5 2 2" xfId="23089"/>
    <cellStyle name="inputPercentageS 2 2 5 2_note 2_FTAResultat" xfId="23090"/>
    <cellStyle name="inputPercentageS 2 2 5 3" xfId="23091"/>
    <cellStyle name="inputPercentageS 2 2 5 3 2" xfId="23092"/>
    <cellStyle name="inputPercentageS 2 2 5 3_note 2_FTAResultat" xfId="23093"/>
    <cellStyle name="inputPercentageS 2 2 5 4" xfId="23094"/>
    <cellStyle name="inputPercentageS 2 2 5 4 2" xfId="23095"/>
    <cellStyle name="inputPercentageS 2 2 5 4_note 2_FTAResultat" xfId="23096"/>
    <cellStyle name="inputPercentageS 2 2 5 5" xfId="23097"/>
    <cellStyle name="inputPercentageS 2 2 5 5 2" xfId="23098"/>
    <cellStyle name="inputPercentageS 2 2 5 6" xfId="23099"/>
    <cellStyle name="inputPercentageS 2 2 5 7" xfId="23100"/>
    <cellStyle name="inputPercentageS 2 2 5 8" xfId="23101"/>
    <cellStyle name="inputPercentageS 2 2 5 9" xfId="23102"/>
    <cellStyle name="inputPercentageS 2 2 5_note 2_FTAResultat" xfId="23103"/>
    <cellStyle name="inputPercentageS 2 2 6" xfId="23104"/>
    <cellStyle name="inputPercentageS 2 2 6 2" xfId="23105"/>
    <cellStyle name="inputPercentageS 2 2 6_note 2_FTAResultat" xfId="23106"/>
    <cellStyle name="inputPercentageS 2 2 7" xfId="23107"/>
    <cellStyle name="inputPercentageS 2 2 7 2" xfId="23108"/>
    <cellStyle name="inputPercentageS 2 2 7_note 2_FTAResultat" xfId="23109"/>
    <cellStyle name="inputPercentageS 2 2 8" xfId="23110"/>
    <cellStyle name="inputPercentageS 2 2 8 2" xfId="23111"/>
    <cellStyle name="inputPercentageS 2 2 8_note 2_FTAResultat" xfId="23112"/>
    <cellStyle name="inputPercentageS 2 2 9" xfId="23113"/>
    <cellStyle name="inputPercentageS 2 2 9 2" xfId="23114"/>
    <cellStyle name="inputPercentageS 2 2_2.1  NEW FTA passage prés BIS" xfId="23115"/>
    <cellStyle name="inputPercentageS 2 20" xfId="23116"/>
    <cellStyle name="inputPercentageS 2 3" xfId="23117"/>
    <cellStyle name="inputPercentageS 2 3 10" xfId="23118"/>
    <cellStyle name="inputPercentageS 2 3 11" xfId="23119"/>
    <cellStyle name="inputPercentageS 2 3 12" xfId="23120"/>
    <cellStyle name="inputPercentageS 2 3 13" xfId="23121"/>
    <cellStyle name="inputPercentageS 2 3 14" xfId="23122"/>
    <cellStyle name="inputPercentageS 2 3 15" xfId="23123"/>
    <cellStyle name="inputPercentageS 2 3 2" xfId="23124"/>
    <cellStyle name="inputPercentageS 2 3 2 10" xfId="23125"/>
    <cellStyle name="inputPercentageS 2 3 2 11" xfId="23126"/>
    <cellStyle name="inputPercentageS 2 3 2 12" xfId="23127"/>
    <cellStyle name="inputPercentageS 2 3 2 13" xfId="23128"/>
    <cellStyle name="inputPercentageS 2 3 2 14" xfId="23129"/>
    <cellStyle name="inputPercentageS 2 3 2 15" xfId="23130"/>
    <cellStyle name="inputPercentageS 2 3 2 16" xfId="23131"/>
    <cellStyle name="inputPercentageS 2 3 2 17" xfId="23132"/>
    <cellStyle name="inputPercentageS 2 3 2 18" xfId="23133"/>
    <cellStyle name="inputPercentageS 2 3 2 2" xfId="23134"/>
    <cellStyle name="inputPercentageS 2 3 2 2 2" xfId="23135"/>
    <cellStyle name="inputPercentageS 2 3 2 2_note 2_FTAResultat" xfId="23136"/>
    <cellStyle name="inputPercentageS 2 3 2 3" xfId="23137"/>
    <cellStyle name="inputPercentageS 2 3 2 3 2" xfId="23138"/>
    <cellStyle name="inputPercentageS 2 3 2 3_note 2_FTAResultat" xfId="23139"/>
    <cellStyle name="inputPercentageS 2 3 2 4" xfId="23140"/>
    <cellStyle name="inputPercentageS 2 3 2 4 2" xfId="23141"/>
    <cellStyle name="inputPercentageS 2 3 2 4_note 2_FTAResultat" xfId="23142"/>
    <cellStyle name="inputPercentageS 2 3 2 5" xfId="23143"/>
    <cellStyle name="inputPercentageS 2 3 2 5 2" xfId="23144"/>
    <cellStyle name="inputPercentageS 2 3 2 6" xfId="23145"/>
    <cellStyle name="inputPercentageS 2 3 2 7" xfId="23146"/>
    <cellStyle name="inputPercentageS 2 3 2 8" xfId="23147"/>
    <cellStyle name="inputPercentageS 2 3 2 9" xfId="23148"/>
    <cellStyle name="inputPercentageS 2 3 2_note 2_FTAResultat" xfId="23149"/>
    <cellStyle name="inputPercentageS 2 3 3" xfId="23150"/>
    <cellStyle name="inputPercentageS 2 3 3 10" xfId="23151"/>
    <cellStyle name="inputPercentageS 2 3 3 11" xfId="23152"/>
    <cellStyle name="inputPercentageS 2 3 3 12" xfId="23153"/>
    <cellStyle name="inputPercentageS 2 3 3 13" xfId="23154"/>
    <cellStyle name="inputPercentageS 2 3 3 14" xfId="23155"/>
    <cellStyle name="inputPercentageS 2 3 3 15" xfId="23156"/>
    <cellStyle name="inputPercentageS 2 3 3 16" xfId="23157"/>
    <cellStyle name="inputPercentageS 2 3 3 17" xfId="23158"/>
    <cellStyle name="inputPercentageS 2 3 3 18" xfId="23159"/>
    <cellStyle name="inputPercentageS 2 3 3 2" xfId="23160"/>
    <cellStyle name="inputPercentageS 2 3 3 2 2" xfId="23161"/>
    <cellStyle name="inputPercentageS 2 3 3 2_note 2_FTAResultat" xfId="23162"/>
    <cellStyle name="inputPercentageS 2 3 3 3" xfId="23163"/>
    <cellStyle name="inputPercentageS 2 3 3 3 2" xfId="23164"/>
    <cellStyle name="inputPercentageS 2 3 3 3_note 2_FTAResultat" xfId="23165"/>
    <cellStyle name="inputPercentageS 2 3 3 4" xfId="23166"/>
    <cellStyle name="inputPercentageS 2 3 3 4 2" xfId="23167"/>
    <cellStyle name="inputPercentageS 2 3 3 4_note 2_FTAResultat" xfId="23168"/>
    <cellStyle name="inputPercentageS 2 3 3 5" xfId="23169"/>
    <cellStyle name="inputPercentageS 2 3 3 5 2" xfId="23170"/>
    <cellStyle name="inputPercentageS 2 3 3 6" xfId="23171"/>
    <cellStyle name="inputPercentageS 2 3 3 7" xfId="23172"/>
    <cellStyle name="inputPercentageS 2 3 3 8" xfId="23173"/>
    <cellStyle name="inputPercentageS 2 3 3 9" xfId="23174"/>
    <cellStyle name="inputPercentageS 2 3 3_note 2_FTAResultat" xfId="23175"/>
    <cellStyle name="inputPercentageS 2 3 4" xfId="23176"/>
    <cellStyle name="inputPercentageS 2 3 4 10" xfId="23177"/>
    <cellStyle name="inputPercentageS 2 3 4 11" xfId="23178"/>
    <cellStyle name="inputPercentageS 2 3 4 12" xfId="23179"/>
    <cellStyle name="inputPercentageS 2 3 4 13" xfId="23180"/>
    <cellStyle name="inputPercentageS 2 3 4 14" xfId="23181"/>
    <cellStyle name="inputPercentageS 2 3 4 15" xfId="23182"/>
    <cellStyle name="inputPercentageS 2 3 4 16" xfId="23183"/>
    <cellStyle name="inputPercentageS 2 3 4 17" xfId="23184"/>
    <cellStyle name="inputPercentageS 2 3 4 18" xfId="23185"/>
    <cellStyle name="inputPercentageS 2 3 4 2" xfId="23186"/>
    <cellStyle name="inputPercentageS 2 3 4 2 2" xfId="23187"/>
    <cellStyle name="inputPercentageS 2 3 4 2_note 2_FTAResultat" xfId="23188"/>
    <cellStyle name="inputPercentageS 2 3 4 3" xfId="23189"/>
    <cellStyle name="inputPercentageS 2 3 4 3 2" xfId="23190"/>
    <cellStyle name="inputPercentageS 2 3 4 3_note 2_FTAResultat" xfId="23191"/>
    <cellStyle name="inputPercentageS 2 3 4 4" xfId="23192"/>
    <cellStyle name="inputPercentageS 2 3 4 4 2" xfId="23193"/>
    <cellStyle name="inputPercentageS 2 3 4 4_note 2_FTAResultat" xfId="23194"/>
    <cellStyle name="inputPercentageS 2 3 4 5" xfId="23195"/>
    <cellStyle name="inputPercentageS 2 3 4 5 2" xfId="23196"/>
    <cellStyle name="inputPercentageS 2 3 4 6" xfId="23197"/>
    <cellStyle name="inputPercentageS 2 3 4 7" xfId="23198"/>
    <cellStyle name="inputPercentageS 2 3 4 8" xfId="23199"/>
    <cellStyle name="inputPercentageS 2 3 4 9" xfId="23200"/>
    <cellStyle name="inputPercentageS 2 3 4_note 2_FTAResultat" xfId="23201"/>
    <cellStyle name="inputPercentageS 2 3 5" xfId="23202"/>
    <cellStyle name="inputPercentageS 2 3 5 10" xfId="23203"/>
    <cellStyle name="inputPercentageS 2 3 5 11" xfId="23204"/>
    <cellStyle name="inputPercentageS 2 3 5 12" xfId="23205"/>
    <cellStyle name="inputPercentageS 2 3 5 13" xfId="23206"/>
    <cellStyle name="inputPercentageS 2 3 5 14" xfId="23207"/>
    <cellStyle name="inputPercentageS 2 3 5 15" xfId="23208"/>
    <cellStyle name="inputPercentageS 2 3 5 16" xfId="23209"/>
    <cellStyle name="inputPercentageS 2 3 5 17" xfId="23210"/>
    <cellStyle name="inputPercentageS 2 3 5 18" xfId="23211"/>
    <cellStyle name="inputPercentageS 2 3 5 2" xfId="23212"/>
    <cellStyle name="inputPercentageS 2 3 5 2 2" xfId="23213"/>
    <cellStyle name="inputPercentageS 2 3 5 2_note 2_FTAResultat" xfId="23214"/>
    <cellStyle name="inputPercentageS 2 3 5 3" xfId="23215"/>
    <cellStyle name="inputPercentageS 2 3 5 3 2" xfId="23216"/>
    <cellStyle name="inputPercentageS 2 3 5 3_note 2_FTAResultat" xfId="23217"/>
    <cellStyle name="inputPercentageS 2 3 5 4" xfId="23218"/>
    <cellStyle name="inputPercentageS 2 3 5 4 2" xfId="23219"/>
    <cellStyle name="inputPercentageS 2 3 5 4_note 2_FTAResultat" xfId="23220"/>
    <cellStyle name="inputPercentageS 2 3 5 5" xfId="23221"/>
    <cellStyle name="inputPercentageS 2 3 5 5 2" xfId="23222"/>
    <cellStyle name="inputPercentageS 2 3 5 6" xfId="23223"/>
    <cellStyle name="inputPercentageS 2 3 5 7" xfId="23224"/>
    <cellStyle name="inputPercentageS 2 3 5 8" xfId="23225"/>
    <cellStyle name="inputPercentageS 2 3 5 9" xfId="23226"/>
    <cellStyle name="inputPercentageS 2 3 5_note 2_FTAResultat" xfId="23227"/>
    <cellStyle name="inputPercentageS 2 3 6" xfId="23228"/>
    <cellStyle name="inputPercentageS 2 3 6 2" xfId="23229"/>
    <cellStyle name="inputPercentageS 2 3 6_note 2_FTAResultat" xfId="23230"/>
    <cellStyle name="inputPercentageS 2 3 7" xfId="23231"/>
    <cellStyle name="inputPercentageS 2 3 7 2" xfId="23232"/>
    <cellStyle name="inputPercentageS 2 3 7_note 2_FTAResultat" xfId="23233"/>
    <cellStyle name="inputPercentageS 2 3 8" xfId="23234"/>
    <cellStyle name="inputPercentageS 2 3 8 2" xfId="23235"/>
    <cellStyle name="inputPercentageS 2 3 8_note 2_FTAResultat" xfId="23236"/>
    <cellStyle name="inputPercentageS 2 3 9" xfId="23237"/>
    <cellStyle name="inputPercentageS 2 3 9 2" xfId="23238"/>
    <cellStyle name="inputPercentageS 2 3_note 2_FTAResultat" xfId="23239"/>
    <cellStyle name="inputPercentageS 2 4" xfId="23240"/>
    <cellStyle name="inputPercentageS 2 4 10" xfId="23241"/>
    <cellStyle name="inputPercentageS 2 4 11" xfId="23242"/>
    <cellStyle name="inputPercentageS 2 4 12" xfId="23243"/>
    <cellStyle name="inputPercentageS 2 4 13" xfId="23244"/>
    <cellStyle name="inputPercentageS 2 4 14" xfId="23245"/>
    <cellStyle name="inputPercentageS 2 4 15" xfId="23246"/>
    <cellStyle name="inputPercentageS 2 4 2" xfId="23247"/>
    <cellStyle name="inputPercentageS 2 4 2 10" xfId="23248"/>
    <cellStyle name="inputPercentageS 2 4 2 11" xfId="23249"/>
    <cellStyle name="inputPercentageS 2 4 2 12" xfId="23250"/>
    <cellStyle name="inputPercentageS 2 4 2 13" xfId="23251"/>
    <cellStyle name="inputPercentageS 2 4 2 14" xfId="23252"/>
    <cellStyle name="inputPercentageS 2 4 2 15" xfId="23253"/>
    <cellStyle name="inputPercentageS 2 4 2 16" xfId="23254"/>
    <cellStyle name="inputPercentageS 2 4 2 17" xfId="23255"/>
    <cellStyle name="inputPercentageS 2 4 2 18" xfId="23256"/>
    <cellStyle name="inputPercentageS 2 4 2 2" xfId="23257"/>
    <cellStyle name="inputPercentageS 2 4 2 2 2" xfId="23258"/>
    <cellStyle name="inputPercentageS 2 4 2 2_note 2_FTAResultat" xfId="23259"/>
    <cellStyle name="inputPercentageS 2 4 2 3" xfId="23260"/>
    <cellStyle name="inputPercentageS 2 4 2 3 2" xfId="23261"/>
    <cellStyle name="inputPercentageS 2 4 2 3_note 2_FTAResultat" xfId="23262"/>
    <cellStyle name="inputPercentageS 2 4 2 4" xfId="23263"/>
    <cellStyle name="inputPercentageS 2 4 2 4 2" xfId="23264"/>
    <cellStyle name="inputPercentageS 2 4 2 4_note 2_FTAResultat" xfId="23265"/>
    <cellStyle name="inputPercentageS 2 4 2 5" xfId="23266"/>
    <cellStyle name="inputPercentageS 2 4 2 5 2" xfId="23267"/>
    <cellStyle name="inputPercentageS 2 4 2 6" xfId="23268"/>
    <cellStyle name="inputPercentageS 2 4 2 7" xfId="23269"/>
    <cellStyle name="inputPercentageS 2 4 2 8" xfId="23270"/>
    <cellStyle name="inputPercentageS 2 4 2 9" xfId="23271"/>
    <cellStyle name="inputPercentageS 2 4 2_note 2_FTAResultat" xfId="23272"/>
    <cellStyle name="inputPercentageS 2 4 3" xfId="23273"/>
    <cellStyle name="inputPercentageS 2 4 3 10" xfId="23274"/>
    <cellStyle name="inputPercentageS 2 4 3 11" xfId="23275"/>
    <cellStyle name="inputPercentageS 2 4 3 12" xfId="23276"/>
    <cellStyle name="inputPercentageS 2 4 3 13" xfId="23277"/>
    <cellStyle name="inputPercentageS 2 4 3 14" xfId="23278"/>
    <cellStyle name="inputPercentageS 2 4 3 15" xfId="23279"/>
    <cellStyle name="inputPercentageS 2 4 3 16" xfId="23280"/>
    <cellStyle name="inputPercentageS 2 4 3 17" xfId="23281"/>
    <cellStyle name="inputPercentageS 2 4 3 18" xfId="23282"/>
    <cellStyle name="inputPercentageS 2 4 3 2" xfId="23283"/>
    <cellStyle name="inputPercentageS 2 4 3 2 2" xfId="23284"/>
    <cellStyle name="inputPercentageS 2 4 3 2_note 2_FTAResultat" xfId="23285"/>
    <cellStyle name="inputPercentageS 2 4 3 3" xfId="23286"/>
    <cellStyle name="inputPercentageS 2 4 3 3 2" xfId="23287"/>
    <cellStyle name="inputPercentageS 2 4 3 3_note 2_FTAResultat" xfId="23288"/>
    <cellStyle name="inputPercentageS 2 4 3 4" xfId="23289"/>
    <cellStyle name="inputPercentageS 2 4 3 4 2" xfId="23290"/>
    <cellStyle name="inputPercentageS 2 4 3 4_note 2_FTAResultat" xfId="23291"/>
    <cellStyle name="inputPercentageS 2 4 3 5" xfId="23292"/>
    <cellStyle name="inputPercentageS 2 4 3 5 2" xfId="23293"/>
    <cellStyle name="inputPercentageS 2 4 3 6" xfId="23294"/>
    <cellStyle name="inputPercentageS 2 4 3 7" xfId="23295"/>
    <cellStyle name="inputPercentageS 2 4 3 8" xfId="23296"/>
    <cellStyle name="inputPercentageS 2 4 3 9" xfId="23297"/>
    <cellStyle name="inputPercentageS 2 4 3_note 2_FTAResultat" xfId="23298"/>
    <cellStyle name="inputPercentageS 2 4 4" xfId="23299"/>
    <cellStyle name="inputPercentageS 2 4 4 10" xfId="23300"/>
    <cellStyle name="inputPercentageS 2 4 4 11" xfId="23301"/>
    <cellStyle name="inputPercentageS 2 4 4 12" xfId="23302"/>
    <cellStyle name="inputPercentageS 2 4 4 13" xfId="23303"/>
    <cellStyle name="inputPercentageS 2 4 4 14" xfId="23304"/>
    <cellStyle name="inputPercentageS 2 4 4 15" xfId="23305"/>
    <cellStyle name="inputPercentageS 2 4 4 16" xfId="23306"/>
    <cellStyle name="inputPercentageS 2 4 4 17" xfId="23307"/>
    <cellStyle name="inputPercentageS 2 4 4 18" xfId="23308"/>
    <cellStyle name="inputPercentageS 2 4 4 2" xfId="23309"/>
    <cellStyle name="inputPercentageS 2 4 4 2 2" xfId="23310"/>
    <cellStyle name="inputPercentageS 2 4 4 2_note 2_FTAResultat" xfId="23311"/>
    <cellStyle name="inputPercentageS 2 4 4 3" xfId="23312"/>
    <cellStyle name="inputPercentageS 2 4 4 3 2" xfId="23313"/>
    <cellStyle name="inputPercentageS 2 4 4 3_note 2_FTAResultat" xfId="23314"/>
    <cellStyle name="inputPercentageS 2 4 4 4" xfId="23315"/>
    <cellStyle name="inputPercentageS 2 4 4 4 2" xfId="23316"/>
    <cellStyle name="inputPercentageS 2 4 4 4_note 2_FTAResultat" xfId="23317"/>
    <cellStyle name="inputPercentageS 2 4 4 5" xfId="23318"/>
    <cellStyle name="inputPercentageS 2 4 4 5 2" xfId="23319"/>
    <cellStyle name="inputPercentageS 2 4 4 6" xfId="23320"/>
    <cellStyle name="inputPercentageS 2 4 4 7" xfId="23321"/>
    <cellStyle name="inputPercentageS 2 4 4 8" xfId="23322"/>
    <cellStyle name="inputPercentageS 2 4 4 9" xfId="23323"/>
    <cellStyle name="inputPercentageS 2 4 4_note 2_FTAResultat" xfId="23324"/>
    <cellStyle name="inputPercentageS 2 4 5" xfId="23325"/>
    <cellStyle name="inputPercentageS 2 4 5 10" xfId="23326"/>
    <cellStyle name="inputPercentageS 2 4 5 11" xfId="23327"/>
    <cellStyle name="inputPercentageS 2 4 5 12" xfId="23328"/>
    <cellStyle name="inputPercentageS 2 4 5 13" xfId="23329"/>
    <cellStyle name="inputPercentageS 2 4 5 14" xfId="23330"/>
    <cellStyle name="inputPercentageS 2 4 5 15" xfId="23331"/>
    <cellStyle name="inputPercentageS 2 4 5 16" xfId="23332"/>
    <cellStyle name="inputPercentageS 2 4 5 17" xfId="23333"/>
    <cellStyle name="inputPercentageS 2 4 5 18" xfId="23334"/>
    <cellStyle name="inputPercentageS 2 4 5 2" xfId="23335"/>
    <cellStyle name="inputPercentageS 2 4 5 2 2" xfId="23336"/>
    <cellStyle name="inputPercentageS 2 4 5 2_note 2_FTAResultat" xfId="23337"/>
    <cellStyle name="inputPercentageS 2 4 5 3" xfId="23338"/>
    <cellStyle name="inputPercentageS 2 4 5 3 2" xfId="23339"/>
    <cellStyle name="inputPercentageS 2 4 5 3_note 2_FTAResultat" xfId="23340"/>
    <cellStyle name="inputPercentageS 2 4 5 4" xfId="23341"/>
    <cellStyle name="inputPercentageS 2 4 5 4 2" xfId="23342"/>
    <cellStyle name="inputPercentageS 2 4 5 4_note 2_FTAResultat" xfId="23343"/>
    <cellStyle name="inputPercentageS 2 4 5 5" xfId="23344"/>
    <cellStyle name="inputPercentageS 2 4 5 5 2" xfId="23345"/>
    <cellStyle name="inputPercentageS 2 4 5 6" xfId="23346"/>
    <cellStyle name="inputPercentageS 2 4 5 7" xfId="23347"/>
    <cellStyle name="inputPercentageS 2 4 5 8" xfId="23348"/>
    <cellStyle name="inputPercentageS 2 4 5 9" xfId="23349"/>
    <cellStyle name="inputPercentageS 2 4 5_note 2_FTAResultat" xfId="23350"/>
    <cellStyle name="inputPercentageS 2 4 6" xfId="23351"/>
    <cellStyle name="inputPercentageS 2 4 6 2" xfId="23352"/>
    <cellStyle name="inputPercentageS 2 4 6_note 2_FTAResultat" xfId="23353"/>
    <cellStyle name="inputPercentageS 2 4 7" xfId="23354"/>
    <cellStyle name="inputPercentageS 2 4 7 2" xfId="23355"/>
    <cellStyle name="inputPercentageS 2 4 7_note 2_FTAResultat" xfId="23356"/>
    <cellStyle name="inputPercentageS 2 4 8" xfId="23357"/>
    <cellStyle name="inputPercentageS 2 4 8 2" xfId="23358"/>
    <cellStyle name="inputPercentageS 2 4 8_note 2_FTAResultat" xfId="23359"/>
    <cellStyle name="inputPercentageS 2 4 9" xfId="23360"/>
    <cellStyle name="inputPercentageS 2 4 9 2" xfId="23361"/>
    <cellStyle name="inputPercentageS 2 4_note 2_FTAResultat" xfId="23362"/>
    <cellStyle name="inputPercentageS 2 5" xfId="23363"/>
    <cellStyle name="inputPercentageS 2 5 10" xfId="23364"/>
    <cellStyle name="inputPercentageS 2 5 11" xfId="23365"/>
    <cellStyle name="inputPercentageS 2 5 12" xfId="23366"/>
    <cellStyle name="inputPercentageS 2 5 13" xfId="23367"/>
    <cellStyle name="inputPercentageS 2 5 14" xfId="23368"/>
    <cellStyle name="inputPercentageS 2 5 15" xfId="23369"/>
    <cellStyle name="inputPercentageS 2 5 2" xfId="23370"/>
    <cellStyle name="inputPercentageS 2 5 2 10" xfId="23371"/>
    <cellStyle name="inputPercentageS 2 5 2 11" xfId="23372"/>
    <cellStyle name="inputPercentageS 2 5 2 12" xfId="23373"/>
    <cellStyle name="inputPercentageS 2 5 2 13" xfId="23374"/>
    <cellStyle name="inputPercentageS 2 5 2 14" xfId="23375"/>
    <cellStyle name="inputPercentageS 2 5 2 15" xfId="23376"/>
    <cellStyle name="inputPercentageS 2 5 2 16" xfId="23377"/>
    <cellStyle name="inputPercentageS 2 5 2 17" xfId="23378"/>
    <cellStyle name="inputPercentageS 2 5 2 18" xfId="23379"/>
    <cellStyle name="inputPercentageS 2 5 2 2" xfId="23380"/>
    <cellStyle name="inputPercentageS 2 5 2 2 2" xfId="23381"/>
    <cellStyle name="inputPercentageS 2 5 2 2_note 2_FTAResultat" xfId="23382"/>
    <cellStyle name="inputPercentageS 2 5 2 3" xfId="23383"/>
    <cellStyle name="inputPercentageS 2 5 2 3 2" xfId="23384"/>
    <cellStyle name="inputPercentageS 2 5 2 3_note 2_FTAResultat" xfId="23385"/>
    <cellStyle name="inputPercentageS 2 5 2 4" xfId="23386"/>
    <cellStyle name="inputPercentageS 2 5 2 4 2" xfId="23387"/>
    <cellStyle name="inputPercentageS 2 5 2 4_note 2_FTAResultat" xfId="23388"/>
    <cellStyle name="inputPercentageS 2 5 2 5" xfId="23389"/>
    <cellStyle name="inputPercentageS 2 5 2 5 2" xfId="23390"/>
    <cellStyle name="inputPercentageS 2 5 2 6" xfId="23391"/>
    <cellStyle name="inputPercentageS 2 5 2 7" xfId="23392"/>
    <cellStyle name="inputPercentageS 2 5 2 8" xfId="23393"/>
    <cellStyle name="inputPercentageS 2 5 2 9" xfId="23394"/>
    <cellStyle name="inputPercentageS 2 5 2_note 2_FTAResultat" xfId="23395"/>
    <cellStyle name="inputPercentageS 2 5 3" xfId="23396"/>
    <cellStyle name="inputPercentageS 2 5 3 10" xfId="23397"/>
    <cellStyle name="inputPercentageS 2 5 3 11" xfId="23398"/>
    <cellStyle name="inputPercentageS 2 5 3 12" xfId="23399"/>
    <cellStyle name="inputPercentageS 2 5 3 13" xfId="23400"/>
    <cellStyle name="inputPercentageS 2 5 3 14" xfId="23401"/>
    <cellStyle name="inputPercentageS 2 5 3 15" xfId="23402"/>
    <cellStyle name="inputPercentageS 2 5 3 16" xfId="23403"/>
    <cellStyle name="inputPercentageS 2 5 3 17" xfId="23404"/>
    <cellStyle name="inputPercentageS 2 5 3 18" xfId="23405"/>
    <cellStyle name="inputPercentageS 2 5 3 2" xfId="23406"/>
    <cellStyle name="inputPercentageS 2 5 3 2 2" xfId="23407"/>
    <cellStyle name="inputPercentageS 2 5 3 2_note 2_FTAResultat" xfId="23408"/>
    <cellStyle name="inputPercentageS 2 5 3 3" xfId="23409"/>
    <cellStyle name="inputPercentageS 2 5 3 3 2" xfId="23410"/>
    <cellStyle name="inputPercentageS 2 5 3 3_note 2_FTAResultat" xfId="23411"/>
    <cellStyle name="inputPercentageS 2 5 3 4" xfId="23412"/>
    <cellStyle name="inputPercentageS 2 5 3 4 2" xfId="23413"/>
    <cellStyle name="inputPercentageS 2 5 3 4_note 2_FTAResultat" xfId="23414"/>
    <cellStyle name="inputPercentageS 2 5 3 5" xfId="23415"/>
    <cellStyle name="inputPercentageS 2 5 3 5 2" xfId="23416"/>
    <cellStyle name="inputPercentageS 2 5 3 6" xfId="23417"/>
    <cellStyle name="inputPercentageS 2 5 3 7" xfId="23418"/>
    <cellStyle name="inputPercentageS 2 5 3 8" xfId="23419"/>
    <cellStyle name="inputPercentageS 2 5 3 9" xfId="23420"/>
    <cellStyle name="inputPercentageS 2 5 3_note 2_FTAResultat" xfId="23421"/>
    <cellStyle name="inputPercentageS 2 5 4" xfId="23422"/>
    <cellStyle name="inputPercentageS 2 5 4 10" xfId="23423"/>
    <cellStyle name="inputPercentageS 2 5 4 11" xfId="23424"/>
    <cellStyle name="inputPercentageS 2 5 4 12" xfId="23425"/>
    <cellStyle name="inputPercentageS 2 5 4 13" xfId="23426"/>
    <cellStyle name="inputPercentageS 2 5 4 14" xfId="23427"/>
    <cellStyle name="inputPercentageS 2 5 4 15" xfId="23428"/>
    <cellStyle name="inputPercentageS 2 5 4 16" xfId="23429"/>
    <cellStyle name="inputPercentageS 2 5 4 17" xfId="23430"/>
    <cellStyle name="inputPercentageS 2 5 4 18" xfId="23431"/>
    <cellStyle name="inputPercentageS 2 5 4 2" xfId="23432"/>
    <cellStyle name="inputPercentageS 2 5 4 2 2" xfId="23433"/>
    <cellStyle name="inputPercentageS 2 5 4 2_note 2_FTAResultat" xfId="23434"/>
    <cellStyle name="inputPercentageS 2 5 4 3" xfId="23435"/>
    <cellStyle name="inputPercentageS 2 5 4 3 2" xfId="23436"/>
    <cellStyle name="inputPercentageS 2 5 4 3_note 2_FTAResultat" xfId="23437"/>
    <cellStyle name="inputPercentageS 2 5 4 4" xfId="23438"/>
    <cellStyle name="inputPercentageS 2 5 4 4 2" xfId="23439"/>
    <cellStyle name="inputPercentageS 2 5 4 4_note 2_FTAResultat" xfId="23440"/>
    <cellStyle name="inputPercentageS 2 5 4 5" xfId="23441"/>
    <cellStyle name="inputPercentageS 2 5 4 5 2" xfId="23442"/>
    <cellStyle name="inputPercentageS 2 5 4 6" xfId="23443"/>
    <cellStyle name="inputPercentageS 2 5 4 7" xfId="23444"/>
    <cellStyle name="inputPercentageS 2 5 4 8" xfId="23445"/>
    <cellStyle name="inputPercentageS 2 5 4 9" xfId="23446"/>
    <cellStyle name="inputPercentageS 2 5 4_note 2_FTAResultat" xfId="23447"/>
    <cellStyle name="inputPercentageS 2 5 5" xfId="23448"/>
    <cellStyle name="inputPercentageS 2 5 5 10" xfId="23449"/>
    <cellStyle name="inputPercentageS 2 5 5 11" xfId="23450"/>
    <cellStyle name="inputPercentageS 2 5 5 12" xfId="23451"/>
    <cellStyle name="inputPercentageS 2 5 5 13" xfId="23452"/>
    <cellStyle name="inputPercentageS 2 5 5 14" xfId="23453"/>
    <cellStyle name="inputPercentageS 2 5 5 15" xfId="23454"/>
    <cellStyle name="inputPercentageS 2 5 5 16" xfId="23455"/>
    <cellStyle name="inputPercentageS 2 5 5 17" xfId="23456"/>
    <cellStyle name="inputPercentageS 2 5 5 18" xfId="23457"/>
    <cellStyle name="inputPercentageS 2 5 5 2" xfId="23458"/>
    <cellStyle name="inputPercentageS 2 5 5 2 2" xfId="23459"/>
    <cellStyle name="inputPercentageS 2 5 5 2_note 2_FTAResultat" xfId="23460"/>
    <cellStyle name="inputPercentageS 2 5 5 3" xfId="23461"/>
    <cellStyle name="inputPercentageS 2 5 5 3 2" xfId="23462"/>
    <cellStyle name="inputPercentageS 2 5 5 3_note 2_FTAResultat" xfId="23463"/>
    <cellStyle name="inputPercentageS 2 5 5 4" xfId="23464"/>
    <cellStyle name="inputPercentageS 2 5 5 4 2" xfId="23465"/>
    <cellStyle name="inputPercentageS 2 5 5 4_note 2_FTAResultat" xfId="23466"/>
    <cellStyle name="inputPercentageS 2 5 5 5" xfId="23467"/>
    <cellStyle name="inputPercentageS 2 5 5 5 2" xfId="23468"/>
    <cellStyle name="inputPercentageS 2 5 5 6" xfId="23469"/>
    <cellStyle name="inputPercentageS 2 5 5 7" xfId="23470"/>
    <cellStyle name="inputPercentageS 2 5 5 8" xfId="23471"/>
    <cellStyle name="inputPercentageS 2 5 5 9" xfId="23472"/>
    <cellStyle name="inputPercentageS 2 5 5_note 2_FTAResultat" xfId="23473"/>
    <cellStyle name="inputPercentageS 2 5 6" xfId="23474"/>
    <cellStyle name="inputPercentageS 2 5 6 2" xfId="23475"/>
    <cellStyle name="inputPercentageS 2 5 6_note 2_FTAResultat" xfId="23476"/>
    <cellStyle name="inputPercentageS 2 5 7" xfId="23477"/>
    <cellStyle name="inputPercentageS 2 5 7 2" xfId="23478"/>
    <cellStyle name="inputPercentageS 2 5 7_note 2_FTAResultat" xfId="23479"/>
    <cellStyle name="inputPercentageS 2 5 8" xfId="23480"/>
    <cellStyle name="inputPercentageS 2 5 8 2" xfId="23481"/>
    <cellStyle name="inputPercentageS 2 5 8_note 2_FTAResultat" xfId="23482"/>
    <cellStyle name="inputPercentageS 2 5 9" xfId="23483"/>
    <cellStyle name="inputPercentageS 2 5 9 2" xfId="23484"/>
    <cellStyle name="inputPercentageS 2 5_note 2_FTAResultat" xfId="23485"/>
    <cellStyle name="inputPercentageS 2 6" xfId="23486"/>
    <cellStyle name="inputPercentageS 2 6 10" xfId="23487"/>
    <cellStyle name="inputPercentageS 2 6 11" xfId="23488"/>
    <cellStyle name="inputPercentageS 2 6 12" xfId="23489"/>
    <cellStyle name="inputPercentageS 2 6 13" xfId="23490"/>
    <cellStyle name="inputPercentageS 2 6 14" xfId="23491"/>
    <cellStyle name="inputPercentageS 2 6 15" xfId="23492"/>
    <cellStyle name="inputPercentageS 2 6 2" xfId="23493"/>
    <cellStyle name="inputPercentageS 2 6 2 10" xfId="23494"/>
    <cellStyle name="inputPercentageS 2 6 2 11" xfId="23495"/>
    <cellStyle name="inputPercentageS 2 6 2 12" xfId="23496"/>
    <cellStyle name="inputPercentageS 2 6 2 13" xfId="23497"/>
    <cellStyle name="inputPercentageS 2 6 2 14" xfId="23498"/>
    <cellStyle name="inputPercentageS 2 6 2 15" xfId="23499"/>
    <cellStyle name="inputPercentageS 2 6 2 16" xfId="23500"/>
    <cellStyle name="inputPercentageS 2 6 2 17" xfId="23501"/>
    <cellStyle name="inputPercentageS 2 6 2 18" xfId="23502"/>
    <cellStyle name="inputPercentageS 2 6 2 2" xfId="23503"/>
    <cellStyle name="inputPercentageS 2 6 2 2 2" xfId="23504"/>
    <cellStyle name="inputPercentageS 2 6 2 2_note 2_FTAResultat" xfId="23505"/>
    <cellStyle name="inputPercentageS 2 6 2 3" xfId="23506"/>
    <cellStyle name="inputPercentageS 2 6 2 3 2" xfId="23507"/>
    <cellStyle name="inputPercentageS 2 6 2 3_note 2_FTAResultat" xfId="23508"/>
    <cellStyle name="inputPercentageS 2 6 2 4" xfId="23509"/>
    <cellStyle name="inputPercentageS 2 6 2 4 2" xfId="23510"/>
    <cellStyle name="inputPercentageS 2 6 2 4_note 2_FTAResultat" xfId="23511"/>
    <cellStyle name="inputPercentageS 2 6 2 5" xfId="23512"/>
    <cellStyle name="inputPercentageS 2 6 2 5 2" xfId="23513"/>
    <cellStyle name="inputPercentageS 2 6 2 6" xfId="23514"/>
    <cellStyle name="inputPercentageS 2 6 2 7" xfId="23515"/>
    <cellStyle name="inputPercentageS 2 6 2 8" xfId="23516"/>
    <cellStyle name="inputPercentageS 2 6 2 9" xfId="23517"/>
    <cellStyle name="inputPercentageS 2 6 2_note 2_FTAResultat" xfId="23518"/>
    <cellStyle name="inputPercentageS 2 6 3" xfId="23519"/>
    <cellStyle name="inputPercentageS 2 6 3 10" xfId="23520"/>
    <cellStyle name="inputPercentageS 2 6 3 11" xfId="23521"/>
    <cellStyle name="inputPercentageS 2 6 3 12" xfId="23522"/>
    <cellStyle name="inputPercentageS 2 6 3 13" xfId="23523"/>
    <cellStyle name="inputPercentageS 2 6 3 14" xfId="23524"/>
    <cellStyle name="inputPercentageS 2 6 3 15" xfId="23525"/>
    <cellStyle name="inputPercentageS 2 6 3 16" xfId="23526"/>
    <cellStyle name="inputPercentageS 2 6 3 17" xfId="23527"/>
    <cellStyle name="inputPercentageS 2 6 3 18" xfId="23528"/>
    <cellStyle name="inputPercentageS 2 6 3 2" xfId="23529"/>
    <cellStyle name="inputPercentageS 2 6 3 2 2" xfId="23530"/>
    <cellStyle name="inputPercentageS 2 6 3 2_note 2_FTAResultat" xfId="23531"/>
    <cellStyle name="inputPercentageS 2 6 3 3" xfId="23532"/>
    <cellStyle name="inputPercentageS 2 6 3 3 2" xfId="23533"/>
    <cellStyle name="inputPercentageS 2 6 3 3_note 2_FTAResultat" xfId="23534"/>
    <cellStyle name="inputPercentageS 2 6 3 4" xfId="23535"/>
    <cellStyle name="inputPercentageS 2 6 3 4 2" xfId="23536"/>
    <cellStyle name="inputPercentageS 2 6 3 4_note 2_FTAResultat" xfId="23537"/>
    <cellStyle name="inputPercentageS 2 6 3 5" xfId="23538"/>
    <cellStyle name="inputPercentageS 2 6 3 5 2" xfId="23539"/>
    <cellStyle name="inputPercentageS 2 6 3 6" xfId="23540"/>
    <cellStyle name="inputPercentageS 2 6 3 7" xfId="23541"/>
    <cellStyle name="inputPercentageS 2 6 3 8" xfId="23542"/>
    <cellStyle name="inputPercentageS 2 6 3 9" xfId="23543"/>
    <cellStyle name="inputPercentageS 2 6 3_note 2_FTAResultat" xfId="23544"/>
    <cellStyle name="inputPercentageS 2 6 4" xfId="23545"/>
    <cellStyle name="inputPercentageS 2 6 4 10" xfId="23546"/>
    <cellStyle name="inputPercentageS 2 6 4 11" xfId="23547"/>
    <cellStyle name="inputPercentageS 2 6 4 12" xfId="23548"/>
    <cellStyle name="inputPercentageS 2 6 4 13" xfId="23549"/>
    <cellStyle name="inputPercentageS 2 6 4 14" xfId="23550"/>
    <cellStyle name="inputPercentageS 2 6 4 15" xfId="23551"/>
    <cellStyle name="inputPercentageS 2 6 4 16" xfId="23552"/>
    <cellStyle name="inputPercentageS 2 6 4 17" xfId="23553"/>
    <cellStyle name="inputPercentageS 2 6 4 18" xfId="23554"/>
    <cellStyle name="inputPercentageS 2 6 4 2" xfId="23555"/>
    <cellStyle name="inputPercentageS 2 6 4 2 2" xfId="23556"/>
    <cellStyle name="inputPercentageS 2 6 4 2_note 2_FTAResultat" xfId="23557"/>
    <cellStyle name="inputPercentageS 2 6 4 3" xfId="23558"/>
    <cellStyle name="inputPercentageS 2 6 4 3 2" xfId="23559"/>
    <cellStyle name="inputPercentageS 2 6 4 3_note 2_FTAResultat" xfId="23560"/>
    <cellStyle name="inputPercentageS 2 6 4 4" xfId="23561"/>
    <cellStyle name="inputPercentageS 2 6 4 4 2" xfId="23562"/>
    <cellStyle name="inputPercentageS 2 6 4 4_note 2_FTAResultat" xfId="23563"/>
    <cellStyle name="inputPercentageS 2 6 4 5" xfId="23564"/>
    <cellStyle name="inputPercentageS 2 6 4 5 2" xfId="23565"/>
    <cellStyle name="inputPercentageS 2 6 4 6" xfId="23566"/>
    <cellStyle name="inputPercentageS 2 6 4 7" xfId="23567"/>
    <cellStyle name="inputPercentageS 2 6 4 8" xfId="23568"/>
    <cellStyle name="inputPercentageS 2 6 4 9" xfId="23569"/>
    <cellStyle name="inputPercentageS 2 6 4_note 2_FTAResultat" xfId="23570"/>
    <cellStyle name="inputPercentageS 2 6 5" xfId="23571"/>
    <cellStyle name="inputPercentageS 2 6 5 10" xfId="23572"/>
    <cellStyle name="inputPercentageS 2 6 5 11" xfId="23573"/>
    <cellStyle name="inputPercentageS 2 6 5 12" xfId="23574"/>
    <cellStyle name="inputPercentageS 2 6 5 13" xfId="23575"/>
    <cellStyle name="inputPercentageS 2 6 5 14" xfId="23576"/>
    <cellStyle name="inputPercentageS 2 6 5 15" xfId="23577"/>
    <cellStyle name="inputPercentageS 2 6 5 16" xfId="23578"/>
    <cellStyle name="inputPercentageS 2 6 5 17" xfId="23579"/>
    <cellStyle name="inputPercentageS 2 6 5 18" xfId="23580"/>
    <cellStyle name="inputPercentageS 2 6 5 2" xfId="23581"/>
    <cellStyle name="inputPercentageS 2 6 5 2 2" xfId="23582"/>
    <cellStyle name="inputPercentageS 2 6 5 2_note 2_FTAResultat" xfId="23583"/>
    <cellStyle name="inputPercentageS 2 6 5 3" xfId="23584"/>
    <cellStyle name="inputPercentageS 2 6 5 3 2" xfId="23585"/>
    <cellStyle name="inputPercentageS 2 6 5 3_note 2_FTAResultat" xfId="23586"/>
    <cellStyle name="inputPercentageS 2 6 5 4" xfId="23587"/>
    <cellStyle name="inputPercentageS 2 6 5 4 2" xfId="23588"/>
    <cellStyle name="inputPercentageS 2 6 5 4_note 2_FTAResultat" xfId="23589"/>
    <cellStyle name="inputPercentageS 2 6 5 5" xfId="23590"/>
    <cellStyle name="inputPercentageS 2 6 5 5 2" xfId="23591"/>
    <cellStyle name="inputPercentageS 2 6 5 6" xfId="23592"/>
    <cellStyle name="inputPercentageS 2 6 5 7" xfId="23593"/>
    <cellStyle name="inputPercentageS 2 6 5 8" xfId="23594"/>
    <cellStyle name="inputPercentageS 2 6 5 9" xfId="23595"/>
    <cellStyle name="inputPercentageS 2 6 5_note 2_FTAResultat" xfId="23596"/>
    <cellStyle name="inputPercentageS 2 6 6" xfId="23597"/>
    <cellStyle name="inputPercentageS 2 6 6 2" xfId="23598"/>
    <cellStyle name="inputPercentageS 2 6 6_note 2_FTAResultat" xfId="23599"/>
    <cellStyle name="inputPercentageS 2 6 7" xfId="23600"/>
    <cellStyle name="inputPercentageS 2 6 7 2" xfId="23601"/>
    <cellStyle name="inputPercentageS 2 6 7_note 2_FTAResultat" xfId="23602"/>
    <cellStyle name="inputPercentageS 2 6 8" xfId="23603"/>
    <cellStyle name="inputPercentageS 2 6 8 2" xfId="23604"/>
    <cellStyle name="inputPercentageS 2 6 8_note 2_FTAResultat" xfId="23605"/>
    <cellStyle name="inputPercentageS 2 6 9" xfId="23606"/>
    <cellStyle name="inputPercentageS 2 6 9 2" xfId="23607"/>
    <cellStyle name="inputPercentageS 2 6_note 2_FTAResultat" xfId="23608"/>
    <cellStyle name="inputPercentageS 2 7" xfId="23609"/>
    <cellStyle name="inputPercentageS 2 7 10" xfId="23610"/>
    <cellStyle name="inputPercentageS 2 7 11" xfId="23611"/>
    <cellStyle name="inputPercentageS 2 7 12" xfId="23612"/>
    <cellStyle name="inputPercentageS 2 7 13" xfId="23613"/>
    <cellStyle name="inputPercentageS 2 7 14" xfId="23614"/>
    <cellStyle name="inputPercentageS 2 7 2" xfId="23615"/>
    <cellStyle name="inputPercentageS 2 7 2 10" xfId="23616"/>
    <cellStyle name="inputPercentageS 2 7 2 11" xfId="23617"/>
    <cellStyle name="inputPercentageS 2 7 2 12" xfId="23618"/>
    <cellStyle name="inputPercentageS 2 7 2 13" xfId="23619"/>
    <cellStyle name="inputPercentageS 2 7 2 14" xfId="23620"/>
    <cellStyle name="inputPercentageS 2 7 2 15" xfId="23621"/>
    <cellStyle name="inputPercentageS 2 7 2 16" xfId="23622"/>
    <cellStyle name="inputPercentageS 2 7 2 17" xfId="23623"/>
    <cellStyle name="inputPercentageS 2 7 2 18" xfId="23624"/>
    <cellStyle name="inputPercentageS 2 7 2 2" xfId="23625"/>
    <cellStyle name="inputPercentageS 2 7 2 2 2" xfId="23626"/>
    <cellStyle name="inputPercentageS 2 7 2 2_note 2_FTAResultat" xfId="23627"/>
    <cellStyle name="inputPercentageS 2 7 2 3" xfId="23628"/>
    <cellStyle name="inputPercentageS 2 7 2 3 2" xfId="23629"/>
    <cellStyle name="inputPercentageS 2 7 2 3_note 2_FTAResultat" xfId="23630"/>
    <cellStyle name="inputPercentageS 2 7 2 4" xfId="23631"/>
    <cellStyle name="inputPercentageS 2 7 2 4 2" xfId="23632"/>
    <cellStyle name="inputPercentageS 2 7 2 4_note 2_FTAResultat" xfId="23633"/>
    <cellStyle name="inputPercentageS 2 7 2 5" xfId="23634"/>
    <cellStyle name="inputPercentageS 2 7 2 5 2" xfId="23635"/>
    <cellStyle name="inputPercentageS 2 7 2 6" xfId="23636"/>
    <cellStyle name="inputPercentageS 2 7 2 7" xfId="23637"/>
    <cellStyle name="inputPercentageS 2 7 2 8" xfId="23638"/>
    <cellStyle name="inputPercentageS 2 7 2 9" xfId="23639"/>
    <cellStyle name="inputPercentageS 2 7 2_note 2_FTAResultat" xfId="23640"/>
    <cellStyle name="inputPercentageS 2 7 3" xfId="23641"/>
    <cellStyle name="inputPercentageS 2 7 3 10" xfId="23642"/>
    <cellStyle name="inputPercentageS 2 7 3 11" xfId="23643"/>
    <cellStyle name="inputPercentageS 2 7 3 12" xfId="23644"/>
    <cellStyle name="inputPercentageS 2 7 3 13" xfId="23645"/>
    <cellStyle name="inputPercentageS 2 7 3 14" xfId="23646"/>
    <cellStyle name="inputPercentageS 2 7 3 15" xfId="23647"/>
    <cellStyle name="inputPercentageS 2 7 3 16" xfId="23648"/>
    <cellStyle name="inputPercentageS 2 7 3 17" xfId="23649"/>
    <cellStyle name="inputPercentageS 2 7 3 18" xfId="23650"/>
    <cellStyle name="inputPercentageS 2 7 3 2" xfId="23651"/>
    <cellStyle name="inputPercentageS 2 7 3 2 2" xfId="23652"/>
    <cellStyle name="inputPercentageS 2 7 3 2_note 2_FTAResultat" xfId="23653"/>
    <cellStyle name="inputPercentageS 2 7 3 3" xfId="23654"/>
    <cellStyle name="inputPercentageS 2 7 3 3 2" xfId="23655"/>
    <cellStyle name="inputPercentageS 2 7 3 3_note 2_FTAResultat" xfId="23656"/>
    <cellStyle name="inputPercentageS 2 7 3 4" xfId="23657"/>
    <cellStyle name="inputPercentageS 2 7 3 4 2" xfId="23658"/>
    <cellStyle name="inputPercentageS 2 7 3 4_note 2_FTAResultat" xfId="23659"/>
    <cellStyle name="inputPercentageS 2 7 3 5" xfId="23660"/>
    <cellStyle name="inputPercentageS 2 7 3 5 2" xfId="23661"/>
    <cellStyle name="inputPercentageS 2 7 3 6" xfId="23662"/>
    <cellStyle name="inputPercentageS 2 7 3 7" xfId="23663"/>
    <cellStyle name="inputPercentageS 2 7 3 8" xfId="23664"/>
    <cellStyle name="inputPercentageS 2 7 3 9" xfId="23665"/>
    <cellStyle name="inputPercentageS 2 7 3_note 2_FTAResultat" xfId="23666"/>
    <cellStyle name="inputPercentageS 2 7 4" xfId="23667"/>
    <cellStyle name="inputPercentageS 2 7 4 10" xfId="23668"/>
    <cellStyle name="inputPercentageS 2 7 4 11" xfId="23669"/>
    <cellStyle name="inputPercentageS 2 7 4 12" xfId="23670"/>
    <cellStyle name="inputPercentageS 2 7 4 13" xfId="23671"/>
    <cellStyle name="inputPercentageS 2 7 4 14" xfId="23672"/>
    <cellStyle name="inputPercentageS 2 7 4 15" xfId="23673"/>
    <cellStyle name="inputPercentageS 2 7 4 16" xfId="23674"/>
    <cellStyle name="inputPercentageS 2 7 4 17" xfId="23675"/>
    <cellStyle name="inputPercentageS 2 7 4 18" xfId="23676"/>
    <cellStyle name="inputPercentageS 2 7 4 2" xfId="23677"/>
    <cellStyle name="inputPercentageS 2 7 4 2 2" xfId="23678"/>
    <cellStyle name="inputPercentageS 2 7 4 2_note 2_FTAResultat" xfId="23679"/>
    <cellStyle name="inputPercentageS 2 7 4 3" xfId="23680"/>
    <cellStyle name="inputPercentageS 2 7 4 3 2" xfId="23681"/>
    <cellStyle name="inputPercentageS 2 7 4 3_note 2_FTAResultat" xfId="23682"/>
    <cellStyle name="inputPercentageS 2 7 4 4" xfId="23683"/>
    <cellStyle name="inputPercentageS 2 7 4 4 2" xfId="23684"/>
    <cellStyle name="inputPercentageS 2 7 4 4_note 2_FTAResultat" xfId="23685"/>
    <cellStyle name="inputPercentageS 2 7 4 5" xfId="23686"/>
    <cellStyle name="inputPercentageS 2 7 4 5 2" xfId="23687"/>
    <cellStyle name="inputPercentageS 2 7 4 6" xfId="23688"/>
    <cellStyle name="inputPercentageS 2 7 4 7" xfId="23689"/>
    <cellStyle name="inputPercentageS 2 7 4 8" xfId="23690"/>
    <cellStyle name="inputPercentageS 2 7 4 9" xfId="23691"/>
    <cellStyle name="inputPercentageS 2 7 4_note 2_FTAResultat" xfId="23692"/>
    <cellStyle name="inputPercentageS 2 7 5" xfId="23693"/>
    <cellStyle name="inputPercentageS 2 7 5 10" xfId="23694"/>
    <cellStyle name="inputPercentageS 2 7 5 11" xfId="23695"/>
    <cellStyle name="inputPercentageS 2 7 5 12" xfId="23696"/>
    <cellStyle name="inputPercentageS 2 7 5 13" xfId="23697"/>
    <cellStyle name="inputPercentageS 2 7 5 14" xfId="23698"/>
    <cellStyle name="inputPercentageS 2 7 5 15" xfId="23699"/>
    <cellStyle name="inputPercentageS 2 7 5 16" xfId="23700"/>
    <cellStyle name="inputPercentageS 2 7 5 17" xfId="23701"/>
    <cellStyle name="inputPercentageS 2 7 5 18" xfId="23702"/>
    <cellStyle name="inputPercentageS 2 7 5 2" xfId="23703"/>
    <cellStyle name="inputPercentageS 2 7 5 2 2" xfId="23704"/>
    <cellStyle name="inputPercentageS 2 7 5 2_note 2_FTAResultat" xfId="23705"/>
    <cellStyle name="inputPercentageS 2 7 5 3" xfId="23706"/>
    <cellStyle name="inputPercentageS 2 7 5 3 2" xfId="23707"/>
    <cellStyle name="inputPercentageS 2 7 5 3_note 2_FTAResultat" xfId="23708"/>
    <cellStyle name="inputPercentageS 2 7 5 4" xfId="23709"/>
    <cellStyle name="inputPercentageS 2 7 5 4 2" xfId="23710"/>
    <cellStyle name="inputPercentageS 2 7 5 4_note 2_FTAResultat" xfId="23711"/>
    <cellStyle name="inputPercentageS 2 7 5 5" xfId="23712"/>
    <cellStyle name="inputPercentageS 2 7 5 5 2" xfId="23713"/>
    <cellStyle name="inputPercentageS 2 7 5 6" xfId="23714"/>
    <cellStyle name="inputPercentageS 2 7 5 7" xfId="23715"/>
    <cellStyle name="inputPercentageS 2 7 5 8" xfId="23716"/>
    <cellStyle name="inputPercentageS 2 7 5 9" xfId="23717"/>
    <cellStyle name="inputPercentageS 2 7 5_note 2_FTAResultat" xfId="23718"/>
    <cellStyle name="inputPercentageS 2 7 6" xfId="23719"/>
    <cellStyle name="inputPercentageS 2 7 6 2" xfId="23720"/>
    <cellStyle name="inputPercentageS 2 7 6_note 2_FTAResultat" xfId="23721"/>
    <cellStyle name="inputPercentageS 2 7 7" xfId="23722"/>
    <cellStyle name="inputPercentageS 2 7 7 2" xfId="23723"/>
    <cellStyle name="inputPercentageS 2 7 7_note 2_FTAResultat" xfId="23724"/>
    <cellStyle name="inputPercentageS 2 7 8" xfId="23725"/>
    <cellStyle name="inputPercentageS 2 7 8 2" xfId="23726"/>
    <cellStyle name="inputPercentageS 2 7 8_note 2_FTAResultat" xfId="23727"/>
    <cellStyle name="inputPercentageS 2 7 9" xfId="23728"/>
    <cellStyle name="inputPercentageS 2 7 9 2" xfId="23729"/>
    <cellStyle name="inputPercentageS 2 7_note 2_FTAResultat" xfId="23730"/>
    <cellStyle name="inputPercentageS 2 8" xfId="23731"/>
    <cellStyle name="inputPercentageS 2 8 10" xfId="23732"/>
    <cellStyle name="inputPercentageS 2 8 11" xfId="23733"/>
    <cellStyle name="inputPercentageS 2 8 12" xfId="23734"/>
    <cellStyle name="inputPercentageS 2 8 13" xfId="23735"/>
    <cellStyle name="inputPercentageS 2 8 14" xfId="23736"/>
    <cellStyle name="inputPercentageS 2 8 15" xfId="23737"/>
    <cellStyle name="inputPercentageS 2 8 2" xfId="23738"/>
    <cellStyle name="inputPercentageS 2 8 2 10" xfId="23739"/>
    <cellStyle name="inputPercentageS 2 8 2 11" xfId="23740"/>
    <cellStyle name="inputPercentageS 2 8 2 12" xfId="23741"/>
    <cellStyle name="inputPercentageS 2 8 2 13" xfId="23742"/>
    <cellStyle name="inputPercentageS 2 8 2 14" xfId="23743"/>
    <cellStyle name="inputPercentageS 2 8 2 15" xfId="23744"/>
    <cellStyle name="inputPercentageS 2 8 2 16" xfId="23745"/>
    <cellStyle name="inputPercentageS 2 8 2 17" xfId="23746"/>
    <cellStyle name="inputPercentageS 2 8 2 18" xfId="23747"/>
    <cellStyle name="inputPercentageS 2 8 2 2" xfId="23748"/>
    <cellStyle name="inputPercentageS 2 8 2 2 2" xfId="23749"/>
    <cellStyle name="inputPercentageS 2 8 2 2_note 2_FTAResultat" xfId="23750"/>
    <cellStyle name="inputPercentageS 2 8 2 3" xfId="23751"/>
    <cellStyle name="inputPercentageS 2 8 2 3 2" xfId="23752"/>
    <cellStyle name="inputPercentageS 2 8 2 3_note 2_FTAResultat" xfId="23753"/>
    <cellStyle name="inputPercentageS 2 8 2 4" xfId="23754"/>
    <cellStyle name="inputPercentageS 2 8 2 4 2" xfId="23755"/>
    <cellStyle name="inputPercentageS 2 8 2 4_note 2_FTAResultat" xfId="23756"/>
    <cellStyle name="inputPercentageS 2 8 2 5" xfId="23757"/>
    <cellStyle name="inputPercentageS 2 8 2 5 2" xfId="23758"/>
    <cellStyle name="inputPercentageS 2 8 2 6" xfId="23759"/>
    <cellStyle name="inputPercentageS 2 8 2 7" xfId="23760"/>
    <cellStyle name="inputPercentageS 2 8 2 8" xfId="23761"/>
    <cellStyle name="inputPercentageS 2 8 2 9" xfId="23762"/>
    <cellStyle name="inputPercentageS 2 8 2_note 2_FTAResultat" xfId="23763"/>
    <cellStyle name="inputPercentageS 2 8 3" xfId="23764"/>
    <cellStyle name="inputPercentageS 2 8 3 10" xfId="23765"/>
    <cellStyle name="inputPercentageS 2 8 3 11" xfId="23766"/>
    <cellStyle name="inputPercentageS 2 8 3 12" xfId="23767"/>
    <cellStyle name="inputPercentageS 2 8 3 13" xfId="23768"/>
    <cellStyle name="inputPercentageS 2 8 3 14" xfId="23769"/>
    <cellStyle name="inputPercentageS 2 8 3 15" xfId="23770"/>
    <cellStyle name="inputPercentageS 2 8 3 16" xfId="23771"/>
    <cellStyle name="inputPercentageS 2 8 3 17" xfId="23772"/>
    <cellStyle name="inputPercentageS 2 8 3 18" xfId="23773"/>
    <cellStyle name="inputPercentageS 2 8 3 2" xfId="23774"/>
    <cellStyle name="inputPercentageS 2 8 3 2 2" xfId="23775"/>
    <cellStyle name="inputPercentageS 2 8 3 2_note 2_FTAResultat" xfId="23776"/>
    <cellStyle name="inputPercentageS 2 8 3 3" xfId="23777"/>
    <cellStyle name="inputPercentageS 2 8 3 3 2" xfId="23778"/>
    <cellStyle name="inputPercentageS 2 8 3 3_note 2_FTAResultat" xfId="23779"/>
    <cellStyle name="inputPercentageS 2 8 3 4" xfId="23780"/>
    <cellStyle name="inputPercentageS 2 8 3 4 2" xfId="23781"/>
    <cellStyle name="inputPercentageS 2 8 3 4_note 2_FTAResultat" xfId="23782"/>
    <cellStyle name="inputPercentageS 2 8 3 5" xfId="23783"/>
    <cellStyle name="inputPercentageS 2 8 3 5 2" xfId="23784"/>
    <cellStyle name="inputPercentageS 2 8 3 6" xfId="23785"/>
    <cellStyle name="inputPercentageS 2 8 3 7" xfId="23786"/>
    <cellStyle name="inputPercentageS 2 8 3 8" xfId="23787"/>
    <cellStyle name="inputPercentageS 2 8 3 9" xfId="23788"/>
    <cellStyle name="inputPercentageS 2 8 3_note 2_FTAResultat" xfId="23789"/>
    <cellStyle name="inputPercentageS 2 8 4" xfId="23790"/>
    <cellStyle name="inputPercentageS 2 8 4 10" xfId="23791"/>
    <cellStyle name="inputPercentageS 2 8 4 11" xfId="23792"/>
    <cellStyle name="inputPercentageS 2 8 4 12" xfId="23793"/>
    <cellStyle name="inputPercentageS 2 8 4 13" xfId="23794"/>
    <cellStyle name="inputPercentageS 2 8 4 14" xfId="23795"/>
    <cellStyle name="inputPercentageS 2 8 4 15" xfId="23796"/>
    <cellStyle name="inputPercentageS 2 8 4 16" xfId="23797"/>
    <cellStyle name="inputPercentageS 2 8 4 17" xfId="23798"/>
    <cellStyle name="inputPercentageS 2 8 4 18" xfId="23799"/>
    <cellStyle name="inputPercentageS 2 8 4 2" xfId="23800"/>
    <cellStyle name="inputPercentageS 2 8 4 2 2" xfId="23801"/>
    <cellStyle name="inputPercentageS 2 8 4 2_note 2_FTAResultat" xfId="23802"/>
    <cellStyle name="inputPercentageS 2 8 4 3" xfId="23803"/>
    <cellStyle name="inputPercentageS 2 8 4 3 2" xfId="23804"/>
    <cellStyle name="inputPercentageS 2 8 4 3_note 2_FTAResultat" xfId="23805"/>
    <cellStyle name="inputPercentageS 2 8 4 4" xfId="23806"/>
    <cellStyle name="inputPercentageS 2 8 4 4 2" xfId="23807"/>
    <cellStyle name="inputPercentageS 2 8 4 4_note 2_FTAResultat" xfId="23808"/>
    <cellStyle name="inputPercentageS 2 8 4 5" xfId="23809"/>
    <cellStyle name="inputPercentageS 2 8 4 5 2" xfId="23810"/>
    <cellStyle name="inputPercentageS 2 8 4 6" xfId="23811"/>
    <cellStyle name="inputPercentageS 2 8 4 7" xfId="23812"/>
    <cellStyle name="inputPercentageS 2 8 4 8" xfId="23813"/>
    <cellStyle name="inputPercentageS 2 8 4 9" xfId="23814"/>
    <cellStyle name="inputPercentageS 2 8 4_note 2_FTAResultat" xfId="23815"/>
    <cellStyle name="inputPercentageS 2 8 5" xfId="23816"/>
    <cellStyle name="inputPercentageS 2 8 5 10" xfId="23817"/>
    <cellStyle name="inputPercentageS 2 8 5 11" xfId="23818"/>
    <cellStyle name="inputPercentageS 2 8 5 12" xfId="23819"/>
    <cellStyle name="inputPercentageS 2 8 5 13" xfId="23820"/>
    <cellStyle name="inputPercentageS 2 8 5 14" xfId="23821"/>
    <cellStyle name="inputPercentageS 2 8 5 15" xfId="23822"/>
    <cellStyle name="inputPercentageS 2 8 5 16" xfId="23823"/>
    <cellStyle name="inputPercentageS 2 8 5 17" xfId="23824"/>
    <cellStyle name="inputPercentageS 2 8 5 18" xfId="23825"/>
    <cellStyle name="inputPercentageS 2 8 5 2" xfId="23826"/>
    <cellStyle name="inputPercentageS 2 8 5 2 2" xfId="23827"/>
    <cellStyle name="inputPercentageS 2 8 5 2_note 2_FTAResultat" xfId="23828"/>
    <cellStyle name="inputPercentageS 2 8 5 3" xfId="23829"/>
    <cellStyle name="inputPercentageS 2 8 5 3 2" xfId="23830"/>
    <cellStyle name="inputPercentageS 2 8 5 3_note 2_FTAResultat" xfId="23831"/>
    <cellStyle name="inputPercentageS 2 8 5 4" xfId="23832"/>
    <cellStyle name="inputPercentageS 2 8 5 4 2" xfId="23833"/>
    <cellStyle name="inputPercentageS 2 8 5 4_note 2_FTAResultat" xfId="23834"/>
    <cellStyle name="inputPercentageS 2 8 5 5" xfId="23835"/>
    <cellStyle name="inputPercentageS 2 8 5 5 2" xfId="23836"/>
    <cellStyle name="inputPercentageS 2 8 5 6" xfId="23837"/>
    <cellStyle name="inputPercentageS 2 8 5 7" xfId="23838"/>
    <cellStyle name="inputPercentageS 2 8 5 8" xfId="23839"/>
    <cellStyle name="inputPercentageS 2 8 5 9" xfId="23840"/>
    <cellStyle name="inputPercentageS 2 8 5_note 2_FTAResultat" xfId="23841"/>
    <cellStyle name="inputPercentageS 2 8 6" xfId="23842"/>
    <cellStyle name="inputPercentageS 2 8 6 2" xfId="23843"/>
    <cellStyle name="inputPercentageS 2 8 6_note 2_FTAResultat" xfId="23844"/>
    <cellStyle name="inputPercentageS 2 8 7" xfId="23845"/>
    <cellStyle name="inputPercentageS 2 8 7 2" xfId="23846"/>
    <cellStyle name="inputPercentageS 2 8 7_note 2_FTAResultat" xfId="23847"/>
    <cellStyle name="inputPercentageS 2 8 8" xfId="23848"/>
    <cellStyle name="inputPercentageS 2 8 8 2" xfId="23849"/>
    <cellStyle name="inputPercentageS 2 8 8_note 2_FTAResultat" xfId="23850"/>
    <cellStyle name="inputPercentageS 2 8 9" xfId="23851"/>
    <cellStyle name="inputPercentageS 2 8 9 2" xfId="23852"/>
    <cellStyle name="inputPercentageS 2 8_note 2_FTAResultat" xfId="23853"/>
    <cellStyle name="inputPercentageS 2 9" xfId="23854"/>
    <cellStyle name="inputPercentageS 2 9 10" xfId="23855"/>
    <cellStyle name="inputPercentageS 2 9 11" xfId="23856"/>
    <cellStyle name="inputPercentageS 2 9 12" xfId="23857"/>
    <cellStyle name="inputPercentageS 2 9 13" xfId="23858"/>
    <cellStyle name="inputPercentageS 2 9 14" xfId="23859"/>
    <cellStyle name="inputPercentageS 2 9 15" xfId="23860"/>
    <cellStyle name="inputPercentageS 2 9 16" xfId="23861"/>
    <cellStyle name="inputPercentageS 2 9 17" xfId="23862"/>
    <cellStyle name="inputPercentageS 2 9 18" xfId="23863"/>
    <cellStyle name="inputPercentageS 2 9 2" xfId="23864"/>
    <cellStyle name="inputPercentageS 2 9 2 2" xfId="23865"/>
    <cellStyle name="inputPercentageS 2 9 2_note 2_FTAResultat" xfId="23866"/>
    <cellStyle name="inputPercentageS 2 9 3" xfId="23867"/>
    <cellStyle name="inputPercentageS 2 9 3 2" xfId="23868"/>
    <cellStyle name="inputPercentageS 2 9 3_note 2_FTAResultat" xfId="23869"/>
    <cellStyle name="inputPercentageS 2 9 4" xfId="23870"/>
    <cellStyle name="inputPercentageS 2 9 4 2" xfId="23871"/>
    <cellStyle name="inputPercentageS 2 9 4_note 2_FTAResultat" xfId="23872"/>
    <cellStyle name="inputPercentageS 2 9 5" xfId="23873"/>
    <cellStyle name="inputPercentageS 2 9 5 2" xfId="23874"/>
    <cellStyle name="inputPercentageS 2 9 6" xfId="23875"/>
    <cellStyle name="inputPercentageS 2 9 7" xfId="23876"/>
    <cellStyle name="inputPercentageS 2 9 8" xfId="23877"/>
    <cellStyle name="inputPercentageS 2 9 9" xfId="23878"/>
    <cellStyle name="inputPercentageS 2 9_note 2_FTAResultat" xfId="23879"/>
    <cellStyle name="inputPercentageS 2_2.1  NEW FTA passage prés BIS" xfId="23880"/>
    <cellStyle name="inputPercentageS 3" xfId="23881"/>
    <cellStyle name="inputPercentageS 3 2" xfId="23882"/>
    <cellStyle name="inputPercentageS 3 3" xfId="23883"/>
    <cellStyle name="inputPercentageS 3 4" xfId="23884"/>
    <cellStyle name="inputPercentageS 3 5" xfId="23885"/>
    <cellStyle name="inputPercentageS 3 6" xfId="23886"/>
    <cellStyle name="inputPercentageS 3_2.1  NEW FTA passage prés BIS" xfId="23887"/>
    <cellStyle name="inputPercentageS 4" xfId="23888"/>
    <cellStyle name="inputPercentageS 4 2" xfId="23889"/>
    <cellStyle name="inputPercentageS 4 3" xfId="23890"/>
    <cellStyle name="inputPercentageS 4 4" xfId="23891"/>
    <cellStyle name="inputPercentageS 4 5" xfId="23892"/>
    <cellStyle name="inputPercentageS 4 6" xfId="23893"/>
    <cellStyle name="inputPercentageS 4_2.1  NEW FTA passage prés BIS" xfId="23894"/>
    <cellStyle name="inputPercentageS 5" xfId="23895"/>
    <cellStyle name="inputPercentageS 5 2" xfId="23896"/>
    <cellStyle name="inputPercentageS 5 3" xfId="23897"/>
    <cellStyle name="inputPercentageS 5 4" xfId="23898"/>
    <cellStyle name="inputPercentageS 5 5" xfId="23899"/>
    <cellStyle name="inputPercentageS 5_2.1  NEW FTA passage prés BIS" xfId="23900"/>
    <cellStyle name="inputPercentageS 6" xfId="23901"/>
    <cellStyle name="inputPercentageS 6 2" xfId="23902"/>
    <cellStyle name="inputPercentageS 6 3" xfId="23903"/>
    <cellStyle name="inputPercentageS 6 4" xfId="23904"/>
    <cellStyle name="inputPercentageS 6 5" xfId="23905"/>
    <cellStyle name="inputPercentageS 6_2.1  NEW FTA passage prés BIS" xfId="23906"/>
    <cellStyle name="inputPercentageS 7" xfId="23907"/>
    <cellStyle name="inputPercentageS 7 2" xfId="23908"/>
    <cellStyle name="inputPercentageS 7 3" xfId="23909"/>
    <cellStyle name="inputPercentageS 7 4" xfId="23910"/>
    <cellStyle name="inputPercentageS 7 5" xfId="23911"/>
    <cellStyle name="inputPercentageS 7_2.1  NEW FTA passage prés BIS" xfId="23912"/>
    <cellStyle name="inputPercentageS 8" xfId="23913"/>
    <cellStyle name="inputPercentageS 8 2" xfId="23914"/>
    <cellStyle name="inputPercentageS 8 3" xfId="23915"/>
    <cellStyle name="inputPercentageS 8 4" xfId="23916"/>
    <cellStyle name="inputPercentageS 8 5" xfId="23917"/>
    <cellStyle name="inputPercentageS 8_2.1  NEW FTA passage prés BIS" xfId="23918"/>
    <cellStyle name="inputPercentageS 9" xfId="23919"/>
    <cellStyle name="inputPercentageS 9 2" xfId="23920"/>
    <cellStyle name="inputPercentageS 9 3" xfId="23921"/>
    <cellStyle name="inputPercentageS 9 4" xfId="23922"/>
    <cellStyle name="inputPercentageS 9 5" xfId="23923"/>
    <cellStyle name="inputPercentageS 9_2.1  NEW FTA passage prés BIS" xfId="23924"/>
    <cellStyle name="inputPercentageS_2.1  NEW FTA passage prés BIS" xfId="23925"/>
    <cellStyle name="inputSelection" xfId="23926"/>
    <cellStyle name="inputSelection 2" xfId="23927"/>
    <cellStyle name="inputSelection 2 10" xfId="23928"/>
    <cellStyle name="inputSelection 2 10 2" xfId="23929"/>
    <cellStyle name="inputSelection 2 11" xfId="23930"/>
    <cellStyle name="inputSelection 2 12" xfId="23931"/>
    <cellStyle name="inputSelection 2 13" xfId="23932"/>
    <cellStyle name="inputSelection 2 14" xfId="23933"/>
    <cellStyle name="inputSelection 2 15" xfId="23934"/>
    <cellStyle name="inputSelection 2 16" xfId="23935"/>
    <cellStyle name="inputSelection 2 2" xfId="23936"/>
    <cellStyle name="inputSelection 2 2 10" xfId="23937"/>
    <cellStyle name="inputSelection 2 2 11" xfId="23938"/>
    <cellStyle name="inputSelection 2 2 12" xfId="23939"/>
    <cellStyle name="inputSelection 2 2 13" xfId="23940"/>
    <cellStyle name="inputSelection 2 2 14" xfId="23941"/>
    <cellStyle name="inputSelection 2 2 15" xfId="23942"/>
    <cellStyle name="inputSelection 2 2 16" xfId="23943"/>
    <cellStyle name="inputSelection 2 2 17" xfId="23944"/>
    <cellStyle name="inputSelection 2 2 18" xfId="23945"/>
    <cellStyle name="inputSelection 2 2 2" xfId="23946"/>
    <cellStyle name="inputSelection 2 2 2 2" xfId="23947"/>
    <cellStyle name="inputSelection 2 2 2_note 2_FTAResultat" xfId="23948"/>
    <cellStyle name="inputSelection 2 2 3" xfId="23949"/>
    <cellStyle name="inputSelection 2 2 3 2" xfId="23950"/>
    <cellStyle name="inputSelection 2 2 3_note 2_FTAResultat" xfId="23951"/>
    <cellStyle name="inputSelection 2 2 4" xfId="23952"/>
    <cellStyle name="inputSelection 2 2 4 2" xfId="23953"/>
    <cellStyle name="inputSelection 2 2 4_note 2_FTAResultat" xfId="23954"/>
    <cellStyle name="inputSelection 2 2 5" xfId="23955"/>
    <cellStyle name="inputSelection 2 2 5 2" xfId="23956"/>
    <cellStyle name="inputSelection 2 2 6" xfId="23957"/>
    <cellStyle name="inputSelection 2 2 7" xfId="23958"/>
    <cellStyle name="inputSelection 2 2 8" xfId="23959"/>
    <cellStyle name="inputSelection 2 2 9" xfId="23960"/>
    <cellStyle name="inputSelection 2 2_2.1  NEW FTA passage prés BIS" xfId="23961"/>
    <cellStyle name="inputSelection 2 3" xfId="23962"/>
    <cellStyle name="inputSelection 2 3 10" xfId="23963"/>
    <cellStyle name="inputSelection 2 3 11" xfId="23964"/>
    <cellStyle name="inputSelection 2 3 12" xfId="23965"/>
    <cellStyle name="inputSelection 2 3 13" xfId="23966"/>
    <cellStyle name="inputSelection 2 3 14" xfId="23967"/>
    <cellStyle name="inputSelection 2 3 15" xfId="23968"/>
    <cellStyle name="inputSelection 2 3 16" xfId="23969"/>
    <cellStyle name="inputSelection 2 3 17" xfId="23970"/>
    <cellStyle name="inputSelection 2 3 18" xfId="23971"/>
    <cellStyle name="inputSelection 2 3 2" xfId="23972"/>
    <cellStyle name="inputSelection 2 3 2 2" xfId="23973"/>
    <cellStyle name="inputSelection 2 3 2_note 2_FTAResultat" xfId="23974"/>
    <cellStyle name="inputSelection 2 3 3" xfId="23975"/>
    <cellStyle name="inputSelection 2 3 3 2" xfId="23976"/>
    <cellStyle name="inputSelection 2 3 3_note 2_FTAResultat" xfId="23977"/>
    <cellStyle name="inputSelection 2 3 4" xfId="23978"/>
    <cellStyle name="inputSelection 2 3 4 2" xfId="23979"/>
    <cellStyle name="inputSelection 2 3 4_note 2_FTAResultat" xfId="23980"/>
    <cellStyle name="inputSelection 2 3 5" xfId="23981"/>
    <cellStyle name="inputSelection 2 3 5 2" xfId="23982"/>
    <cellStyle name="inputSelection 2 3 6" xfId="23983"/>
    <cellStyle name="inputSelection 2 3 7" xfId="23984"/>
    <cellStyle name="inputSelection 2 3 8" xfId="23985"/>
    <cellStyle name="inputSelection 2 3 9" xfId="23986"/>
    <cellStyle name="inputSelection 2 3_note 2_FTAResultat" xfId="23987"/>
    <cellStyle name="inputSelection 2 4" xfId="23988"/>
    <cellStyle name="inputSelection 2 4 10" xfId="23989"/>
    <cellStyle name="inputSelection 2 4 11" xfId="23990"/>
    <cellStyle name="inputSelection 2 4 12" xfId="23991"/>
    <cellStyle name="inputSelection 2 4 13" xfId="23992"/>
    <cellStyle name="inputSelection 2 4 14" xfId="23993"/>
    <cellStyle name="inputSelection 2 4 15" xfId="23994"/>
    <cellStyle name="inputSelection 2 4 16" xfId="23995"/>
    <cellStyle name="inputSelection 2 4 17" xfId="23996"/>
    <cellStyle name="inputSelection 2 4 18" xfId="23997"/>
    <cellStyle name="inputSelection 2 4 2" xfId="23998"/>
    <cellStyle name="inputSelection 2 4 2 2" xfId="23999"/>
    <cellStyle name="inputSelection 2 4 2_note 2_FTAResultat" xfId="24000"/>
    <cellStyle name="inputSelection 2 4 3" xfId="24001"/>
    <cellStyle name="inputSelection 2 4 3 2" xfId="24002"/>
    <cellStyle name="inputSelection 2 4 3_note 2_FTAResultat" xfId="24003"/>
    <cellStyle name="inputSelection 2 4 4" xfId="24004"/>
    <cellStyle name="inputSelection 2 4 4 2" xfId="24005"/>
    <cellStyle name="inputSelection 2 4 4_note 2_FTAResultat" xfId="24006"/>
    <cellStyle name="inputSelection 2 4 5" xfId="24007"/>
    <cellStyle name="inputSelection 2 4 5 2" xfId="24008"/>
    <cellStyle name="inputSelection 2 4 6" xfId="24009"/>
    <cellStyle name="inputSelection 2 4 7" xfId="24010"/>
    <cellStyle name="inputSelection 2 4 8" xfId="24011"/>
    <cellStyle name="inputSelection 2 4 9" xfId="24012"/>
    <cellStyle name="inputSelection 2 4_note 2_FTAResultat" xfId="24013"/>
    <cellStyle name="inputSelection 2 5" xfId="24014"/>
    <cellStyle name="inputSelection 2 5 10" xfId="24015"/>
    <cellStyle name="inputSelection 2 5 11" xfId="24016"/>
    <cellStyle name="inputSelection 2 5 12" xfId="24017"/>
    <cellStyle name="inputSelection 2 5 13" xfId="24018"/>
    <cellStyle name="inputSelection 2 5 14" xfId="24019"/>
    <cellStyle name="inputSelection 2 5 15" xfId="24020"/>
    <cellStyle name="inputSelection 2 5 16" xfId="24021"/>
    <cellStyle name="inputSelection 2 5 17" xfId="24022"/>
    <cellStyle name="inputSelection 2 5 18" xfId="24023"/>
    <cellStyle name="inputSelection 2 5 2" xfId="24024"/>
    <cellStyle name="inputSelection 2 5 2 2" xfId="24025"/>
    <cellStyle name="inputSelection 2 5 2_note 2_FTAResultat" xfId="24026"/>
    <cellStyle name="inputSelection 2 5 3" xfId="24027"/>
    <cellStyle name="inputSelection 2 5 3 2" xfId="24028"/>
    <cellStyle name="inputSelection 2 5 3_note 2_FTAResultat" xfId="24029"/>
    <cellStyle name="inputSelection 2 5 4" xfId="24030"/>
    <cellStyle name="inputSelection 2 5 4 2" xfId="24031"/>
    <cellStyle name="inputSelection 2 5 4_note 2_FTAResultat" xfId="24032"/>
    <cellStyle name="inputSelection 2 5 5" xfId="24033"/>
    <cellStyle name="inputSelection 2 5 5 2" xfId="24034"/>
    <cellStyle name="inputSelection 2 5 6" xfId="24035"/>
    <cellStyle name="inputSelection 2 5 7" xfId="24036"/>
    <cellStyle name="inputSelection 2 5 8" xfId="24037"/>
    <cellStyle name="inputSelection 2 5 9" xfId="24038"/>
    <cellStyle name="inputSelection 2 5_note 2_FTAResultat" xfId="24039"/>
    <cellStyle name="inputSelection 2 6" xfId="24040"/>
    <cellStyle name="inputSelection 2 6 2" xfId="24041"/>
    <cellStyle name="inputSelection 2 6 3" xfId="24042"/>
    <cellStyle name="inputSelection 2 6 4" xfId="24043"/>
    <cellStyle name="inputSelection 2 6 5" xfId="24044"/>
    <cellStyle name="inputSelection 2 6 6" xfId="24045"/>
    <cellStyle name="inputSelection 2 6_note 2_FTAResultat" xfId="24046"/>
    <cellStyle name="inputSelection 2 7" xfId="24047"/>
    <cellStyle name="inputSelection 2 7 2" xfId="24048"/>
    <cellStyle name="inputSelection 2 7_note 2_FTAResultat" xfId="24049"/>
    <cellStyle name="inputSelection 2 8" xfId="24050"/>
    <cellStyle name="inputSelection 2 8 2" xfId="24051"/>
    <cellStyle name="inputSelection 2 8_note 2_FTAResultat" xfId="24052"/>
    <cellStyle name="inputSelection 2 9" xfId="24053"/>
    <cellStyle name="inputSelection 2 9 2" xfId="24054"/>
    <cellStyle name="inputSelection 2 9_note 2_FTAResultat" xfId="24055"/>
    <cellStyle name="inputSelection 2_2.1  NEW FTA passage prés BIS" xfId="24056"/>
    <cellStyle name="inputSelection 3" xfId="24057"/>
    <cellStyle name="inputSelection 3 10" xfId="24058"/>
    <cellStyle name="inputSelection 3 10 2" xfId="24059"/>
    <cellStyle name="inputSelection 3 11" xfId="24060"/>
    <cellStyle name="inputSelection 3 12" xfId="24061"/>
    <cellStyle name="inputSelection 3 13" xfId="24062"/>
    <cellStyle name="inputSelection 3 14" xfId="24063"/>
    <cellStyle name="inputSelection 3 15" xfId="24064"/>
    <cellStyle name="inputSelection 3 16" xfId="24065"/>
    <cellStyle name="inputSelection 3 2" xfId="24066"/>
    <cellStyle name="inputSelection 3 2 10" xfId="24067"/>
    <cellStyle name="inputSelection 3 2 11" xfId="24068"/>
    <cellStyle name="inputSelection 3 2 12" xfId="24069"/>
    <cellStyle name="inputSelection 3 2 13" xfId="24070"/>
    <cellStyle name="inputSelection 3 2 14" xfId="24071"/>
    <cellStyle name="inputSelection 3 2 15" xfId="24072"/>
    <cellStyle name="inputSelection 3 2 16" xfId="24073"/>
    <cellStyle name="inputSelection 3 2 17" xfId="24074"/>
    <cellStyle name="inputSelection 3 2 18" xfId="24075"/>
    <cellStyle name="inputSelection 3 2 2" xfId="24076"/>
    <cellStyle name="inputSelection 3 2 2 2" xfId="24077"/>
    <cellStyle name="inputSelection 3 2 2_note 2_FTAResultat" xfId="24078"/>
    <cellStyle name="inputSelection 3 2 3" xfId="24079"/>
    <cellStyle name="inputSelection 3 2 3 2" xfId="24080"/>
    <cellStyle name="inputSelection 3 2 3_note 2_FTAResultat" xfId="24081"/>
    <cellStyle name="inputSelection 3 2 4" xfId="24082"/>
    <cellStyle name="inputSelection 3 2 4 2" xfId="24083"/>
    <cellStyle name="inputSelection 3 2 4_note 2_FTAResultat" xfId="24084"/>
    <cellStyle name="inputSelection 3 2 5" xfId="24085"/>
    <cellStyle name="inputSelection 3 2 5 2" xfId="24086"/>
    <cellStyle name="inputSelection 3 2 6" xfId="24087"/>
    <cellStyle name="inputSelection 3 2 7" xfId="24088"/>
    <cellStyle name="inputSelection 3 2 8" xfId="24089"/>
    <cellStyle name="inputSelection 3 2 9" xfId="24090"/>
    <cellStyle name="inputSelection 3 2_2.1  NEW FTA passage prés BIS" xfId="24091"/>
    <cellStyle name="inputSelection 3 3" xfId="24092"/>
    <cellStyle name="inputSelection 3 3 10" xfId="24093"/>
    <cellStyle name="inputSelection 3 3 11" xfId="24094"/>
    <cellStyle name="inputSelection 3 3 12" xfId="24095"/>
    <cellStyle name="inputSelection 3 3 13" xfId="24096"/>
    <cellStyle name="inputSelection 3 3 14" xfId="24097"/>
    <cellStyle name="inputSelection 3 3 15" xfId="24098"/>
    <cellStyle name="inputSelection 3 3 16" xfId="24099"/>
    <cellStyle name="inputSelection 3 3 17" xfId="24100"/>
    <cellStyle name="inputSelection 3 3 18" xfId="24101"/>
    <cellStyle name="inputSelection 3 3 2" xfId="24102"/>
    <cellStyle name="inputSelection 3 3 2 2" xfId="24103"/>
    <cellStyle name="inputSelection 3 3 2_note 2_FTAResultat" xfId="24104"/>
    <cellStyle name="inputSelection 3 3 3" xfId="24105"/>
    <cellStyle name="inputSelection 3 3 3 2" xfId="24106"/>
    <cellStyle name="inputSelection 3 3 3_note 2_FTAResultat" xfId="24107"/>
    <cellStyle name="inputSelection 3 3 4" xfId="24108"/>
    <cellStyle name="inputSelection 3 3 4 2" xfId="24109"/>
    <cellStyle name="inputSelection 3 3 4_note 2_FTAResultat" xfId="24110"/>
    <cellStyle name="inputSelection 3 3 5" xfId="24111"/>
    <cellStyle name="inputSelection 3 3 5 2" xfId="24112"/>
    <cellStyle name="inputSelection 3 3 6" xfId="24113"/>
    <cellStyle name="inputSelection 3 3 7" xfId="24114"/>
    <cellStyle name="inputSelection 3 3 8" xfId="24115"/>
    <cellStyle name="inputSelection 3 3 9" xfId="24116"/>
    <cellStyle name="inputSelection 3 3_note 2_FTAResultat" xfId="24117"/>
    <cellStyle name="inputSelection 3 4" xfId="24118"/>
    <cellStyle name="inputSelection 3 4 10" xfId="24119"/>
    <cellStyle name="inputSelection 3 4 11" xfId="24120"/>
    <cellStyle name="inputSelection 3 4 12" xfId="24121"/>
    <cellStyle name="inputSelection 3 4 13" xfId="24122"/>
    <cellStyle name="inputSelection 3 4 14" xfId="24123"/>
    <cellStyle name="inputSelection 3 4 15" xfId="24124"/>
    <cellStyle name="inputSelection 3 4 16" xfId="24125"/>
    <cellStyle name="inputSelection 3 4 17" xfId="24126"/>
    <cellStyle name="inputSelection 3 4 18" xfId="24127"/>
    <cellStyle name="inputSelection 3 4 2" xfId="24128"/>
    <cellStyle name="inputSelection 3 4 2 2" xfId="24129"/>
    <cellStyle name="inputSelection 3 4 2_note 2_FTAResultat" xfId="24130"/>
    <cellStyle name="inputSelection 3 4 3" xfId="24131"/>
    <cellStyle name="inputSelection 3 4 3 2" xfId="24132"/>
    <cellStyle name="inputSelection 3 4 3_note 2_FTAResultat" xfId="24133"/>
    <cellStyle name="inputSelection 3 4 4" xfId="24134"/>
    <cellStyle name="inputSelection 3 4 4 2" xfId="24135"/>
    <cellStyle name="inputSelection 3 4 4_note 2_FTAResultat" xfId="24136"/>
    <cellStyle name="inputSelection 3 4 5" xfId="24137"/>
    <cellStyle name="inputSelection 3 4 5 2" xfId="24138"/>
    <cellStyle name="inputSelection 3 4 6" xfId="24139"/>
    <cellStyle name="inputSelection 3 4 7" xfId="24140"/>
    <cellStyle name="inputSelection 3 4 8" xfId="24141"/>
    <cellStyle name="inputSelection 3 4 9" xfId="24142"/>
    <cellStyle name="inputSelection 3 4_note 2_FTAResultat" xfId="24143"/>
    <cellStyle name="inputSelection 3 5" xfId="24144"/>
    <cellStyle name="inputSelection 3 5 10" xfId="24145"/>
    <cellStyle name="inputSelection 3 5 11" xfId="24146"/>
    <cellStyle name="inputSelection 3 5 12" xfId="24147"/>
    <cellStyle name="inputSelection 3 5 13" xfId="24148"/>
    <cellStyle name="inputSelection 3 5 14" xfId="24149"/>
    <cellStyle name="inputSelection 3 5 15" xfId="24150"/>
    <cellStyle name="inputSelection 3 5 16" xfId="24151"/>
    <cellStyle name="inputSelection 3 5 17" xfId="24152"/>
    <cellStyle name="inputSelection 3 5 18" xfId="24153"/>
    <cellStyle name="inputSelection 3 5 2" xfId="24154"/>
    <cellStyle name="inputSelection 3 5 2 2" xfId="24155"/>
    <cellStyle name="inputSelection 3 5 2_note 2_FTAResultat" xfId="24156"/>
    <cellStyle name="inputSelection 3 5 3" xfId="24157"/>
    <cellStyle name="inputSelection 3 5 3 2" xfId="24158"/>
    <cellStyle name="inputSelection 3 5 3_note 2_FTAResultat" xfId="24159"/>
    <cellStyle name="inputSelection 3 5 4" xfId="24160"/>
    <cellStyle name="inputSelection 3 5 4 2" xfId="24161"/>
    <cellStyle name="inputSelection 3 5 4_note 2_FTAResultat" xfId="24162"/>
    <cellStyle name="inputSelection 3 5 5" xfId="24163"/>
    <cellStyle name="inputSelection 3 5 5 2" xfId="24164"/>
    <cellStyle name="inputSelection 3 5 6" xfId="24165"/>
    <cellStyle name="inputSelection 3 5 7" xfId="24166"/>
    <cellStyle name="inputSelection 3 5 8" xfId="24167"/>
    <cellStyle name="inputSelection 3 5 9" xfId="24168"/>
    <cellStyle name="inputSelection 3 5_note 2_FTAResultat" xfId="24169"/>
    <cellStyle name="inputSelection 3 6" xfId="24170"/>
    <cellStyle name="inputSelection 3 6 2" xfId="24171"/>
    <cellStyle name="inputSelection 3 6 3" xfId="24172"/>
    <cellStyle name="inputSelection 3 6 4" xfId="24173"/>
    <cellStyle name="inputSelection 3 6 5" xfId="24174"/>
    <cellStyle name="inputSelection 3 6 6" xfId="24175"/>
    <cellStyle name="inputSelection 3 6_note 2_FTAResultat" xfId="24176"/>
    <cellStyle name="inputSelection 3 7" xfId="24177"/>
    <cellStyle name="inputSelection 3 7 2" xfId="24178"/>
    <cellStyle name="inputSelection 3 7_note 2_FTAResultat" xfId="24179"/>
    <cellStyle name="inputSelection 3 8" xfId="24180"/>
    <cellStyle name="inputSelection 3 8 2" xfId="24181"/>
    <cellStyle name="inputSelection 3 8_note 2_FTAResultat" xfId="24182"/>
    <cellStyle name="inputSelection 3 9" xfId="24183"/>
    <cellStyle name="inputSelection 3 9 2" xfId="24184"/>
    <cellStyle name="inputSelection 3 9_note 2_FTAResultat" xfId="24185"/>
    <cellStyle name="inputSelection 3_2.1  NEW FTA passage prés BIS" xfId="24186"/>
    <cellStyle name="inputSelection 4" xfId="24187"/>
    <cellStyle name="inputSelection 4 10" xfId="24188"/>
    <cellStyle name="inputSelection 4 10 2" xfId="24189"/>
    <cellStyle name="inputSelection 4 11" xfId="24190"/>
    <cellStyle name="inputSelection 4 12" xfId="24191"/>
    <cellStyle name="inputSelection 4 13" xfId="24192"/>
    <cellStyle name="inputSelection 4 14" xfId="24193"/>
    <cellStyle name="inputSelection 4 15" xfId="24194"/>
    <cellStyle name="inputSelection 4 16" xfId="24195"/>
    <cellStyle name="inputSelection 4 2" xfId="24196"/>
    <cellStyle name="inputSelection 4 2 10" xfId="24197"/>
    <cellStyle name="inputSelection 4 2 11" xfId="24198"/>
    <cellStyle name="inputSelection 4 2 12" xfId="24199"/>
    <cellStyle name="inputSelection 4 2 13" xfId="24200"/>
    <cellStyle name="inputSelection 4 2 14" xfId="24201"/>
    <cellStyle name="inputSelection 4 2 15" xfId="24202"/>
    <cellStyle name="inputSelection 4 2 16" xfId="24203"/>
    <cellStyle name="inputSelection 4 2 17" xfId="24204"/>
    <cellStyle name="inputSelection 4 2 18" xfId="24205"/>
    <cellStyle name="inputSelection 4 2 2" xfId="24206"/>
    <cellStyle name="inputSelection 4 2 2 2" xfId="24207"/>
    <cellStyle name="inputSelection 4 2 2_note 2_FTAResultat" xfId="24208"/>
    <cellStyle name="inputSelection 4 2 3" xfId="24209"/>
    <cellStyle name="inputSelection 4 2 3 2" xfId="24210"/>
    <cellStyle name="inputSelection 4 2 3_note 2_FTAResultat" xfId="24211"/>
    <cellStyle name="inputSelection 4 2 4" xfId="24212"/>
    <cellStyle name="inputSelection 4 2 4 2" xfId="24213"/>
    <cellStyle name="inputSelection 4 2 4_note 2_FTAResultat" xfId="24214"/>
    <cellStyle name="inputSelection 4 2 5" xfId="24215"/>
    <cellStyle name="inputSelection 4 2 5 2" xfId="24216"/>
    <cellStyle name="inputSelection 4 2 6" xfId="24217"/>
    <cellStyle name="inputSelection 4 2 7" xfId="24218"/>
    <cellStyle name="inputSelection 4 2 8" xfId="24219"/>
    <cellStyle name="inputSelection 4 2 9" xfId="24220"/>
    <cellStyle name="inputSelection 4 2_note 2_FTAResultat" xfId="24221"/>
    <cellStyle name="inputSelection 4 3" xfId="24222"/>
    <cellStyle name="inputSelection 4 3 10" xfId="24223"/>
    <cellStyle name="inputSelection 4 3 11" xfId="24224"/>
    <cellStyle name="inputSelection 4 3 12" xfId="24225"/>
    <cellStyle name="inputSelection 4 3 13" xfId="24226"/>
    <cellStyle name="inputSelection 4 3 14" xfId="24227"/>
    <cellStyle name="inputSelection 4 3 15" xfId="24228"/>
    <cellStyle name="inputSelection 4 3 16" xfId="24229"/>
    <cellStyle name="inputSelection 4 3 17" xfId="24230"/>
    <cellStyle name="inputSelection 4 3 18" xfId="24231"/>
    <cellStyle name="inputSelection 4 3 2" xfId="24232"/>
    <cellStyle name="inputSelection 4 3 2 2" xfId="24233"/>
    <cellStyle name="inputSelection 4 3 2_note 2_FTAResultat" xfId="24234"/>
    <cellStyle name="inputSelection 4 3 3" xfId="24235"/>
    <cellStyle name="inputSelection 4 3 3 2" xfId="24236"/>
    <cellStyle name="inputSelection 4 3 3_note 2_FTAResultat" xfId="24237"/>
    <cellStyle name="inputSelection 4 3 4" xfId="24238"/>
    <cellStyle name="inputSelection 4 3 4 2" xfId="24239"/>
    <cellStyle name="inputSelection 4 3 4_note 2_FTAResultat" xfId="24240"/>
    <cellStyle name="inputSelection 4 3 5" xfId="24241"/>
    <cellStyle name="inputSelection 4 3 5 2" xfId="24242"/>
    <cellStyle name="inputSelection 4 3 6" xfId="24243"/>
    <cellStyle name="inputSelection 4 3 7" xfId="24244"/>
    <cellStyle name="inputSelection 4 3 8" xfId="24245"/>
    <cellStyle name="inputSelection 4 3 9" xfId="24246"/>
    <cellStyle name="inputSelection 4 3_note 2_FTAResultat" xfId="24247"/>
    <cellStyle name="inputSelection 4 4" xfId="24248"/>
    <cellStyle name="inputSelection 4 4 10" xfId="24249"/>
    <cellStyle name="inputSelection 4 4 11" xfId="24250"/>
    <cellStyle name="inputSelection 4 4 12" xfId="24251"/>
    <cellStyle name="inputSelection 4 4 13" xfId="24252"/>
    <cellStyle name="inputSelection 4 4 14" xfId="24253"/>
    <cellStyle name="inputSelection 4 4 15" xfId="24254"/>
    <cellStyle name="inputSelection 4 4 16" xfId="24255"/>
    <cellStyle name="inputSelection 4 4 17" xfId="24256"/>
    <cellStyle name="inputSelection 4 4 18" xfId="24257"/>
    <cellStyle name="inputSelection 4 4 2" xfId="24258"/>
    <cellStyle name="inputSelection 4 4 2 2" xfId="24259"/>
    <cellStyle name="inputSelection 4 4 2_note 2_FTAResultat" xfId="24260"/>
    <cellStyle name="inputSelection 4 4 3" xfId="24261"/>
    <cellStyle name="inputSelection 4 4 3 2" xfId="24262"/>
    <cellStyle name="inputSelection 4 4 3_note 2_FTAResultat" xfId="24263"/>
    <cellStyle name="inputSelection 4 4 4" xfId="24264"/>
    <cellStyle name="inputSelection 4 4 4 2" xfId="24265"/>
    <cellStyle name="inputSelection 4 4 4_note 2_FTAResultat" xfId="24266"/>
    <cellStyle name="inputSelection 4 4 5" xfId="24267"/>
    <cellStyle name="inputSelection 4 4 5 2" xfId="24268"/>
    <cellStyle name="inputSelection 4 4 6" xfId="24269"/>
    <cellStyle name="inputSelection 4 4 7" xfId="24270"/>
    <cellStyle name="inputSelection 4 4 8" xfId="24271"/>
    <cellStyle name="inputSelection 4 4 9" xfId="24272"/>
    <cellStyle name="inputSelection 4 4_note 2_FTAResultat" xfId="24273"/>
    <cellStyle name="inputSelection 4 5" xfId="24274"/>
    <cellStyle name="inputSelection 4 5 10" xfId="24275"/>
    <cellStyle name="inputSelection 4 5 11" xfId="24276"/>
    <cellStyle name="inputSelection 4 5 12" xfId="24277"/>
    <cellStyle name="inputSelection 4 5 13" xfId="24278"/>
    <cellStyle name="inputSelection 4 5 14" xfId="24279"/>
    <cellStyle name="inputSelection 4 5 15" xfId="24280"/>
    <cellStyle name="inputSelection 4 5 16" xfId="24281"/>
    <cellStyle name="inputSelection 4 5 17" xfId="24282"/>
    <cellStyle name="inputSelection 4 5 18" xfId="24283"/>
    <cellStyle name="inputSelection 4 5 2" xfId="24284"/>
    <cellStyle name="inputSelection 4 5 2 2" xfId="24285"/>
    <cellStyle name="inputSelection 4 5 2_note 2_FTAResultat" xfId="24286"/>
    <cellStyle name="inputSelection 4 5 3" xfId="24287"/>
    <cellStyle name="inputSelection 4 5 3 2" xfId="24288"/>
    <cellStyle name="inputSelection 4 5 3_note 2_FTAResultat" xfId="24289"/>
    <cellStyle name="inputSelection 4 5 4" xfId="24290"/>
    <cellStyle name="inputSelection 4 5 4 2" xfId="24291"/>
    <cellStyle name="inputSelection 4 5 4_note 2_FTAResultat" xfId="24292"/>
    <cellStyle name="inputSelection 4 5 5" xfId="24293"/>
    <cellStyle name="inputSelection 4 5 5 2" xfId="24294"/>
    <cellStyle name="inputSelection 4 5 6" xfId="24295"/>
    <cellStyle name="inputSelection 4 5 7" xfId="24296"/>
    <cellStyle name="inputSelection 4 5 8" xfId="24297"/>
    <cellStyle name="inputSelection 4 5 9" xfId="24298"/>
    <cellStyle name="inputSelection 4 5_note 2_FTAResultat" xfId="24299"/>
    <cellStyle name="inputSelection 4 6" xfId="24300"/>
    <cellStyle name="inputSelection 4 6 2" xfId="24301"/>
    <cellStyle name="inputSelection 4 6 3" xfId="24302"/>
    <cellStyle name="inputSelection 4 6 4" xfId="24303"/>
    <cellStyle name="inputSelection 4 6 5" xfId="24304"/>
    <cellStyle name="inputSelection 4 6 6" xfId="24305"/>
    <cellStyle name="inputSelection 4 6_note 2_FTAResultat" xfId="24306"/>
    <cellStyle name="inputSelection 4 7" xfId="24307"/>
    <cellStyle name="inputSelection 4 7 2" xfId="24308"/>
    <cellStyle name="inputSelection 4 7_note 2_FTAResultat" xfId="24309"/>
    <cellStyle name="inputSelection 4 8" xfId="24310"/>
    <cellStyle name="inputSelection 4 8 2" xfId="24311"/>
    <cellStyle name="inputSelection 4 8_note 2_FTAResultat" xfId="24312"/>
    <cellStyle name="inputSelection 4 9" xfId="24313"/>
    <cellStyle name="inputSelection 4 9 2" xfId="24314"/>
    <cellStyle name="inputSelection 4 9_note 2_FTAResultat" xfId="24315"/>
    <cellStyle name="inputSelection 4_2.1  NEW FTA passage prés BIS" xfId="24316"/>
    <cellStyle name="inputSelection 5" xfId="24317"/>
    <cellStyle name="inputSelection 5 2" xfId="24318"/>
    <cellStyle name="inputSelection 5 3" xfId="24319"/>
    <cellStyle name="inputSelection 5 4" xfId="24320"/>
    <cellStyle name="inputSelection 5 5" xfId="24321"/>
    <cellStyle name="inputSelection 5 6" xfId="24322"/>
    <cellStyle name="inputSelection 5_2.1  NEW FTA passage prés BIS" xfId="24323"/>
    <cellStyle name="inputSelection 6" xfId="24324"/>
    <cellStyle name="inputSelection 6 2" xfId="24325"/>
    <cellStyle name="inputSelection 6 3" xfId="24326"/>
    <cellStyle name="inputSelection 6 4" xfId="24327"/>
    <cellStyle name="inputSelection 6 5" xfId="24328"/>
    <cellStyle name="inputSelection 6 6" xfId="24329"/>
    <cellStyle name="inputSelection 6_2.1  NEW FTA passage prés BIS" xfId="24330"/>
    <cellStyle name="inputSelection 7" xfId="24331"/>
    <cellStyle name="inputSelection 8" xfId="24332"/>
    <cellStyle name="inputSelection 9" xfId="24333"/>
    <cellStyle name="inputSelection_2.1  NEW FTA passage prés BIS" xfId="24334"/>
    <cellStyle name="inputText" xfId="24335"/>
    <cellStyle name="inputText 10" xfId="24336"/>
    <cellStyle name="inputText 2" xfId="24337"/>
    <cellStyle name="inputText 2 10" xfId="24338"/>
    <cellStyle name="inputText 2 10 2" xfId="24339"/>
    <cellStyle name="inputText 2 11" xfId="24340"/>
    <cellStyle name="inputText 2 12" xfId="24341"/>
    <cellStyle name="inputText 2 13" xfId="24342"/>
    <cellStyle name="inputText 2 14" xfId="24343"/>
    <cellStyle name="inputText 2 15" xfId="24344"/>
    <cellStyle name="inputText 2 16" xfId="24345"/>
    <cellStyle name="inputText 2 2" xfId="24346"/>
    <cellStyle name="inputText 2 2 10" xfId="24347"/>
    <cellStyle name="inputText 2 2 11" xfId="24348"/>
    <cellStyle name="inputText 2 2 12" xfId="24349"/>
    <cellStyle name="inputText 2 2 13" xfId="24350"/>
    <cellStyle name="inputText 2 2 14" xfId="24351"/>
    <cellStyle name="inputText 2 2 15" xfId="24352"/>
    <cellStyle name="inputText 2 2 16" xfId="24353"/>
    <cellStyle name="inputText 2 2 17" xfId="24354"/>
    <cellStyle name="inputText 2 2 18" xfId="24355"/>
    <cellStyle name="inputText 2 2 2" xfId="24356"/>
    <cellStyle name="inputText 2 2 2 2" xfId="24357"/>
    <cellStyle name="inputText 2 2 2_note 2_FTAResultat" xfId="24358"/>
    <cellStyle name="inputText 2 2 3" xfId="24359"/>
    <cellStyle name="inputText 2 2 3 2" xfId="24360"/>
    <cellStyle name="inputText 2 2 3_note 2_FTAResultat" xfId="24361"/>
    <cellStyle name="inputText 2 2 4" xfId="24362"/>
    <cellStyle name="inputText 2 2 4 2" xfId="24363"/>
    <cellStyle name="inputText 2 2 4_note 2_FTAResultat" xfId="24364"/>
    <cellStyle name="inputText 2 2 5" xfId="24365"/>
    <cellStyle name="inputText 2 2 5 2" xfId="24366"/>
    <cellStyle name="inputText 2 2 6" xfId="24367"/>
    <cellStyle name="inputText 2 2 7" xfId="24368"/>
    <cellStyle name="inputText 2 2 8" xfId="24369"/>
    <cellStyle name="inputText 2 2 9" xfId="24370"/>
    <cellStyle name="inputText 2 2_2.1  NEW FTA passage prés BIS" xfId="24371"/>
    <cellStyle name="inputText 2 3" xfId="24372"/>
    <cellStyle name="inputText 2 3 10" xfId="24373"/>
    <cellStyle name="inputText 2 3 11" xfId="24374"/>
    <cellStyle name="inputText 2 3 12" xfId="24375"/>
    <cellStyle name="inputText 2 3 13" xfId="24376"/>
    <cellStyle name="inputText 2 3 14" xfId="24377"/>
    <cellStyle name="inputText 2 3 15" xfId="24378"/>
    <cellStyle name="inputText 2 3 16" xfId="24379"/>
    <cellStyle name="inputText 2 3 17" xfId="24380"/>
    <cellStyle name="inputText 2 3 18" xfId="24381"/>
    <cellStyle name="inputText 2 3 2" xfId="24382"/>
    <cellStyle name="inputText 2 3 2 2" xfId="24383"/>
    <cellStyle name="inputText 2 3 2_note 2_FTAResultat" xfId="24384"/>
    <cellStyle name="inputText 2 3 3" xfId="24385"/>
    <cellStyle name="inputText 2 3 3 2" xfId="24386"/>
    <cellStyle name="inputText 2 3 3_note 2_FTAResultat" xfId="24387"/>
    <cellStyle name="inputText 2 3 4" xfId="24388"/>
    <cellStyle name="inputText 2 3 4 2" xfId="24389"/>
    <cellStyle name="inputText 2 3 4_note 2_FTAResultat" xfId="24390"/>
    <cellStyle name="inputText 2 3 5" xfId="24391"/>
    <cellStyle name="inputText 2 3 5 2" xfId="24392"/>
    <cellStyle name="inputText 2 3 6" xfId="24393"/>
    <cellStyle name="inputText 2 3 7" xfId="24394"/>
    <cellStyle name="inputText 2 3 8" xfId="24395"/>
    <cellStyle name="inputText 2 3 9" xfId="24396"/>
    <cellStyle name="inputText 2 3_2.1  NEW FTA passage prés BIS" xfId="24397"/>
    <cellStyle name="inputText 2 4" xfId="24398"/>
    <cellStyle name="inputText 2 4 10" xfId="24399"/>
    <cellStyle name="inputText 2 4 11" xfId="24400"/>
    <cellStyle name="inputText 2 4 12" xfId="24401"/>
    <cellStyle name="inputText 2 4 13" xfId="24402"/>
    <cellStyle name="inputText 2 4 14" xfId="24403"/>
    <cellStyle name="inputText 2 4 15" xfId="24404"/>
    <cellStyle name="inputText 2 4 16" xfId="24405"/>
    <cellStyle name="inputText 2 4 17" xfId="24406"/>
    <cellStyle name="inputText 2 4 18" xfId="24407"/>
    <cellStyle name="inputText 2 4 2" xfId="24408"/>
    <cellStyle name="inputText 2 4 2 2" xfId="24409"/>
    <cellStyle name="inputText 2 4 2_note 2_FTAResultat" xfId="24410"/>
    <cellStyle name="inputText 2 4 3" xfId="24411"/>
    <cellStyle name="inputText 2 4 3 2" xfId="24412"/>
    <cellStyle name="inputText 2 4 3_note 2_FTAResultat" xfId="24413"/>
    <cellStyle name="inputText 2 4 4" xfId="24414"/>
    <cellStyle name="inputText 2 4 4 2" xfId="24415"/>
    <cellStyle name="inputText 2 4 4_note 2_FTAResultat" xfId="24416"/>
    <cellStyle name="inputText 2 4 5" xfId="24417"/>
    <cellStyle name="inputText 2 4 5 2" xfId="24418"/>
    <cellStyle name="inputText 2 4 6" xfId="24419"/>
    <cellStyle name="inputText 2 4 7" xfId="24420"/>
    <cellStyle name="inputText 2 4 8" xfId="24421"/>
    <cellStyle name="inputText 2 4 9" xfId="24422"/>
    <cellStyle name="inputText 2 4_2.1  NEW FTA passage prés BIS" xfId="24423"/>
    <cellStyle name="inputText 2 5" xfId="24424"/>
    <cellStyle name="inputText 2 5 10" xfId="24425"/>
    <cellStyle name="inputText 2 5 11" xfId="24426"/>
    <cellStyle name="inputText 2 5 12" xfId="24427"/>
    <cellStyle name="inputText 2 5 13" xfId="24428"/>
    <cellStyle name="inputText 2 5 14" xfId="24429"/>
    <cellStyle name="inputText 2 5 15" xfId="24430"/>
    <cellStyle name="inputText 2 5 16" xfId="24431"/>
    <cellStyle name="inputText 2 5 17" xfId="24432"/>
    <cellStyle name="inputText 2 5 18" xfId="24433"/>
    <cellStyle name="inputText 2 5 2" xfId="24434"/>
    <cellStyle name="inputText 2 5 2 2" xfId="24435"/>
    <cellStyle name="inputText 2 5 2_note 2_FTAResultat" xfId="24436"/>
    <cellStyle name="inputText 2 5 3" xfId="24437"/>
    <cellStyle name="inputText 2 5 3 2" xfId="24438"/>
    <cellStyle name="inputText 2 5 3_note 2_FTAResultat" xfId="24439"/>
    <cellStyle name="inputText 2 5 4" xfId="24440"/>
    <cellStyle name="inputText 2 5 4 2" xfId="24441"/>
    <cellStyle name="inputText 2 5 4_note 2_FTAResultat" xfId="24442"/>
    <cellStyle name="inputText 2 5 5" xfId="24443"/>
    <cellStyle name="inputText 2 5 5 2" xfId="24444"/>
    <cellStyle name="inputText 2 5 6" xfId="24445"/>
    <cellStyle name="inputText 2 5 7" xfId="24446"/>
    <cellStyle name="inputText 2 5 8" xfId="24447"/>
    <cellStyle name="inputText 2 5 9" xfId="24448"/>
    <cellStyle name="inputText 2 5_note 2_FTAResultat" xfId="24449"/>
    <cellStyle name="inputText 2 6" xfId="24450"/>
    <cellStyle name="inputText 2 6 2" xfId="24451"/>
    <cellStyle name="inputText 2 6 3" xfId="24452"/>
    <cellStyle name="inputText 2 6 4" xfId="24453"/>
    <cellStyle name="inputText 2 6 5" xfId="24454"/>
    <cellStyle name="inputText 2 6 6" xfId="24455"/>
    <cellStyle name="inputText 2 6_note 2_FTAResultat" xfId="24456"/>
    <cellStyle name="inputText 2 7" xfId="24457"/>
    <cellStyle name="inputText 2 7 2" xfId="24458"/>
    <cellStyle name="inputText 2 7_note 2_FTAResultat" xfId="24459"/>
    <cellStyle name="inputText 2 8" xfId="24460"/>
    <cellStyle name="inputText 2 8 2" xfId="24461"/>
    <cellStyle name="inputText 2 8_note 2_FTAResultat" xfId="24462"/>
    <cellStyle name="inputText 2 9" xfId="24463"/>
    <cellStyle name="inputText 2 9 2" xfId="24464"/>
    <cellStyle name="inputText 2 9_note 2_FTAResultat" xfId="24465"/>
    <cellStyle name="inputText 2_2.1  NEW FTA passage prés BIS" xfId="24466"/>
    <cellStyle name="inputText 3" xfId="24467"/>
    <cellStyle name="inputText 3 10" xfId="24468"/>
    <cellStyle name="inputText 3 10 2" xfId="24469"/>
    <cellStyle name="inputText 3 11" xfId="24470"/>
    <cellStyle name="inputText 3 12" xfId="24471"/>
    <cellStyle name="inputText 3 13" xfId="24472"/>
    <cellStyle name="inputText 3 14" xfId="24473"/>
    <cellStyle name="inputText 3 15" xfId="24474"/>
    <cellStyle name="inputText 3 16" xfId="24475"/>
    <cellStyle name="inputText 3 2" xfId="24476"/>
    <cellStyle name="inputText 3 2 10" xfId="24477"/>
    <cellStyle name="inputText 3 2 11" xfId="24478"/>
    <cellStyle name="inputText 3 2 12" xfId="24479"/>
    <cellStyle name="inputText 3 2 13" xfId="24480"/>
    <cellStyle name="inputText 3 2 14" xfId="24481"/>
    <cellStyle name="inputText 3 2 15" xfId="24482"/>
    <cellStyle name="inputText 3 2 16" xfId="24483"/>
    <cellStyle name="inputText 3 2 17" xfId="24484"/>
    <cellStyle name="inputText 3 2 18" xfId="24485"/>
    <cellStyle name="inputText 3 2 2" xfId="24486"/>
    <cellStyle name="inputText 3 2 2 2" xfId="24487"/>
    <cellStyle name="inputText 3 2 2_note 2_FTAResultat" xfId="24488"/>
    <cellStyle name="inputText 3 2 3" xfId="24489"/>
    <cellStyle name="inputText 3 2 3 2" xfId="24490"/>
    <cellStyle name="inputText 3 2 3_note 2_FTAResultat" xfId="24491"/>
    <cellStyle name="inputText 3 2 4" xfId="24492"/>
    <cellStyle name="inputText 3 2 4 2" xfId="24493"/>
    <cellStyle name="inputText 3 2 4_note 2_FTAResultat" xfId="24494"/>
    <cellStyle name="inputText 3 2 5" xfId="24495"/>
    <cellStyle name="inputText 3 2 5 2" xfId="24496"/>
    <cellStyle name="inputText 3 2 6" xfId="24497"/>
    <cellStyle name="inputText 3 2 7" xfId="24498"/>
    <cellStyle name="inputText 3 2 8" xfId="24499"/>
    <cellStyle name="inputText 3 2 9" xfId="24500"/>
    <cellStyle name="inputText 3 2_2.1  NEW FTA passage prés BIS" xfId="24501"/>
    <cellStyle name="inputText 3 3" xfId="24502"/>
    <cellStyle name="inputText 3 3 10" xfId="24503"/>
    <cellStyle name="inputText 3 3 11" xfId="24504"/>
    <cellStyle name="inputText 3 3 12" xfId="24505"/>
    <cellStyle name="inputText 3 3 13" xfId="24506"/>
    <cellStyle name="inputText 3 3 14" xfId="24507"/>
    <cellStyle name="inputText 3 3 15" xfId="24508"/>
    <cellStyle name="inputText 3 3 16" xfId="24509"/>
    <cellStyle name="inputText 3 3 17" xfId="24510"/>
    <cellStyle name="inputText 3 3 18" xfId="24511"/>
    <cellStyle name="inputText 3 3 2" xfId="24512"/>
    <cellStyle name="inputText 3 3 2 2" xfId="24513"/>
    <cellStyle name="inputText 3 3 2_note 2_FTAResultat" xfId="24514"/>
    <cellStyle name="inputText 3 3 3" xfId="24515"/>
    <cellStyle name="inputText 3 3 3 2" xfId="24516"/>
    <cellStyle name="inputText 3 3 3_note 2_FTAResultat" xfId="24517"/>
    <cellStyle name="inputText 3 3 4" xfId="24518"/>
    <cellStyle name="inputText 3 3 4 2" xfId="24519"/>
    <cellStyle name="inputText 3 3 4_note 2_FTAResultat" xfId="24520"/>
    <cellStyle name="inputText 3 3 5" xfId="24521"/>
    <cellStyle name="inputText 3 3 5 2" xfId="24522"/>
    <cellStyle name="inputText 3 3 6" xfId="24523"/>
    <cellStyle name="inputText 3 3 7" xfId="24524"/>
    <cellStyle name="inputText 3 3 8" xfId="24525"/>
    <cellStyle name="inputText 3 3 9" xfId="24526"/>
    <cellStyle name="inputText 3 3_2.1  NEW FTA passage prés BIS" xfId="24527"/>
    <cellStyle name="inputText 3 4" xfId="24528"/>
    <cellStyle name="inputText 3 4 10" xfId="24529"/>
    <cellStyle name="inputText 3 4 11" xfId="24530"/>
    <cellStyle name="inputText 3 4 12" xfId="24531"/>
    <cellStyle name="inputText 3 4 13" xfId="24532"/>
    <cellStyle name="inputText 3 4 14" xfId="24533"/>
    <cellStyle name="inputText 3 4 15" xfId="24534"/>
    <cellStyle name="inputText 3 4 16" xfId="24535"/>
    <cellStyle name="inputText 3 4 17" xfId="24536"/>
    <cellStyle name="inputText 3 4 18" xfId="24537"/>
    <cellStyle name="inputText 3 4 2" xfId="24538"/>
    <cellStyle name="inputText 3 4 2 2" xfId="24539"/>
    <cellStyle name="inputText 3 4 2_note 2_FTAResultat" xfId="24540"/>
    <cellStyle name="inputText 3 4 3" xfId="24541"/>
    <cellStyle name="inputText 3 4 3 2" xfId="24542"/>
    <cellStyle name="inputText 3 4 3_note 2_FTAResultat" xfId="24543"/>
    <cellStyle name="inputText 3 4 4" xfId="24544"/>
    <cellStyle name="inputText 3 4 4 2" xfId="24545"/>
    <cellStyle name="inputText 3 4 4_note 2_FTAResultat" xfId="24546"/>
    <cellStyle name="inputText 3 4 5" xfId="24547"/>
    <cellStyle name="inputText 3 4 5 2" xfId="24548"/>
    <cellStyle name="inputText 3 4 6" xfId="24549"/>
    <cellStyle name="inputText 3 4 7" xfId="24550"/>
    <cellStyle name="inputText 3 4 8" xfId="24551"/>
    <cellStyle name="inputText 3 4 9" xfId="24552"/>
    <cellStyle name="inputText 3 4_2.1  NEW FTA passage prés BIS" xfId="24553"/>
    <cellStyle name="inputText 3 5" xfId="24554"/>
    <cellStyle name="inputText 3 5 10" xfId="24555"/>
    <cellStyle name="inputText 3 5 11" xfId="24556"/>
    <cellStyle name="inputText 3 5 12" xfId="24557"/>
    <cellStyle name="inputText 3 5 13" xfId="24558"/>
    <cellStyle name="inputText 3 5 14" xfId="24559"/>
    <cellStyle name="inputText 3 5 15" xfId="24560"/>
    <cellStyle name="inputText 3 5 16" xfId="24561"/>
    <cellStyle name="inputText 3 5 17" xfId="24562"/>
    <cellStyle name="inputText 3 5 18" xfId="24563"/>
    <cellStyle name="inputText 3 5 2" xfId="24564"/>
    <cellStyle name="inputText 3 5 2 2" xfId="24565"/>
    <cellStyle name="inputText 3 5 2_note 2_FTAResultat" xfId="24566"/>
    <cellStyle name="inputText 3 5 3" xfId="24567"/>
    <cellStyle name="inputText 3 5 3 2" xfId="24568"/>
    <cellStyle name="inputText 3 5 3_note 2_FTAResultat" xfId="24569"/>
    <cellStyle name="inputText 3 5 4" xfId="24570"/>
    <cellStyle name="inputText 3 5 4 2" xfId="24571"/>
    <cellStyle name="inputText 3 5 4_note 2_FTAResultat" xfId="24572"/>
    <cellStyle name="inputText 3 5 5" xfId="24573"/>
    <cellStyle name="inputText 3 5 5 2" xfId="24574"/>
    <cellStyle name="inputText 3 5 6" xfId="24575"/>
    <cellStyle name="inputText 3 5 7" xfId="24576"/>
    <cellStyle name="inputText 3 5 8" xfId="24577"/>
    <cellStyle name="inputText 3 5 9" xfId="24578"/>
    <cellStyle name="inputText 3 5_note 2_FTAResultat" xfId="24579"/>
    <cellStyle name="inputText 3 6" xfId="24580"/>
    <cellStyle name="inputText 3 6 2" xfId="24581"/>
    <cellStyle name="inputText 3 6 3" xfId="24582"/>
    <cellStyle name="inputText 3 6 4" xfId="24583"/>
    <cellStyle name="inputText 3 6 5" xfId="24584"/>
    <cellStyle name="inputText 3 6 6" xfId="24585"/>
    <cellStyle name="inputText 3 6_note 2_FTAResultat" xfId="24586"/>
    <cellStyle name="inputText 3 7" xfId="24587"/>
    <cellStyle name="inputText 3 7 2" xfId="24588"/>
    <cellStyle name="inputText 3 7_note 2_FTAResultat" xfId="24589"/>
    <cellStyle name="inputText 3 8" xfId="24590"/>
    <cellStyle name="inputText 3 8 2" xfId="24591"/>
    <cellStyle name="inputText 3 8_note 2_FTAResultat" xfId="24592"/>
    <cellStyle name="inputText 3 9" xfId="24593"/>
    <cellStyle name="inputText 3 9 2" xfId="24594"/>
    <cellStyle name="inputText 3 9_note 2_FTAResultat" xfId="24595"/>
    <cellStyle name="inputText 3_2.1  NEW FTA passage prés BIS" xfId="24596"/>
    <cellStyle name="inputText 4" xfId="24597"/>
    <cellStyle name="inputText 4 10" xfId="24598"/>
    <cellStyle name="inputText 4 10 2" xfId="24599"/>
    <cellStyle name="inputText 4 11" xfId="24600"/>
    <cellStyle name="inputText 4 12" xfId="24601"/>
    <cellStyle name="inputText 4 13" xfId="24602"/>
    <cellStyle name="inputText 4 14" xfId="24603"/>
    <cellStyle name="inputText 4 15" xfId="24604"/>
    <cellStyle name="inputText 4 16" xfId="24605"/>
    <cellStyle name="inputText 4 2" xfId="24606"/>
    <cellStyle name="inputText 4 2 10" xfId="24607"/>
    <cellStyle name="inputText 4 2 11" xfId="24608"/>
    <cellStyle name="inputText 4 2 12" xfId="24609"/>
    <cellStyle name="inputText 4 2 13" xfId="24610"/>
    <cellStyle name="inputText 4 2 14" xfId="24611"/>
    <cellStyle name="inputText 4 2 15" xfId="24612"/>
    <cellStyle name="inputText 4 2 16" xfId="24613"/>
    <cellStyle name="inputText 4 2 17" xfId="24614"/>
    <cellStyle name="inputText 4 2 18" xfId="24615"/>
    <cellStyle name="inputText 4 2 2" xfId="24616"/>
    <cellStyle name="inputText 4 2 2 2" xfId="24617"/>
    <cellStyle name="inputText 4 2 2_note 2_FTAResultat" xfId="24618"/>
    <cellStyle name="inputText 4 2 3" xfId="24619"/>
    <cellStyle name="inputText 4 2 3 2" xfId="24620"/>
    <cellStyle name="inputText 4 2 3_note 2_FTAResultat" xfId="24621"/>
    <cellStyle name="inputText 4 2 4" xfId="24622"/>
    <cellStyle name="inputText 4 2 4 2" xfId="24623"/>
    <cellStyle name="inputText 4 2 4_note 2_FTAResultat" xfId="24624"/>
    <cellStyle name="inputText 4 2 5" xfId="24625"/>
    <cellStyle name="inputText 4 2 5 2" xfId="24626"/>
    <cellStyle name="inputText 4 2 6" xfId="24627"/>
    <cellStyle name="inputText 4 2 7" xfId="24628"/>
    <cellStyle name="inputText 4 2 8" xfId="24629"/>
    <cellStyle name="inputText 4 2 9" xfId="24630"/>
    <cellStyle name="inputText 4 2_2.1  NEW FTA passage prés BIS" xfId="24631"/>
    <cellStyle name="inputText 4 3" xfId="24632"/>
    <cellStyle name="inputText 4 3 10" xfId="24633"/>
    <cellStyle name="inputText 4 3 11" xfId="24634"/>
    <cellStyle name="inputText 4 3 12" xfId="24635"/>
    <cellStyle name="inputText 4 3 13" xfId="24636"/>
    <cellStyle name="inputText 4 3 14" xfId="24637"/>
    <cellStyle name="inputText 4 3 15" xfId="24638"/>
    <cellStyle name="inputText 4 3 16" xfId="24639"/>
    <cellStyle name="inputText 4 3 17" xfId="24640"/>
    <cellStyle name="inputText 4 3 18" xfId="24641"/>
    <cellStyle name="inputText 4 3 2" xfId="24642"/>
    <cellStyle name="inputText 4 3 2 2" xfId="24643"/>
    <cellStyle name="inputText 4 3 2_note 2_FTAResultat" xfId="24644"/>
    <cellStyle name="inputText 4 3 3" xfId="24645"/>
    <cellStyle name="inputText 4 3 3 2" xfId="24646"/>
    <cellStyle name="inputText 4 3 3_note 2_FTAResultat" xfId="24647"/>
    <cellStyle name="inputText 4 3 4" xfId="24648"/>
    <cellStyle name="inputText 4 3 4 2" xfId="24649"/>
    <cellStyle name="inputText 4 3 4_note 2_FTAResultat" xfId="24650"/>
    <cellStyle name="inputText 4 3 5" xfId="24651"/>
    <cellStyle name="inputText 4 3 5 2" xfId="24652"/>
    <cellStyle name="inputText 4 3 6" xfId="24653"/>
    <cellStyle name="inputText 4 3 7" xfId="24654"/>
    <cellStyle name="inputText 4 3 8" xfId="24655"/>
    <cellStyle name="inputText 4 3 9" xfId="24656"/>
    <cellStyle name="inputText 4 3_2.1  NEW FTA passage prés BIS" xfId="24657"/>
    <cellStyle name="inputText 4 4" xfId="24658"/>
    <cellStyle name="inputText 4 4 10" xfId="24659"/>
    <cellStyle name="inputText 4 4 11" xfId="24660"/>
    <cellStyle name="inputText 4 4 12" xfId="24661"/>
    <cellStyle name="inputText 4 4 13" xfId="24662"/>
    <cellStyle name="inputText 4 4 14" xfId="24663"/>
    <cellStyle name="inputText 4 4 15" xfId="24664"/>
    <cellStyle name="inputText 4 4 16" xfId="24665"/>
    <cellStyle name="inputText 4 4 17" xfId="24666"/>
    <cellStyle name="inputText 4 4 18" xfId="24667"/>
    <cellStyle name="inputText 4 4 2" xfId="24668"/>
    <cellStyle name="inputText 4 4 2 2" xfId="24669"/>
    <cellStyle name="inputText 4 4 2_note 2_FTAResultat" xfId="24670"/>
    <cellStyle name="inputText 4 4 3" xfId="24671"/>
    <cellStyle name="inputText 4 4 3 2" xfId="24672"/>
    <cellStyle name="inputText 4 4 3_note 2_FTAResultat" xfId="24673"/>
    <cellStyle name="inputText 4 4 4" xfId="24674"/>
    <cellStyle name="inputText 4 4 4 2" xfId="24675"/>
    <cellStyle name="inputText 4 4 4_note 2_FTAResultat" xfId="24676"/>
    <cellStyle name="inputText 4 4 5" xfId="24677"/>
    <cellStyle name="inputText 4 4 5 2" xfId="24678"/>
    <cellStyle name="inputText 4 4 6" xfId="24679"/>
    <cellStyle name="inputText 4 4 7" xfId="24680"/>
    <cellStyle name="inputText 4 4 8" xfId="24681"/>
    <cellStyle name="inputText 4 4 9" xfId="24682"/>
    <cellStyle name="inputText 4 4_note 2_FTAResultat" xfId="24683"/>
    <cellStyle name="inputText 4 5" xfId="24684"/>
    <cellStyle name="inputText 4 5 10" xfId="24685"/>
    <cellStyle name="inputText 4 5 11" xfId="24686"/>
    <cellStyle name="inputText 4 5 12" xfId="24687"/>
    <cellStyle name="inputText 4 5 13" xfId="24688"/>
    <cellStyle name="inputText 4 5 14" xfId="24689"/>
    <cellStyle name="inputText 4 5 15" xfId="24690"/>
    <cellStyle name="inputText 4 5 16" xfId="24691"/>
    <cellStyle name="inputText 4 5 17" xfId="24692"/>
    <cellStyle name="inputText 4 5 18" xfId="24693"/>
    <cellStyle name="inputText 4 5 2" xfId="24694"/>
    <cellStyle name="inputText 4 5 2 2" xfId="24695"/>
    <cellStyle name="inputText 4 5 2_note 2_FTAResultat" xfId="24696"/>
    <cellStyle name="inputText 4 5 3" xfId="24697"/>
    <cellStyle name="inputText 4 5 3 2" xfId="24698"/>
    <cellStyle name="inputText 4 5 3_note 2_FTAResultat" xfId="24699"/>
    <cellStyle name="inputText 4 5 4" xfId="24700"/>
    <cellStyle name="inputText 4 5 4 2" xfId="24701"/>
    <cellStyle name="inputText 4 5 4_note 2_FTAResultat" xfId="24702"/>
    <cellStyle name="inputText 4 5 5" xfId="24703"/>
    <cellStyle name="inputText 4 5 5 2" xfId="24704"/>
    <cellStyle name="inputText 4 5 6" xfId="24705"/>
    <cellStyle name="inputText 4 5 7" xfId="24706"/>
    <cellStyle name="inputText 4 5 8" xfId="24707"/>
    <cellStyle name="inputText 4 5 9" xfId="24708"/>
    <cellStyle name="inputText 4 5_note 2_FTAResultat" xfId="24709"/>
    <cellStyle name="inputText 4 6" xfId="24710"/>
    <cellStyle name="inputText 4 6 2" xfId="24711"/>
    <cellStyle name="inputText 4 6 3" xfId="24712"/>
    <cellStyle name="inputText 4 6 4" xfId="24713"/>
    <cellStyle name="inputText 4 6 5" xfId="24714"/>
    <cellStyle name="inputText 4 6 6" xfId="24715"/>
    <cellStyle name="inputText 4 6_note 2_FTAResultat" xfId="24716"/>
    <cellStyle name="inputText 4 7" xfId="24717"/>
    <cellStyle name="inputText 4 7 2" xfId="24718"/>
    <cellStyle name="inputText 4 7_note 2_FTAResultat" xfId="24719"/>
    <cellStyle name="inputText 4 8" xfId="24720"/>
    <cellStyle name="inputText 4 8 2" xfId="24721"/>
    <cellStyle name="inputText 4 8_note 2_FTAResultat" xfId="24722"/>
    <cellStyle name="inputText 4 9" xfId="24723"/>
    <cellStyle name="inputText 4 9 2" xfId="24724"/>
    <cellStyle name="inputText 4 9_note 2_FTAResultat" xfId="24725"/>
    <cellStyle name="inputText 4_2.1  NEW FTA passage prés BIS" xfId="24726"/>
    <cellStyle name="inputText 5" xfId="24727"/>
    <cellStyle name="inputText 5 2" xfId="24728"/>
    <cellStyle name="inputText 5 3" xfId="24729"/>
    <cellStyle name="inputText 5 4" xfId="24730"/>
    <cellStyle name="inputText 5 5" xfId="24731"/>
    <cellStyle name="inputText 5 6" xfId="24732"/>
    <cellStyle name="inputText 5_2.1  NEW FTA passage prés BIS" xfId="24733"/>
    <cellStyle name="inputText 6" xfId="24734"/>
    <cellStyle name="inputText 6 2" xfId="24735"/>
    <cellStyle name="inputText 6 3" xfId="24736"/>
    <cellStyle name="inputText 6 4" xfId="24737"/>
    <cellStyle name="inputText 6 5" xfId="24738"/>
    <cellStyle name="inputText 6 6" xfId="24739"/>
    <cellStyle name="inputText 6_2.1  NEW FTA passage prés BIS" xfId="24740"/>
    <cellStyle name="inputText 7" xfId="24741"/>
    <cellStyle name="inputText 8" xfId="24742"/>
    <cellStyle name="inputText 9" xfId="24743"/>
    <cellStyle name="inputText_2.1  NEW FTA passage prés BIS" xfId="24744"/>
    <cellStyle name="Insatisfaisant 10" xfId="24745"/>
    <cellStyle name="Insatisfaisant 2" xfId="24746"/>
    <cellStyle name="Insatisfaisant 2 2" xfId="24747"/>
    <cellStyle name="Insatisfaisant 2_note 2_FTAResultat" xfId="24748"/>
    <cellStyle name="Insatisfaisant 3" xfId="24749"/>
    <cellStyle name="Insatisfaisant 4" xfId="24750"/>
    <cellStyle name="Insatisfaisant 4 2" xfId="24751"/>
    <cellStyle name="Insatisfaisant 4 3" xfId="24752"/>
    <cellStyle name="Insatisfaisant 4_note 2_FTAResultat" xfId="24753"/>
    <cellStyle name="Insatisfaisant 5" xfId="24754"/>
    <cellStyle name="Insatisfaisant 6" xfId="24755"/>
    <cellStyle name="Insatisfaisant 7" xfId="24756"/>
    <cellStyle name="Insatisfaisant 8" xfId="24757"/>
    <cellStyle name="Insatisfaisant 9" xfId="24758"/>
    <cellStyle name="Intermediate" xfId="24759"/>
    <cellStyle name="Intermediate 10" xfId="24760"/>
    <cellStyle name="Intermediate 11" xfId="24761"/>
    <cellStyle name="Intermediate 12" xfId="24762"/>
    <cellStyle name="Intermediate 13" xfId="24763"/>
    <cellStyle name="Intermediate 14" xfId="24764"/>
    <cellStyle name="Intermediate 15" xfId="24765"/>
    <cellStyle name="Intermediate 2" xfId="24766"/>
    <cellStyle name="Intermediate 3" xfId="24767"/>
    <cellStyle name="Intermediate 4" xfId="24768"/>
    <cellStyle name="Intermediate 5" xfId="24769"/>
    <cellStyle name="Intermediate 6" xfId="24770"/>
    <cellStyle name="Intermediate 7" xfId="24771"/>
    <cellStyle name="Intermediate 8" xfId="24772"/>
    <cellStyle name="Intermediate 9" xfId="24773"/>
    <cellStyle name="Intermediate_note 2_FTAResultat" xfId="24774"/>
    <cellStyle name="Invisible_white" xfId="24775"/>
    <cellStyle name="ItalicHeader" xfId="24776"/>
    <cellStyle name="KljhDate" xfId="24777"/>
    <cellStyle name="KljhInput" xfId="24778"/>
    <cellStyle name="KljhInputDate" xfId="24779"/>
    <cellStyle name="KljhInputPercent" xfId="24780"/>
    <cellStyle name="KljhIntermediate" xfId="24781"/>
    <cellStyle name="KljhLabel" xfId="24782"/>
    <cellStyle name="KljhOutput" xfId="24783"/>
    <cellStyle name="KljhOutputDate" xfId="24784"/>
    <cellStyle name="KljhOutputPercent" xfId="24785"/>
    <cellStyle name="KljhPercent" xfId="24786"/>
    <cellStyle name="KljhTitle" xfId="24787"/>
    <cellStyle name="Komma-" xfId="24788"/>
    <cellStyle name="Komma [0]" xfId="24789"/>
    <cellStyle name="Komma [0] 2" xfId="24790"/>
    <cellStyle name="Komma [0] 2 2" xfId="24791"/>
    <cellStyle name="Komma [0] 2_note 2_FTAResultat" xfId="24792"/>
    <cellStyle name="Komma [0] 3" xfId="24793"/>
    <cellStyle name="Komma [0]_note 2_FTAResultat" xfId="24794"/>
    <cellStyle name="Komma- 10" xfId="24795"/>
    <cellStyle name="Komma- 11" xfId="24796"/>
    <cellStyle name="Komma- 12" xfId="24797"/>
    <cellStyle name="Komma- 13" xfId="24798"/>
    <cellStyle name="Komma- 14" xfId="24799"/>
    <cellStyle name="Komma- 15" xfId="24800"/>
    <cellStyle name="Komma- 16" xfId="24801"/>
    <cellStyle name="Komma- 17" xfId="24802"/>
    <cellStyle name="Komma- 18" xfId="24803"/>
    <cellStyle name="Komma- 19" xfId="24804"/>
    <cellStyle name="Komma- 2" xfId="24805"/>
    <cellStyle name="Komma- 20" xfId="24806"/>
    <cellStyle name="Komma- 21" xfId="24807"/>
    <cellStyle name="Komma- 22" xfId="24808"/>
    <cellStyle name="Komma- 23" xfId="24809"/>
    <cellStyle name="Komma- 24" xfId="24810"/>
    <cellStyle name="Komma- 25" xfId="24811"/>
    <cellStyle name="Komma- 26" xfId="24812"/>
    <cellStyle name="Komma- 27" xfId="24813"/>
    <cellStyle name="Komma- 28" xfId="24814"/>
    <cellStyle name="Komma- 29" xfId="24815"/>
    <cellStyle name="Komma- 3" xfId="24816"/>
    <cellStyle name="Komma- 30" xfId="24817"/>
    <cellStyle name="Komma- 31" xfId="24818"/>
    <cellStyle name="Komma- 32" xfId="24819"/>
    <cellStyle name="Komma- 4" xfId="24820"/>
    <cellStyle name="Komma- 5" xfId="24821"/>
    <cellStyle name="Komma- 6" xfId="24822"/>
    <cellStyle name="Komma- 7" xfId="24823"/>
    <cellStyle name="Komma- 8" xfId="24824"/>
    <cellStyle name="Komma- 9" xfId="24825"/>
    <cellStyle name="Komma_Blad1" xfId="24826"/>
    <cellStyle name="Komma-_note 2_FTAResultat" xfId="24827"/>
    <cellStyle name="Komma+" xfId="24828"/>
    <cellStyle name="Komma+ 10" xfId="24829"/>
    <cellStyle name="Komma+ 11" xfId="24830"/>
    <cellStyle name="Komma+ 12" xfId="24831"/>
    <cellStyle name="Komma+ 13" xfId="24832"/>
    <cellStyle name="Komma+ 14" xfId="24833"/>
    <cellStyle name="Komma+ 15" xfId="24834"/>
    <cellStyle name="Komma+ 2" xfId="24835"/>
    <cellStyle name="Komma+ 3" xfId="24836"/>
    <cellStyle name="Komma+ 4" xfId="24837"/>
    <cellStyle name="Komma+ 5" xfId="24838"/>
    <cellStyle name="Komma+ 6" xfId="24839"/>
    <cellStyle name="Komma+ 7" xfId="24840"/>
    <cellStyle name="Komma+ 8" xfId="24841"/>
    <cellStyle name="Komma+ 9" xfId="24842"/>
    <cellStyle name="Komma+_note 2_FTAResultat" xfId="24843"/>
    <cellStyle name="KPMG Heading 1" xfId="24844"/>
    <cellStyle name="KPMG Heading 1 2" xfId="24845"/>
    <cellStyle name="KPMG Heading 1 2 2" xfId="24846"/>
    <cellStyle name="KPMG Heading 1 2_note 2_FTAResultat" xfId="24847"/>
    <cellStyle name="KPMG Heading 1 3" xfId="24848"/>
    <cellStyle name="KPMG Heading 1_note 2_FTAResultat" xfId="24849"/>
    <cellStyle name="KPMG Heading 2" xfId="24850"/>
    <cellStyle name="KPMG Heading 2 2" xfId="24851"/>
    <cellStyle name="KPMG Heading 2 2 2" xfId="24852"/>
    <cellStyle name="KPMG Heading 2 2_note 2_FTAResultat" xfId="24853"/>
    <cellStyle name="KPMG Heading 2 3" xfId="24854"/>
    <cellStyle name="KPMG Heading 2_note 2_FTAResultat" xfId="24855"/>
    <cellStyle name="KPMG Heading 3" xfId="24856"/>
    <cellStyle name="KPMG Heading 3 2" xfId="24857"/>
    <cellStyle name="KPMG Heading 3 2 2" xfId="24858"/>
    <cellStyle name="KPMG Heading 3 2_note 2_FTAResultat" xfId="24859"/>
    <cellStyle name="KPMG Heading 3 3" xfId="24860"/>
    <cellStyle name="KPMG Heading 3_note 2_FTAResultat" xfId="24861"/>
    <cellStyle name="KPMG Heading 4" xfId="24862"/>
    <cellStyle name="KPMG Heading 4 2" xfId="24863"/>
    <cellStyle name="KPMG Heading 4 2 2" xfId="24864"/>
    <cellStyle name="KPMG Heading 4 2_note 2_FTAResultat" xfId="24865"/>
    <cellStyle name="KPMG Heading 4 3" xfId="24866"/>
    <cellStyle name="KPMG Heading 4_note 2_FTAResultat" xfId="24867"/>
    <cellStyle name="KPMG Normal" xfId="24868"/>
    <cellStyle name="KPMG Normal 2" xfId="24869"/>
    <cellStyle name="KPMG Normal Text" xfId="24870"/>
    <cellStyle name="KPMG Normal Text 2" xfId="24871"/>
    <cellStyle name="KPMG Normal Text_note 2_FTAResultat" xfId="24872"/>
    <cellStyle name="KPMG Normal_Annexe 7c (2)" xfId="24873"/>
    <cellStyle name="KPON" xfId="24874"/>
    <cellStyle name="KPON 10" xfId="24875"/>
    <cellStyle name="KPON 10 2" xfId="24876"/>
    <cellStyle name="KPON 10_note 2_FTAResultat" xfId="24877"/>
    <cellStyle name="KPON 11" xfId="24878"/>
    <cellStyle name="KPON 11 2" xfId="24879"/>
    <cellStyle name="KPON 11_note 2_FTAResultat" xfId="24880"/>
    <cellStyle name="KPON 12" xfId="24881"/>
    <cellStyle name="KPON 13" xfId="24882"/>
    <cellStyle name="KPON 14" xfId="24883"/>
    <cellStyle name="KPON 15" xfId="24884"/>
    <cellStyle name="KPON 2" xfId="24885"/>
    <cellStyle name="KPON 2 2" xfId="24886"/>
    <cellStyle name="KPON 2 2 2" xfId="24887"/>
    <cellStyle name="KPON 2 2_note 2_FTAResultat" xfId="24888"/>
    <cellStyle name="KPON 2 3" xfId="24889"/>
    <cellStyle name="KPON 2 3 2" xfId="24890"/>
    <cellStyle name="KPON 2 4" xfId="24891"/>
    <cellStyle name="KPON 2 5" xfId="24892"/>
    <cellStyle name="KPON 2 6" xfId="24893"/>
    <cellStyle name="KPON 2 7" xfId="24894"/>
    <cellStyle name="KPON 2 8" xfId="24895"/>
    <cellStyle name="KPON 2_note 2_FTAResultat" xfId="24896"/>
    <cellStyle name="KPON 3" xfId="24897"/>
    <cellStyle name="KPON 3 2" xfId="24898"/>
    <cellStyle name="KPON 3 3" xfId="24899"/>
    <cellStyle name="KPON 3_note 2_FTAResultat" xfId="24900"/>
    <cellStyle name="KPON 4" xfId="24901"/>
    <cellStyle name="KPON 4 2" xfId="24902"/>
    <cellStyle name="KPON 4 3" xfId="24903"/>
    <cellStyle name="KPON 4_note 2_FTAResultat" xfId="24904"/>
    <cellStyle name="KPON 5" xfId="24905"/>
    <cellStyle name="KPON 5 2" xfId="24906"/>
    <cellStyle name="KPON 5 3" xfId="24907"/>
    <cellStyle name="KPON 5_note 2_FTAResultat" xfId="24908"/>
    <cellStyle name="KPON 6" xfId="24909"/>
    <cellStyle name="KPON 6 2" xfId="24910"/>
    <cellStyle name="KPON 6 3" xfId="24911"/>
    <cellStyle name="KPON 6_note 2_FTAResultat" xfId="24912"/>
    <cellStyle name="KPON 7" xfId="24913"/>
    <cellStyle name="KPON 7 2" xfId="24914"/>
    <cellStyle name="KPON 7 3" xfId="24915"/>
    <cellStyle name="KPON 7_note 2_FTAResultat" xfId="24916"/>
    <cellStyle name="KPON 8" xfId="24917"/>
    <cellStyle name="KPON 8 2" xfId="24918"/>
    <cellStyle name="KPON 8 3" xfId="24919"/>
    <cellStyle name="KPON 8_note 2_FTAResultat" xfId="24920"/>
    <cellStyle name="KPON 9" xfId="24921"/>
    <cellStyle name="KPON 9 2" xfId="24922"/>
    <cellStyle name="KPON 9_note 2_FTAResultat" xfId="24923"/>
    <cellStyle name="KPON_Feuil1" xfId="24924"/>
    <cellStyle name="KPON2" xfId="24925"/>
    <cellStyle name="KPON2 10" xfId="24926"/>
    <cellStyle name="KPON2 11" xfId="24927"/>
    <cellStyle name="KPON2 12" xfId="24928"/>
    <cellStyle name="KPON2 2" xfId="24929"/>
    <cellStyle name="KPON2 2 2" xfId="24930"/>
    <cellStyle name="KPON2 2_CONFIGURATION" xfId="24931"/>
    <cellStyle name="KPON2 3" xfId="24932"/>
    <cellStyle name="KPON2 3 2" xfId="24933"/>
    <cellStyle name="KPON2 3_CONFIGURATION" xfId="24934"/>
    <cellStyle name="KPON2 4" xfId="24935"/>
    <cellStyle name="KPON2 5" xfId="24936"/>
    <cellStyle name="KPON2 6" xfId="24937"/>
    <cellStyle name="KPON2 7" xfId="24938"/>
    <cellStyle name="KPON2 8" xfId="24939"/>
    <cellStyle name="KPON2 9" xfId="24940"/>
    <cellStyle name="KPON2_CONFIGURATION" xfId="24941"/>
    <cellStyle name="kponé" xfId="24942"/>
    <cellStyle name="l]_x000d__x000a_Path=M:\RIOCEN01_x000d__x000a_Name=Carlos Emilio Brousse_x000d__x000a_DDEApps=nsf,nsg,nsh,ntf,ns2,ors,org_x000d__x000a_SmartIcons=Todos_x000d__x000a_" xfId="24943"/>
    <cellStyle name="Labels 8p Bold" xfId="24944"/>
    <cellStyle name="Libre" xfId="24945"/>
    <cellStyle name="Lien hypertexte 2" xfId="24946"/>
    <cellStyle name="LineNumbers_Avg_BS " xfId="24947"/>
    <cellStyle name="Link - heading" xfId="24948"/>
    <cellStyle name="Link - heading 10" xfId="24949"/>
    <cellStyle name="Link - heading 11" xfId="24950"/>
    <cellStyle name="Link - heading 12" xfId="24951"/>
    <cellStyle name="Link - heading 13" xfId="24952"/>
    <cellStyle name="Link - heading 14" xfId="24953"/>
    <cellStyle name="Link - heading 15" xfId="24954"/>
    <cellStyle name="Link - heading 2" xfId="24955"/>
    <cellStyle name="Link - heading 3" xfId="24956"/>
    <cellStyle name="Link - heading 4" xfId="24957"/>
    <cellStyle name="Link - heading 5" xfId="24958"/>
    <cellStyle name="Link - heading 6" xfId="24959"/>
    <cellStyle name="Link - heading 7" xfId="24960"/>
    <cellStyle name="Link - heading 8" xfId="24961"/>
    <cellStyle name="Link - heading 9" xfId="24962"/>
    <cellStyle name="Link - heading_2.1  NEW FTA passage prés BIS" xfId="24963"/>
    <cellStyle name="Link - numbers" xfId="24964"/>
    <cellStyle name="Link - numbers 10" xfId="24965"/>
    <cellStyle name="Link - numbers 11" xfId="24966"/>
    <cellStyle name="Link - numbers 12" xfId="24967"/>
    <cellStyle name="Link - numbers 13" xfId="24968"/>
    <cellStyle name="Link - numbers 14" xfId="24969"/>
    <cellStyle name="Link - numbers 15" xfId="24970"/>
    <cellStyle name="Link - numbers 2" xfId="24971"/>
    <cellStyle name="Link - numbers 3" xfId="24972"/>
    <cellStyle name="Link - numbers 4" xfId="24973"/>
    <cellStyle name="Link - numbers 5" xfId="24974"/>
    <cellStyle name="Link - numbers 6" xfId="24975"/>
    <cellStyle name="Link - numbers 7" xfId="24976"/>
    <cellStyle name="Link - numbers 8" xfId="24977"/>
    <cellStyle name="Link - numbers 9" xfId="24978"/>
    <cellStyle name="Link - numbers_2.1  NEW FTA passage prés BIS" xfId="24979"/>
    <cellStyle name="Link Currency (0)" xfId="24980"/>
    <cellStyle name="Link Currency (0) 10" xfId="24981"/>
    <cellStyle name="Link Currency (0) 11" xfId="24982"/>
    <cellStyle name="Link Currency (0) 12" xfId="24983"/>
    <cellStyle name="Link Currency (0) 13" xfId="24984"/>
    <cellStyle name="Link Currency (0) 14" xfId="24985"/>
    <cellStyle name="Link Currency (0) 15" xfId="24986"/>
    <cellStyle name="Link Currency (0) 2" xfId="24987"/>
    <cellStyle name="Link Currency (0) 3" xfId="24988"/>
    <cellStyle name="Link Currency (0) 4" xfId="24989"/>
    <cellStyle name="Link Currency (0) 5" xfId="24990"/>
    <cellStyle name="Link Currency (0) 6" xfId="24991"/>
    <cellStyle name="Link Currency (0) 7" xfId="24992"/>
    <cellStyle name="Link Currency (0) 8" xfId="24993"/>
    <cellStyle name="Link Currency (0) 9" xfId="24994"/>
    <cellStyle name="Link Currency (0)_2.1  NEW FTA passage prés BIS" xfId="24995"/>
    <cellStyle name="Link Currency (2)" xfId="24996"/>
    <cellStyle name="Link Currency (2) 10" xfId="24997"/>
    <cellStyle name="Link Currency (2) 11" xfId="24998"/>
    <cellStyle name="Link Currency (2) 12" xfId="24999"/>
    <cellStyle name="Link Currency (2) 13" xfId="25000"/>
    <cellStyle name="Link Currency (2) 14" xfId="25001"/>
    <cellStyle name="Link Currency (2) 15" xfId="25002"/>
    <cellStyle name="Link Currency (2) 2" xfId="25003"/>
    <cellStyle name="Link Currency (2) 3" xfId="25004"/>
    <cellStyle name="Link Currency (2) 4" xfId="25005"/>
    <cellStyle name="Link Currency (2) 5" xfId="25006"/>
    <cellStyle name="Link Currency (2) 6" xfId="25007"/>
    <cellStyle name="Link Currency (2) 7" xfId="25008"/>
    <cellStyle name="Link Currency (2) 8" xfId="25009"/>
    <cellStyle name="Link Currency (2) 9" xfId="25010"/>
    <cellStyle name="Link Currency (2)_2.1  NEW FTA passage prés BIS" xfId="25011"/>
    <cellStyle name="Link number" xfId="25012"/>
    <cellStyle name="Link number (0.0)" xfId="25013"/>
    <cellStyle name="Link number (0.00)" xfId="25014"/>
    <cellStyle name="Link number_Annexe 7c (2)" xfId="25015"/>
    <cellStyle name="Link Units (0)" xfId="25016"/>
    <cellStyle name="Link Units (0) 10" xfId="25017"/>
    <cellStyle name="Link Units (0) 11" xfId="25018"/>
    <cellStyle name="Link Units (0) 12" xfId="25019"/>
    <cellStyle name="Link Units (0) 13" xfId="25020"/>
    <cellStyle name="Link Units (0) 14" xfId="25021"/>
    <cellStyle name="Link Units (0) 15" xfId="25022"/>
    <cellStyle name="Link Units (0) 2" xfId="25023"/>
    <cellStyle name="Link Units (0) 3" xfId="25024"/>
    <cellStyle name="Link Units (0) 4" xfId="25025"/>
    <cellStyle name="Link Units (0) 5" xfId="25026"/>
    <cellStyle name="Link Units (0) 6" xfId="25027"/>
    <cellStyle name="Link Units (0) 7" xfId="25028"/>
    <cellStyle name="Link Units (0) 8" xfId="25029"/>
    <cellStyle name="Link Units (0) 9" xfId="25030"/>
    <cellStyle name="Link Units (0)_2.1  NEW FTA passage prés BIS" xfId="25031"/>
    <cellStyle name="Link Units (1)" xfId="25032"/>
    <cellStyle name="Link Units (1) 10" xfId="25033"/>
    <cellStyle name="Link Units (1) 11" xfId="25034"/>
    <cellStyle name="Link Units (1) 12" xfId="25035"/>
    <cellStyle name="Link Units (1) 13" xfId="25036"/>
    <cellStyle name="Link Units (1) 14" xfId="25037"/>
    <cellStyle name="Link Units (1) 15" xfId="25038"/>
    <cellStyle name="Link Units (1) 2" xfId="25039"/>
    <cellStyle name="Link Units (1) 3" xfId="25040"/>
    <cellStyle name="Link Units (1) 4" xfId="25041"/>
    <cellStyle name="Link Units (1) 5" xfId="25042"/>
    <cellStyle name="Link Units (1) 6" xfId="25043"/>
    <cellStyle name="Link Units (1) 7" xfId="25044"/>
    <cellStyle name="Link Units (1) 8" xfId="25045"/>
    <cellStyle name="Link Units (1) 9" xfId="25046"/>
    <cellStyle name="Link Units (1)_2.1  NEW FTA passage prés BIS" xfId="25047"/>
    <cellStyle name="Link Units (2)" xfId="25048"/>
    <cellStyle name="Link Units (2) 10" xfId="25049"/>
    <cellStyle name="Link Units (2) 11" xfId="25050"/>
    <cellStyle name="Link Units (2) 12" xfId="25051"/>
    <cellStyle name="Link Units (2) 13" xfId="25052"/>
    <cellStyle name="Link Units (2) 14" xfId="25053"/>
    <cellStyle name="Link Units (2) 15" xfId="25054"/>
    <cellStyle name="Link Units (2) 2" xfId="25055"/>
    <cellStyle name="Link Units (2) 3" xfId="25056"/>
    <cellStyle name="Link Units (2) 4" xfId="25057"/>
    <cellStyle name="Link Units (2) 5" xfId="25058"/>
    <cellStyle name="Link Units (2) 6" xfId="25059"/>
    <cellStyle name="Link Units (2) 7" xfId="25060"/>
    <cellStyle name="Link Units (2) 8" xfId="25061"/>
    <cellStyle name="Link Units (2) 9" xfId="25062"/>
    <cellStyle name="Link Units (2)_2.1  NEW FTA passage prés BIS" xfId="25063"/>
    <cellStyle name="linked" xfId="25064"/>
    <cellStyle name="Linked Cell" xfId="25065"/>
    <cellStyle name="Linked Cell 2" xfId="25066"/>
    <cellStyle name="Linked Cell 2 2" xfId="25067"/>
    <cellStyle name="Linked Cell 2 2 2" xfId="25068"/>
    <cellStyle name="Linked Cell 2 3" xfId="25069"/>
    <cellStyle name="Linked Cell_2.2  NEW FTA passage BS syn Déf" xfId="25070"/>
    <cellStyle name="Linked Data" xfId="25071"/>
    <cellStyle name="linked_note 2_FTAResultat" xfId="25072"/>
    <cellStyle name="LN" xfId="25073"/>
    <cellStyle name="m" xfId="25074"/>
    <cellStyle name="m 10" xfId="25075"/>
    <cellStyle name="m 11" xfId="25076"/>
    <cellStyle name="m 12" xfId="25077"/>
    <cellStyle name="m 13" xfId="25078"/>
    <cellStyle name="m 14" xfId="25079"/>
    <cellStyle name="m 15" xfId="25080"/>
    <cellStyle name="m 2" xfId="25081"/>
    <cellStyle name="m 3" xfId="25082"/>
    <cellStyle name="m 4" xfId="25083"/>
    <cellStyle name="m 5" xfId="25084"/>
    <cellStyle name="m 6" xfId="25085"/>
    <cellStyle name="m 7" xfId="25086"/>
    <cellStyle name="m 8" xfId="25087"/>
    <cellStyle name="m 9" xfId="25088"/>
    <cellStyle name="m?ny_laroux" xfId="25089"/>
    <cellStyle name="m_2.1  NEW FTA passage prés BIS" xfId="25090"/>
    <cellStyle name="m_2.1  NEW FTA passage prés BIS_note 2_FTAResultat" xfId="25091"/>
    <cellStyle name="m_Bilan NDS" xfId="25092"/>
    <cellStyle name="m_COR" xfId="25093"/>
    <cellStyle name="m_COR_note 2_FTAResultat" xfId="25094"/>
    <cellStyle name="m_Display" xfId="25095"/>
    <cellStyle name="m_Display_note 2_FTAResultat" xfId="25096"/>
    <cellStyle name="m_note 2_FTAResultat" xfId="25097"/>
    <cellStyle name="m_Ratio CdR Depr" xfId="25098"/>
    <cellStyle name="m_SAISIE" xfId="25099"/>
    <cellStyle name="m_SAISIE_note 2_FTAResultat" xfId="25100"/>
    <cellStyle name="m_shadow publication 2010.12" xfId="25101"/>
    <cellStyle name="m_shadow publication 2010.12 10" xfId="25102"/>
    <cellStyle name="m_shadow publication 2010.12 10_note 2_FTAResultat" xfId="25103"/>
    <cellStyle name="m_shadow publication 2010.12 11" xfId="25104"/>
    <cellStyle name="m_shadow publication 2010.12 11_note 2_FTAResultat" xfId="25105"/>
    <cellStyle name="m_shadow publication 2010.12 12" xfId="25106"/>
    <cellStyle name="m_shadow publication 2010.12 12_note 2_FTAResultat" xfId="25107"/>
    <cellStyle name="m_shadow publication 2010.12 13" xfId="25108"/>
    <cellStyle name="m_shadow publication 2010.12 13_note 2_FTAResultat" xfId="25109"/>
    <cellStyle name="m_shadow publication 2010.12 14" xfId="25110"/>
    <cellStyle name="m_shadow publication 2010.12 15" xfId="25111"/>
    <cellStyle name="m_shadow publication 2010.12 2" xfId="25112"/>
    <cellStyle name="m_shadow publication 2010.12 2_note 2_FTAResultat" xfId="25113"/>
    <cellStyle name="m_shadow publication 2010.12 3" xfId="25114"/>
    <cellStyle name="m_shadow publication 2010.12 3_note 2_FTAResultat" xfId="25115"/>
    <cellStyle name="m_shadow publication 2010.12 4" xfId="25116"/>
    <cellStyle name="m_shadow publication 2010.12 4_note 2_FTAResultat" xfId="25117"/>
    <cellStyle name="m_shadow publication 2010.12 5" xfId="25118"/>
    <cellStyle name="m_shadow publication 2010.12 5_note 2_FTAResultat" xfId="25119"/>
    <cellStyle name="m_shadow publication 2010.12 6" xfId="25120"/>
    <cellStyle name="m_shadow publication 2010.12 6_note 2_FTAResultat" xfId="25121"/>
    <cellStyle name="m_shadow publication 2010.12 7" xfId="25122"/>
    <cellStyle name="m_shadow publication 2010.12 7_note 2_FTAResultat" xfId="25123"/>
    <cellStyle name="m_shadow publication 2010.12 8" xfId="25124"/>
    <cellStyle name="m_shadow publication 2010.12 8_note 2_FTAResultat" xfId="25125"/>
    <cellStyle name="m_shadow publication 2010.12 9" xfId="25126"/>
    <cellStyle name="m_shadow publication 2010.12 9_note 2_FTAResultat" xfId="25127"/>
    <cellStyle name="m_shadow publication 2010.12_2.1  NEW FTA passage prés BIS" xfId="25128"/>
    <cellStyle name="m_shadow publication 2010.12_2.1  NEW FTA passage prés BIS_note 2_FTAResultat" xfId="25129"/>
    <cellStyle name="m_shadow publication 2010.12_Bilan NDS" xfId="25130"/>
    <cellStyle name="m_shadow publication 2010.12_COR" xfId="25131"/>
    <cellStyle name="m_shadow publication 2010.12_COR_note 2_FTAResultat" xfId="25132"/>
    <cellStyle name="m_shadow publication 2010.12_note 2_FTAResultat" xfId="25133"/>
    <cellStyle name="m_shadow publication 2010.12_SAISIE" xfId="25134"/>
    <cellStyle name="m_shadow publication 2010.12_SAISIE_note 2_FTAResultat" xfId="25135"/>
    <cellStyle name="m_Synthese cumul 300910" xfId="25136"/>
    <cellStyle name="m_Synthese cumul 300910 10" xfId="25137"/>
    <cellStyle name="m_Synthese cumul 300910 10_note 2_FTAResultat" xfId="25138"/>
    <cellStyle name="m_Synthese cumul 300910 11" xfId="25139"/>
    <cellStyle name="m_Synthese cumul 300910 11_note 2_FTAResultat" xfId="25140"/>
    <cellStyle name="m_Synthese cumul 300910 12" xfId="25141"/>
    <cellStyle name="m_Synthese cumul 300910 12_note 2_FTAResultat" xfId="25142"/>
    <cellStyle name="m_Synthese cumul 300910 13" xfId="25143"/>
    <cellStyle name="m_Synthese cumul 300910 13_note 2_FTAResultat" xfId="25144"/>
    <cellStyle name="m_Synthese cumul 300910 14" xfId="25145"/>
    <cellStyle name="m_Synthese cumul 300910 15" xfId="25146"/>
    <cellStyle name="m_Synthese cumul 300910 2" xfId="25147"/>
    <cellStyle name="m_Synthese cumul 300910 2_note 2_FTAResultat" xfId="25148"/>
    <cellStyle name="m_Synthese cumul 300910 3" xfId="25149"/>
    <cellStyle name="m_Synthese cumul 300910 3_note 2_FTAResultat" xfId="25150"/>
    <cellStyle name="m_Synthese cumul 300910 4" xfId="25151"/>
    <cellStyle name="m_Synthese cumul 300910 4_note 2_FTAResultat" xfId="25152"/>
    <cellStyle name="m_Synthese cumul 300910 5" xfId="25153"/>
    <cellStyle name="m_Synthese cumul 300910 5_note 2_FTAResultat" xfId="25154"/>
    <cellStyle name="m_Synthese cumul 300910 6" xfId="25155"/>
    <cellStyle name="m_Synthese cumul 300910 6_note 2_FTAResultat" xfId="25156"/>
    <cellStyle name="m_Synthese cumul 300910 7" xfId="25157"/>
    <cellStyle name="m_Synthese cumul 300910 7_note 2_FTAResultat" xfId="25158"/>
    <cellStyle name="m_Synthese cumul 300910 8" xfId="25159"/>
    <cellStyle name="m_Synthese cumul 300910 8_note 2_FTAResultat" xfId="25160"/>
    <cellStyle name="m_Synthese cumul 300910 9" xfId="25161"/>
    <cellStyle name="m_Synthese cumul 300910 9_note 2_FTAResultat" xfId="25162"/>
    <cellStyle name="m_Synthese cumul 300910_2.1  NEW FTA passage prés BIS" xfId="25163"/>
    <cellStyle name="m_Synthese cumul 300910_2.1  NEW FTA passage prés BIS_note 2_FTAResultat" xfId="25164"/>
    <cellStyle name="m_Synthese cumul 300910_Bilan NDS" xfId="25165"/>
    <cellStyle name="m_Synthese cumul 300910_COR" xfId="25166"/>
    <cellStyle name="m_Synthese cumul 300910_COR_note 2_FTAResultat" xfId="25167"/>
    <cellStyle name="m_Synthese cumul 300910_note 2_FTAResultat" xfId="25168"/>
    <cellStyle name="m_Synthese cumul 300910_SAISIE" xfId="25169"/>
    <cellStyle name="m_Synthese cumul 300910_SAISIE_note 2_FTAResultat" xfId="25170"/>
    <cellStyle name="MAND_x000a_CHECK.COMMAND_x000e_RENAME.COMMAND_x0008_SHOW.BAR_x000b_DELETE.MENU_x000e_DELETE.COMMAND_x000e_GET.CHA" xfId="25171"/>
    <cellStyle name="MAND_x000d_CHECK.COMMAND_x000e_RENAME.COMMAND_x0008_SHOW.BAR_x000b_DELETE.MENU_x000e_DELETE.COMMAND_x000e_GET.CHA" xfId="25172"/>
    <cellStyle name="MAND_x000d_CHECK.COMMAND_x000e_RENAME.COMMAND_x0008_SHOW.BAR_x000b_DELETE.MENU_x000e_DELETE.COMMAND_x000e_GET.CHA 2" xfId="25173"/>
    <cellStyle name="MAND_x000d_CHECK.COMMAND_x000e_RENAME.COMMAND_x0008_SHOW.BAR_x000b_DELETE.MENU_x000e_DELETE.COMMAND_x000e_GET.CHA_note 2_FTAResultat" xfId="25174"/>
    <cellStyle name="Maturity" xfId="25175"/>
    <cellStyle name="Maturity 2" xfId="25176"/>
    <cellStyle name="Maturity 2 2" xfId="25177"/>
    <cellStyle name="Maturity 2 2 2" xfId="25178"/>
    <cellStyle name="Maturity_note 2_FTAResultat" xfId="25179"/>
    <cellStyle name="meny_laroux" xfId="25180"/>
    <cellStyle name="měny_laroux" xfId="25181"/>
    <cellStyle name="meny_laroux_1" xfId="25182"/>
    <cellStyle name="měny_laroux_1" xfId="25183"/>
    <cellStyle name="meny_laroux_1 10" xfId="25184"/>
    <cellStyle name="měny_laroux_1 10" xfId="25185"/>
    <cellStyle name="meny_laroux_1 11" xfId="25186"/>
    <cellStyle name="měny_laroux_1 11" xfId="25187"/>
    <cellStyle name="meny_laroux_1 12" xfId="25188"/>
    <cellStyle name="měny_laroux_1 12" xfId="25189"/>
    <cellStyle name="meny_laroux_1 13" xfId="25190"/>
    <cellStyle name="měny_laroux_1 13" xfId="25191"/>
    <cellStyle name="meny_laroux_1 14" xfId="25192"/>
    <cellStyle name="měny_laroux_1 14" xfId="25193"/>
    <cellStyle name="meny_laroux_1 15" xfId="25194"/>
    <cellStyle name="měny_laroux_1 15" xfId="25195"/>
    <cellStyle name="meny_laroux_1 16" xfId="25196"/>
    <cellStyle name="měny_laroux_1 16" xfId="25197"/>
    <cellStyle name="meny_laroux_1 17" xfId="25198"/>
    <cellStyle name="měny_laroux_1 17" xfId="25199"/>
    <cellStyle name="meny_laroux_1 2" xfId="25200"/>
    <cellStyle name="měny_laroux_1 2" xfId="25201"/>
    <cellStyle name="meny_laroux_1 2_note 2_FTAResultat" xfId="25202"/>
    <cellStyle name="měny_laroux_1 2_note 2_FTAResultat" xfId="25203"/>
    <cellStyle name="meny_laroux_1 3" xfId="25204"/>
    <cellStyle name="měny_laroux_1 3" xfId="25205"/>
    <cellStyle name="meny_laroux_1 4" xfId="25206"/>
    <cellStyle name="měny_laroux_1 4" xfId="25207"/>
    <cellStyle name="meny_laroux_1 5" xfId="25208"/>
    <cellStyle name="měny_laroux_1 5" xfId="25209"/>
    <cellStyle name="meny_laroux_1 6" xfId="25210"/>
    <cellStyle name="měny_laroux_1 6" xfId="25211"/>
    <cellStyle name="meny_laroux_1 7" xfId="25212"/>
    <cellStyle name="měny_laroux_1 7" xfId="25213"/>
    <cellStyle name="meny_laroux_1 8" xfId="25214"/>
    <cellStyle name="měny_laroux_1 8" xfId="25215"/>
    <cellStyle name="meny_laroux_1 9" xfId="25216"/>
    <cellStyle name="měny_laroux_1 9" xfId="25217"/>
    <cellStyle name="meny_laroux_1_Accueil" xfId="25218"/>
    <cellStyle name="měny_laroux_1_Accueil" xfId="25219"/>
    <cellStyle name="meny_laroux_1_Accueil_note 2_FTAResultat" xfId="25220"/>
    <cellStyle name="měny_laroux_1_Accueil_note 2_FTAResultat" xfId="25221"/>
    <cellStyle name="meny_laroux_1_Base Interim 2002" xfId="25222"/>
    <cellStyle name="měny_laroux_1_Base Interim 2002" xfId="25223"/>
    <cellStyle name="meny_laroux_1_Base Interim 2002_note 2_FTAResultat" xfId="25224"/>
    <cellStyle name="měny_laroux_1_Base Interim 2002_note 2_FTAResultat" xfId="25225"/>
    <cellStyle name="meny_laroux_1_classeur1" xfId="25226"/>
    <cellStyle name="měny_laroux_1_classeur1" xfId="25227"/>
    <cellStyle name="meny_laroux_1_classeur1_note 2_FTAResultat" xfId="25228"/>
    <cellStyle name="měny_laroux_1_classeur1_note 2_FTAResultat" xfId="25229"/>
    <cellStyle name="meny_laroux_1_DSS segments (hors EI)" xfId="25230"/>
    <cellStyle name="měny_laroux_1_DSS segments (hors EI)" xfId="25231"/>
    <cellStyle name="meny_laroux_1_DSS segments (hors EI)_note 2_FTAResultat" xfId="25232"/>
    <cellStyle name="měny_laroux_1_DSS segments (hors EI)_note 2_FTAResultat" xfId="25233"/>
    <cellStyle name="meny_laroux_1_Effectifs Repart" xfId="25234"/>
    <cellStyle name="měny_laroux_1_Effectifs Repart" xfId="25235"/>
    <cellStyle name="meny_laroux_1_Effectifs Repart_note 2_FTAResultat" xfId="25236"/>
    <cellStyle name="měny_laroux_1_Effectifs Repart_note 2_FTAResultat" xfId="25237"/>
    <cellStyle name="meny_laroux_1_Effectifs Totaux" xfId="25238"/>
    <cellStyle name="měny_laroux_1_Effectifs Totaux" xfId="25239"/>
    <cellStyle name="meny_laroux_1_Effectifs Totaux_note 2_FTAResultat" xfId="25240"/>
    <cellStyle name="měny_laroux_1_Effectifs Totaux_note 2_FTAResultat" xfId="25241"/>
    <cellStyle name="meny_laroux_1_IMR January" xfId="25242"/>
    <cellStyle name="měny_laroux_1_IMR January" xfId="25243"/>
    <cellStyle name="meny_laroux_1_IMR January_note 2_FTAResultat" xfId="25244"/>
    <cellStyle name="měny_laroux_1_IMR January_note 2_FTAResultat" xfId="25245"/>
    <cellStyle name="meny_laroux_1_Interim" xfId="25246"/>
    <cellStyle name="měny_laroux_1_Interim" xfId="25247"/>
    <cellStyle name="meny_laroux_1_Interim_note 2_FTAResultat" xfId="25248"/>
    <cellStyle name="měny_laroux_1_Interim_note 2_FTAResultat" xfId="25249"/>
    <cellStyle name="meny_laroux_1_note 2_FTAResultat" xfId="25250"/>
    <cellStyle name="měny_laroux_1_note 2_FTAResultat" xfId="25251"/>
    <cellStyle name="meny_laroux_1_phases comparées" xfId="25252"/>
    <cellStyle name="měny_laroux_1_phases comparées" xfId="25253"/>
    <cellStyle name="meny_laroux_1_phases comparées_note 2_FTAResultat" xfId="25254"/>
    <cellStyle name="měny_laroux_1_phases comparées_note 2_FTAResultat" xfId="25255"/>
    <cellStyle name="meny_laroux_1_Planilla de Trabajo J-10_VIDA" xfId="25256"/>
    <cellStyle name="měny_laroux_1_Planilla de Trabajo J-10_VIDA" xfId="25257"/>
    <cellStyle name="meny_laroux_1_Planilla de Trabajo J-10_VIDA_note 2_FTAResultat" xfId="25258"/>
    <cellStyle name="měny_laroux_1_Planilla de Trabajo J-10_VIDA_note 2_FTAResultat" xfId="25259"/>
    <cellStyle name="meny_laroux_1_referentiel" xfId="25260"/>
    <cellStyle name="měny_laroux_1_referentiel" xfId="25261"/>
    <cellStyle name="meny_laroux_1_referentiel_note 2_FTAResultat" xfId="25262"/>
    <cellStyle name="měny_laroux_1_referentiel_note 2_FTAResultat" xfId="25263"/>
    <cellStyle name="meny_laroux_1_Régies" xfId="25264"/>
    <cellStyle name="měny_laroux_1_Régies" xfId="25265"/>
    <cellStyle name="meny_laroux_1_Régies_note 2_FTAResultat" xfId="25266"/>
    <cellStyle name="měny_laroux_1_Régies_note 2_FTAResultat" xfId="25267"/>
    <cellStyle name="meny_laroux_1_Restitution OCEA Arrêté BNPP 03-06 segments" xfId="25268"/>
    <cellStyle name="měny_laroux_1_Restitution OCEA Arrêté BNPP 03-06 segments" xfId="25269"/>
    <cellStyle name="meny_laroux_1_Restitution OCEA Arrêté BNPP 03-06 segments_note 2_FTAResultat" xfId="25270"/>
    <cellStyle name="měny_laroux_1_Restitution OCEA Arrêté BNPP 03-06 segments_note 2_FTAResultat" xfId="25271"/>
    <cellStyle name="meny_laroux_1_restitution OCEA Arrêté BNPP 06-06" xfId="25272"/>
    <cellStyle name="měny_laroux_1_restitution OCEA Arrêté BNPP 06-06" xfId="25273"/>
    <cellStyle name="meny_laroux_1_restitution OCEA Arrêté BNPP 06-06_note 2_FTAResultat" xfId="25274"/>
    <cellStyle name="měny_laroux_1_restitution OCEA Arrêté BNPP 06-06_note 2_FTAResultat" xfId="25275"/>
    <cellStyle name="meny_laroux_1_restitution OCEA Arrêté BNPP 06-07 cadrage" xfId="25276"/>
    <cellStyle name="měny_laroux_1_restitution OCEA Arrêté BNPP 06-07 cadrage" xfId="25277"/>
    <cellStyle name="meny_laroux_1_restitution OCEA Arrêté BNPP 06-07 cadrage_note 2_FTAResultat" xfId="25278"/>
    <cellStyle name="měny_laroux_1_restitution OCEA Arrêté BNPP 06-07 cadrage_note 2_FTAResultat" xfId="25279"/>
    <cellStyle name="meny_laroux_1_restitution OCEA Arrêté BNPP 09-07" xfId="25280"/>
    <cellStyle name="měny_laroux_1_restitution OCEA Arrêté BNPP 09-07" xfId="25281"/>
    <cellStyle name="meny_laroux_1_Restitution OCEA Arrêté BNPP 09-07 économique" xfId="25282"/>
    <cellStyle name="měny_laroux_1_Restitution OCEA Arrêté BNPP 09-07 économique" xfId="25283"/>
    <cellStyle name="meny_laroux_1_Restitution OCEA Arrêté BNPP 09-07 économique_note 2_FTAResultat" xfId="25284"/>
    <cellStyle name="měny_laroux_1_Restitution OCEA Arrêté BNPP 09-07 économique_note 2_FTAResultat" xfId="25285"/>
    <cellStyle name="meny_laroux_1_restitution OCEA Arrêté BNPP 09-07_note 2_FTAResultat" xfId="25286"/>
    <cellStyle name="měny_laroux_1_restitution OCEA Arrêté BNPP 09-07_note 2_FTAResultat" xfId="25287"/>
    <cellStyle name="meny_laroux_1_Restitution OCEA Arrêté BNPP 12-07" xfId="25288"/>
    <cellStyle name="měny_laroux_1_Restitution OCEA Arrêté BNPP 12-07" xfId="25289"/>
    <cellStyle name="meny_laroux_1_Restitution OCEA Arrêté BNPP 12-07 économique" xfId="25290"/>
    <cellStyle name="měny_laroux_1_Restitution OCEA Arrêté BNPP 12-07 économique" xfId="25291"/>
    <cellStyle name="meny_laroux_1_Restitution OCEA Arrêté BNPP 12-07 économique_note 2_FTAResultat" xfId="25292"/>
    <cellStyle name="měny_laroux_1_Restitution OCEA Arrêté BNPP 12-07 économique_note 2_FTAResultat" xfId="25293"/>
    <cellStyle name="meny_laroux_1_Restitution OCEA Arrêté BNPP 12-07_note 2_FTAResultat" xfId="25294"/>
    <cellStyle name="měny_laroux_1_Restitution OCEA Arrêté BNPP 12-07_note 2_FTAResultat" xfId="25295"/>
    <cellStyle name="meny_laroux_1_Suivi Mensuel des Effectifs" xfId="25296"/>
    <cellStyle name="měny_laroux_1_Suivi Mensuel des Effectifs" xfId="25297"/>
    <cellStyle name="meny_laroux_1_Suivi Mensuel des Effectifs_note 2_FTAResultat" xfId="25298"/>
    <cellStyle name="měny_laroux_1_Suivi Mensuel des Effectifs_note 2_FTAResultat" xfId="25299"/>
    <cellStyle name="meny_laroux_1_Taivie d-finitif envoi r--l 03 2005" xfId="25300"/>
    <cellStyle name="měny_laroux_1_Taivie d-finitif envoi r--l 03 2005" xfId="25301"/>
    <cellStyle name="meny_laroux_1_Taivie d-finitif envoi r--l 03 2005 10" xfId="25302"/>
    <cellStyle name="měny_laroux_1_Taivie d-finitif envoi r--l 03 2005 10" xfId="25303"/>
    <cellStyle name="meny_laroux_1_Taivie d-finitif envoi r--l 03 2005 11" xfId="25304"/>
    <cellStyle name="měny_laroux_1_Taivie d-finitif envoi r--l 03 2005 11" xfId="25305"/>
    <cellStyle name="meny_laroux_1_Taivie d-finitif envoi r--l 03 2005 12" xfId="25306"/>
    <cellStyle name="měny_laroux_1_Taivie d-finitif envoi r--l 03 2005 12" xfId="25307"/>
    <cellStyle name="meny_laroux_1_Taivie d-finitif envoi r--l 03 2005 13" xfId="25308"/>
    <cellStyle name="měny_laroux_1_Taivie d-finitif envoi r--l 03 2005 13" xfId="25309"/>
    <cellStyle name="meny_laroux_1_Taivie d-finitif envoi r--l 03 2005 14" xfId="25310"/>
    <cellStyle name="měny_laroux_1_Taivie d-finitif envoi r--l 03 2005 14" xfId="25311"/>
    <cellStyle name="meny_laroux_1_Taivie d-finitif envoi r--l 03 2005 15" xfId="25312"/>
    <cellStyle name="měny_laroux_1_Taivie d-finitif envoi r--l 03 2005 15" xfId="25313"/>
    <cellStyle name="meny_laroux_1_Taivie d-finitif envoi r--l 03 2005 16" xfId="25314"/>
    <cellStyle name="měny_laroux_1_Taivie d-finitif envoi r--l 03 2005 16" xfId="25315"/>
    <cellStyle name="meny_laroux_1_Taivie d-finitif envoi r--l 03 2005 17" xfId="25316"/>
    <cellStyle name="měny_laroux_1_Taivie d-finitif envoi r--l 03 2005 17" xfId="25317"/>
    <cellStyle name="meny_laroux_1_Taivie d-finitif envoi r--l 03 2005 2" xfId="25318"/>
    <cellStyle name="měny_laroux_1_Taivie d-finitif envoi r--l 03 2005 2" xfId="25319"/>
    <cellStyle name="meny_laroux_1_Taivie d-finitif envoi r--l 03 2005 2_note 2_FTAResultat" xfId="25320"/>
    <cellStyle name="měny_laroux_1_Taivie d-finitif envoi r--l 03 2005 2_note 2_FTAResultat" xfId="25321"/>
    <cellStyle name="meny_laroux_1_Taivie d-finitif envoi r--l 03 2005 3" xfId="25322"/>
    <cellStyle name="měny_laroux_1_Taivie d-finitif envoi r--l 03 2005 3" xfId="25323"/>
    <cellStyle name="meny_laroux_1_Taivie d-finitif envoi r--l 03 2005 4" xfId="25324"/>
    <cellStyle name="měny_laroux_1_Taivie d-finitif envoi r--l 03 2005 4" xfId="25325"/>
    <cellStyle name="meny_laroux_1_Taivie d-finitif envoi r--l 03 2005 5" xfId="25326"/>
    <cellStyle name="měny_laroux_1_Taivie d-finitif envoi r--l 03 2005 5" xfId="25327"/>
    <cellStyle name="meny_laroux_1_Taivie d-finitif envoi r--l 03 2005 6" xfId="25328"/>
    <cellStyle name="měny_laroux_1_Taivie d-finitif envoi r--l 03 2005 6" xfId="25329"/>
    <cellStyle name="meny_laroux_1_Taivie d-finitif envoi r--l 03 2005 7" xfId="25330"/>
    <cellStyle name="měny_laroux_1_Taivie d-finitif envoi r--l 03 2005 7" xfId="25331"/>
    <cellStyle name="meny_laroux_1_Taivie d-finitif envoi r--l 03 2005 8" xfId="25332"/>
    <cellStyle name="měny_laroux_1_Taivie d-finitif envoi r--l 03 2005 8" xfId="25333"/>
    <cellStyle name="meny_laroux_1_Taivie d-finitif envoi r--l 03 2005 9" xfId="25334"/>
    <cellStyle name="měny_laroux_1_Taivie d-finitif envoi r--l 03 2005 9" xfId="25335"/>
    <cellStyle name="meny_laroux_1_Taivie d-finitif envoi r--l 03 2005_note 2_FTAResultat" xfId="25336"/>
    <cellStyle name="měny_laroux_1_Taivie d-finitif envoi r--l 03 2005_note 2_FTAResultat" xfId="25337"/>
    <cellStyle name="meny_laroux_1_TCD Alimentation commentaires" xfId="25338"/>
    <cellStyle name="měny_laroux_1_TCD Alimentation commentaires" xfId="25339"/>
    <cellStyle name="meny_laroux_1_TCD Alimentation commentaires_note 2_FTAResultat" xfId="25340"/>
    <cellStyle name="měny_laroux_1_TCD Alimentation commentaires_note 2_FTAResultat" xfId="25341"/>
    <cellStyle name="meny_laroux_1_TCD Analyse libre" xfId="25342"/>
    <cellStyle name="měny_laroux_1_TCD Analyse libre" xfId="25343"/>
    <cellStyle name="meny_laroux_1_TCD Analyse libre (2)" xfId="25344"/>
    <cellStyle name="měny_laroux_1_TCD Analyse libre (2)" xfId="25345"/>
    <cellStyle name="meny_laroux_1_TCD Analyse libre (2)_note 2_FTAResultat" xfId="25346"/>
    <cellStyle name="měny_laroux_1_TCD Analyse libre (2)_note 2_FTAResultat" xfId="25347"/>
    <cellStyle name="meny_laroux_1_TCD Analyse libre_note 2_FTAResultat" xfId="25348"/>
    <cellStyle name="měny_laroux_1_TCD Analyse libre_note 2_FTAResultat" xfId="25349"/>
    <cellStyle name="meny_laroux_1_Ventilation OCEA - Ajustement" xfId="25350"/>
    <cellStyle name="měny_laroux_1_Ventilation OCEA - Ajustement" xfId="25351"/>
    <cellStyle name="meny_laroux_1_Ventilation OCEA - Ajustement_note 2_FTAResultat" xfId="25352"/>
    <cellStyle name="měny_laroux_1_Ventilation OCEA - Ajustement_note 2_FTAResultat" xfId="25353"/>
    <cellStyle name="meny_laroux_1_wksFreeAnalysis" xfId="25354"/>
    <cellStyle name="měny_laroux_1_wksFreeAnalysis" xfId="25355"/>
    <cellStyle name="meny_laroux_1_wksFreeAnalysis_note 2_FTAResultat" xfId="25356"/>
    <cellStyle name="měny_laroux_1_wksFreeAnalysis_note 2_FTAResultat" xfId="25357"/>
    <cellStyle name="meny_laroux_Accueil" xfId="25358"/>
    <cellStyle name="měny_laroux_Accueil" xfId="25359"/>
    <cellStyle name="meny_laroux_Accueil_note 2_FTAResultat" xfId="25360"/>
    <cellStyle name="měny_laroux_Accueil_note 2_FTAResultat" xfId="25361"/>
    <cellStyle name="meny_laroux_Base Interim 2002" xfId="25362"/>
    <cellStyle name="měny_laroux_Base Interim 2002" xfId="25363"/>
    <cellStyle name="meny_laroux_Base Interim 2002_Effectifs Totaux" xfId="25364"/>
    <cellStyle name="měny_laroux_Base Interim 2002_note 2_FTAResultat" xfId="25365"/>
    <cellStyle name="meny_laroux_cardif rd" xfId="25366"/>
    <cellStyle name="měny_laroux_DSS segments (hors EI)" xfId="25367"/>
    <cellStyle name="meny_laroux_DSS segments (hors EI)_Accueil" xfId="25368"/>
    <cellStyle name="měny_laroux_DSS segments (hors EI)_note 2_FTAResultat" xfId="25369"/>
    <cellStyle name="meny_laroux_Effectifs Repart_Accueil" xfId="25370"/>
    <cellStyle name="měny_laroux_Effectifs Repart_note 2_FTAResultat" xfId="25371"/>
    <cellStyle name="meny_laroux_Effectifs Totaux_1" xfId="25372"/>
    <cellStyle name="měny_laroux_Effectifs Totaux_Accueil" xfId="25373"/>
    <cellStyle name="meny_laroux_Interim_1" xfId="25374"/>
    <cellStyle name="měny_laroux_note 2_FTAResultat" xfId="25375"/>
    <cellStyle name="meny_laroux_Planilla de Trabajo J-10_VIDA" xfId="25376"/>
    <cellStyle name="měny_laroux_Planilla de Trabajo J-10_VIDA" xfId="25377"/>
    <cellStyle name="meny_laroux_Planilla de Trabajo J-10_VIDA_note 2_FTAResultat" xfId="25378"/>
    <cellStyle name="měny_laroux_Planilla de Trabajo J-10_VIDA_note 2_FTAResultat" xfId="25379"/>
    <cellStyle name="meny_laroux_referentiel" xfId="25380"/>
    <cellStyle name="měny_laroux_referentiel" xfId="25381"/>
    <cellStyle name="meny_laroux_referentiel_note 2_FTAResultat" xfId="25382"/>
    <cellStyle name="měny_laroux_referentiel_note 2_FTAResultat" xfId="25383"/>
    <cellStyle name="meny_laroux_Régies_1" xfId="25384"/>
    <cellStyle name="měny_laroux_Restitution OCEA Arrêté BNPP 03-06 segments" xfId="25385"/>
    <cellStyle name="meny_laroux_restitution OCEA Arrêté BNPP 06-06" xfId="25386"/>
    <cellStyle name="měny_laroux_restitution OCEA Arrêté BNPP 06-06" xfId="25387"/>
    <cellStyle name="meny_laroux_restitution OCEA Arrêté BNPP 06-06_Accueil" xfId="25388"/>
    <cellStyle name="měny_laroux_restitution OCEA Arrêté BNPP 06-06_note 2_FTAResultat" xfId="25389"/>
    <cellStyle name="meny_laroux_TCD Alimentation commentaires" xfId="25390"/>
    <cellStyle name="měny_laroux_TCD Analyse libre (2)" xfId="25391"/>
    <cellStyle name="meny_laroux_Ventilation OCEA - Ajustement" xfId="25392"/>
    <cellStyle name="MF" xfId="25393"/>
    <cellStyle name="Migliaia (0)_0-100" xfId="25394"/>
    <cellStyle name="Migliaia [0] 2" xfId="25395"/>
    <cellStyle name="Migliaia [0] 2 10" xfId="25396"/>
    <cellStyle name="Migliaia [0] 2 10 2" xfId="25397"/>
    <cellStyle name="Migliaia [0] 2 10 3" xfId="25398"/>
    <cellStyle name="Migliaia [0] 2 10_note 2_FTAResultat" xfId="25399"/>
    <cellStyle name="Migliaia [0] 2 11" xfId="25400"/>
    <cellStyle name="Migliaia [0] 2 11 2" xfId="25401"/>
    <cellStyle name="Migliaia [0] 2 11_note 2_FTAResultat" xfId="25402"/>
    <cellStyle name="Migliaia [0] 2 12" xfId="25403"/>
    <cellStyle name="Migliaia [0] 2 12 2" xfId="25404"/>
    <cellStyle name="Migliaia [0] 2 12_note 2_FTAResultat" xfId="25405"/>
    <cellStyle name="Migliaia [0] 2 13" xfId="25406"/>
    <cellStyle name="Migliaia [0] 2 14" xfId="25407"/>
    <cellStyle name="Migliaia [0] 2 15" xfId="25408"/>
    <cellStyle name="Migliaia [0] 2 16" xfId="25409"/>
    <cellStyle name="Migliaia [0] 2 17" xfId="25410"/>
    <cellStyle name="Migliaia [0] 2 18" xfId="25411"/>
    <cellStyle name="Migliaia [0] 2 19" xfId="25412"/>
    <cellStyle name="Migliaia [0] 2 2" xfId="25413"/>
    <cellStyle name="Migliaia [0] 2 2 2" xfId="25414"/>
    <cellStyle name="Migliaia [0] 2 2 2 2" xfId="25415"/>
    <cellStyle name="Migliaia [0] 2 2 2 2 2" xfId="25416"/>
    <cellStyle name="Migliaia [0] 2 2 2 2_note 2_FTAResultat" xfId="25417"/>
    <cellStyle name="Migliaia [0] 2 2 2 3" xfId="25418"/>
    <cellStyle name="Migliaia [0] 2 2 2 4" xfId="25419"/>
    <cellStyle name="Migliaia [0] 2 2 2_note 2_FTAResultat" xfId="25420"/>
    <cellStyle name="Migliaia [0] 2 2 3" xfId="25421"/>
    <cellStyle name="Migliaia [0] 2 2 3 2" xfId="25422"/>
    <cellStyle name="Migliaia [0] 2 2 3 2 2" xfId="25423"/>
    <cellStyle name="Migliaia [0] 2 2 3 2_note 2_FTAResultat" xfId="25424"/>
    <cellStyle name="Migliaia [0] 2 2 3 3" xfId="25425"/>
    <cellStyle name="Migliaia [0] 2 2 3 4" xfId="25426"/>
    <cellStyle name="Migliaia [0] 2 2 3_note 2_FTAResultat" xfId="25427"/>
    <cellStyle name="Migliaia [0] 2 2 4" xfId="25428"/>
    <cellStyle name="Migliaia [0] 2 2 4 2" xfId="25429"/>
    <cellStyle name="Migliaia [0] 2 2 4 3" xfId="25430"/>
    <cellStyle name="Migliaia [0] 2 2 4_note 2_FTAResultat" xfId="25431"/>
    <cellStyle name="Migliaia [0] 2 2 5" xfId="25432"/>
    <cellStyle name="Migliaia [0] 2 2 6" xfId="25433"/>
    <cellStyle name="Migliaia [0] 2 2 7" xfId="25434"/>
    <cellStyle name="Migliaia [0] 2 2 8" xfId="25435"/>
    <cellStyle name="Migliaia [0] 2 2_note 2_FTAResultat" xfId="25436"/>
    <cellStyle name="Migliaia [0] 2 3" xfId="25437"/>
    <cellStyle name="Migliaia [0] 2 3 2" xfId="25438"/>
    <cellStyle name="Migliaia [0] 2 3 2 2" xfId="25439"/>
    <cellStyle name="Migliaia [0] 2 3 2 2 2" xfId="25440"/>
    <cellStyle name="Migliaia [0] 2 3 2 2_note 2_FTAResultat" xfId="25441"/>
    <cellStyle name="Migliaia [0] 2 3 2 3" xfId="25442"/>
    <cellStyle name="Migliaia [0] 2 3 2 4" xfId="25443"/>
    <cellStyle name="Migliaia [0] 2 3 2_note 2_FTAResultat" xfId="25444"/>
    <cellStyle name="Migliaia [0] 2 3 3" xfId="25445"/>
    <cellStyle name="Migliaia [0] 2 3 3 2" xfId="25446"/>
    <cellStyle name="Migliaia [0] 2 3 3 2 2" xfId="25447"/>
    <cellStyle name="Migliaia [0] 2 3 3 2_note 2_FTAResultat" xfId="25448"/>
    <cellStyle name="Migliaia [0] 2 3 3 3" xfId="25449"/>
    <cellStyle name="Migliaia [0] 2 3 3 4" xfId="25450"/>
    <cellStyle name="Migliaia [0] 2 3 3_note 2_FTAResultat" xfId="25451"/>
    <cellStyle name="Migliaia [0] 2 3 4" xfId="25452"/>
    <cellStyle name="Migliaia [0] 2 3 4 2" xfId="25453"/>
    <cellStyle name="Migliaia [0] 2 3 4 3" xfId="25454"/>
    <cellStyle name="Migliaia [0] 2 3 4_note 2_FTAResultat" xfId="25455"/>
    <cellStyle name="Migliaia [0] 2 3 5" xfId="25456"/>
    <cellStyle name="Migliaia [0] 2 3 6" xfId="25457"/>
    <cellStyle name="Migliaia [0] 2 3 7" xfId="25458"/>
    <cellStyle name="Migliaia [0] 2 3 8" xfId="25459"/>
    <cellStyle name="Migliaia [0] 2 3_note 2_FTAResultat" xfId="25460"/>
    <cellStyle name="Migliaia [0] 2 4" xfId="25461"/>
    <cellStyle name="Migliaia [0] 2 4 2" xfId="25462"/>
    <cellStyle name="Migliaia [0] 2 4 2 2" xfId="25463"/>
    <cellStyle name="Migliaia [0] 2 4 2 2 2" xfId="25464"/>
    <cellStyle name="Migliaia [0] 2 4 2 2_note 2_FTAResultat" xfId="25465"/>
    <cellStyle name="Migliaia [0] 2 4 2 3" xfId="25466"/>
    <cellStyle name="Migliaia [0] 2 4 2 4" xfId="25467"/>
    <cellStyle name="Migliaia [0] 2 4 2_note 2_FTAResultat" xfId="25468"/>
    <cellStyle name="Migliaia [0] 2 4 3" xfId="25469"/>
    <cellStyle name="Migliaia [0] 2 4 3 2" xfId="25470"/>
    <cellStyle name="Migliaia [0] 2 4 3 2 2" xfId="25471"/>
    <cellStyle name="Migliaia [0] 2 4 3 2_note 2_FTAResultat" xfId="25472"/>
    <cellStyle name="Migliaia [0] 2 4 3 3" xfId="25473"/>
    <cellStyle name="Migliaia [0] 2 4 3 4" xfId="25474"/>
    <cellStyle name="Migliaia [0] 2 4 3_note 2_FTAResultat" xfId="25475"/>
    <cellStyle name="Migliaia [0] 2 4 4" xfId="25476"/>
    <cellStyle name="Migliaia [0] 2 4 4 2" xfId="25477"/>
    <cellStyle name="Migliaia [0] 2 4 4 3" xfId="25478"/>
    <cellStyle name="Migliaia [0] 2 4 4_note 2_FTAResultat" xfId="25479"/>
    <cellStyle name="Migliaia [0] 2 4 5" xfId="25480"/>
    <cellStyle name="Migliaia [0] 2 4 6" xfId="25481"/>
    <cellStyle name="Migliaia [0] 2 4 7" xfId="25482"/>
    <cellStyle name="Migliaia [0] 2 4 8" xfId="25483"/>
    <cellStyle name="Migliaia [0] 2 4_note 2_FTAResultat" xfId="25484"/>
    <cellStyle name="Migliaia [0] 2 5" xfId="25485"/>
    <cellStyle name="Migliaia [0] 2 5 2" xfId="25486"/>
    <cellStyle name="Migliaia [0] 2 5 2 2" xfId="25487"/>
    <cellStyle name="Migliaia [0] 2 5 2 2 2" xfId="25488"/>
    <cellStyle name="Migliaia [0] 2 5 2 2_note 2_FTAResultat" xfId="25489"/>
    <cellStyle name="Migliaia [0] 2 5 2 3" xfId="25490"/>
    <cellStyle name="Migliaia [0] 2 5 2 4" xfId="25491"/>
    <cellStyle name="Migliaia [0] 2 5 2_note 2_FTAResultat" xfId="25492"/>
    <cellStyle name="Migliaia [0] 2 5 3" xfId="25493"/>
    <cellStyle name="Migliaia [0] 2 5 3 2" xfId="25494"/>
    <cellStyle name="Migliaia [0] 2 5 3 3" xfId="25495"/>
    <cellStyle name="Migliaia [0] 2 5 3_note 2_FTAResultat" xfId="25496"/>
    <cellStyle name="Migliaia [0] 2 5 4" xfId="25497"/>
    <cellStyle name="Migliaia [0] 2 5 4 2" xfId="25498"/>
    <cellStyle name="Migliaia [0] 2 5 4_note 2_FTAResultat" xfId="25499"/>
    <cellStyle name="Migliaia [0] 2 5 5" xfId="25500"/>
    <cellStyle name="Migliaia [0] 2 5_note 2_FTAResultat" xfId="25501"/>
    <cellStyle name="Migliaia [0] 2 6" xfId="25502"/>
    <cellStyle name="Migliaia [0] 2 6 2" xfId="25503"/>
    <cellStyle name="Migliaia [0] 2 6 2 2" xfId="25504"/>
    <cellStyle name="Migliaia [0] 2 6 2 3" xfId="25505"/>
    <cellStyle name="Migliaia [0] 2 6 2_note 2_FTAResultat" xfId="25506"/>
    <cellStyle name="Migliaia [0] 2 6 3" xfId="25507"/>
    <cellStyle name="Migliaia [0] 2 6 3 2" xfId="25508"/>
    <cellStyle name="Migliaia [0] 2 6 3_note 2_FTAResultat" xfId="25509"/>
    <cellStyle name="Migliaia [0] 2 6 4" xfId="25510"/>
    <cellStyle name="Migliaia [0] 2 6 5" xfId="25511"/>
    <cellStyle name="Migliaia [0] 2 6_note 2_FTAResultat" xfId="25512"/>
    <cellStyle name="Migliaia [0] 2 7" xfId="25513"/>
    <cellStyle name="Migliaia [0] 2 7 2" xfId="25514"/>
    <cellStyle name="Migliaia [0] 2 7 2 2" xfId="25515"/>
    <cellStyle name="Migliaia [0] 2 7 2 3" xfId="25516"/>
    <cellStyle name="Migliaia [0] 2 7 2_note 2_FTAResultat" xfId="25517"/>
    <cellStyle name="Migliaia [0] 2 7 3" xfId="25518"/>
    <cellStyle name="Migliaia [0] 2 7 3 2" xfId="25519"/>
    <cellStyle name="Migliaia [0] 2 7 3_note 2_FTAResultat" xfId="25520"/>
    <cellStyle name="Migliaia [0] 2 7 4" xfId="25521"/>
    <cellStyle name="Migliaia [0] 2 7_note 2_FTAResultat" xfId="25522"/>
    <cellStyle name="Migliaia [0] 2 8" xfId="25523"/>
    <cellStyle name="Migliaia [0] 2 8 2" xfId="25524"/>
    <cellStyle name="Migliaia [0] 2 8 2 2" xfId="25525"/>
    <cellStyle name="Migliaia [0] 2 8 2 3" xfId="25526"/>
    <cellStyle name="Migliaia [0] 2 8 2_note 2_FTAResultat" xfId="25527"/>
    <cellStyle name="Migliaia [0] 2 8 3" xfId="25528"/>
    <cellStyle name="Migliaia [0] 2 8 4" xfId="25529"/>
    <cellStyle name="Migliaia [0] 2 8_note 2_FTAResultat" xfId="25530"/>
    <cellStyle name="Migliaia [0] 2 9" xfId="25531"/>
    <cellStyle name="Migliaia [0] 2 9 2" xfId="25532"/>
    <cellStyle name="Migliaia [0] 2 9 2 2" xfId="25533"/>
    <cellStyle name="Migliaia [0] 2 9 2 3" xfId="25534"/>
    <cellStyle name="Migliaia [0] 2 9 2_note 2_FTAResultat" xfId="25535"/>
    <cellStyle name="Migliaia [0] 2 9 3" xfId="25536"/>
    <cellStyle name="Migliaia [0] 2 9 4" xfId="25537"/>
    <cellStyle name="Migliaia [0] 2 9_note 2_FTAResultat" xfId="25538"/>
    <cellStyle name="Migliaia [0] 2_note 2_FTAResultat" xfId="25539"/>
    <cellStyle name="Migliaia [0]_42460 appendix 7d 03 2009 prova" xfId="25540"/>
    <cellStyle name="Migliaia_SOFIA KASSI Q2 2010 BNPP -3105 PX" xfId="25541"/>
    <cellStyle name="Millares [0]_10007_9903" xfId="25542"/>
    <cellStyle name="Millares 2" xfId="25543"/>
    <cellStyle name="Millares 2 2" xfId="25544"/>
    <cellStyle name="Millares 2_Gap comptes" xfId="25545"/>
    <cellStyle name="Millares 3" xfId="25546"/>
    <cellStyle name="Millares 3 2" xfId="25547"/>
    <cellStyle name="Millares 3_note 2_FTAResultat" xfId="25548"/>
    <cellStyle name="Millares_10007_9903" xfId="25549"/>
    <cellStyle name="Milliers" xfId="56421" builtinId="3"/>
    <cellStyle name="Milliers 2" xfId="4"/>
    <cellStyle name="Milliers 2 2" xfId="25550"/>
    <cellStyle name="Milliers 2 2 2" xfId="25551"/>
    <cellStyle name="Milliers 2 2_CONFIGURATION" xfId="25552"/>
    <cellStyle name="Milliers 2 3" xfId="25553"/>
    <cellStyle name="Milliers 2_2.1  NEW FTA passage prés BIS" xfId="25554"/>
    <cellStyle name="Milliers 3" xfId="5"/>
    <cellStyle name="Milliers 4" xfId="6"/>
    <cellStyle name="Milliers 5" xfId="25555"/>
    <cellStyle name="Milliers 6" xfId="25556"/>
    <cellStyle name="Milliers 7" xfId="25557"/>
    <cellStyle name="Milliers 8" xfId="25558"/>
    <cellStyle name="Milliers 9" xfId="25559"/>
    <cellStyle name="Modifie" xfId="25560"/>
    <cellStyle name="modified" xfId="25561"/>
    <cellStyle name="modified 10" xfId="25562"/>
    <cellStyle name="modified 10 2" xfId="25563"/>
    <cellStyle name="modified 10 3" xfId="25564"/>
    <cellStyle name="modified 10 4" xfId="25565"/>
    <cellStyle name="modified 10 5" xfId="25566"/>
    <cellStyle name="modified 10_note 2_FTAResultat" xfId="25567"/>
    <cellStyle name="modified 11" xfId="25568"/>
    <cellStyle name="modified 11 2" xfId="25569"/>
    <cellStyle name="modified 11 3" xfId="25570"/>
    <cellStyle name="modified 11 4" xfId="25571"/>
    <cellStyle name="modified 11 5" xfId="25572"/>
    <cellStyle name="modified 11_note 2_FTAResultat" xfId="25573"/>
    <cellStyle name="modified 12" xfId="25574"/>
    <cellStyle name="modified 12 2" xfId="25575"/>
    <cellStyle name="modified 12 3" xfId="25576"/>
    <cellStyle name="modified 12 4" xfId="25577"/>
    <cellStyle name="modified 12 5" xfId="25578"/>
    <cellStyle name="modified 12_note 2_FTAResultat" xfId="25579"/>
    <cellStyle name="modified 13" xfId="25580"/>
    <cellStyle name="modified 13 2" xfId="25581"/>
    <cellStyle name="modified 13 3" xfId="25582"/>
    <cellStyle name="modified 13 4" xfId="25583"/>
    <cellStyle name="modified 13 5" xfId="25584"/>
    <cellStyle name="modified 13_note 2_FTAResultat" xfId="25585"/>
    <cellStyle name="modified 14" xfId="25586"/>
    <cellStyle name="modified 14 2" xfId="25587"/>
    <cellStyle name="modified 14 3" xfId="25588"/>
    <cellStyle name="modified 14 4" xfId="25589"/>
    <cellStyle name="modified 14 5" xfId="25590"/>
    <cellStyle name="modified 14_note 2_FTAResultat" xfId="25591"/>
    <cellStyle name="modified 15" xfId="25592"/>
    <cellStyle name="modified 15 2" xfId="25593"/>
    <cellStyle name="modified 15 3" xfId="25594"/>
    <cellStyle name="modified 15 4" xfId="25595"/>
    <cellStyle name="modified 15 5" xfId="25596"/>
    <cellStyle name="modified 15_note 2_FTAResultat" xfId="25597"/>
    <cellStyle name="modified 16" xfId="25598"/>
    <cellStyle name="modified 17" xfId="25599"/>
    <cellStyle name="modified 18" xfId="25600"/>
    <cellStyle name="modified 19" xfId="25601"/>
    <cellStyle name="modified 2" xfId="25602"/>
    <cellStyle name="modified 2 10" xfId="25603"/>
    <cellStyle name="modified 2 10 2" xfId="25604"/>
    <cellStyle name="modified 2 11" xfId="25605"/>
    <cellStyle name="modified 2 12" xfId="25606"/>
    <cellStyle name="modified 2 13" xfId="25607"/>
    <cellStyle name="modified 2 14" xfId="25608"/>
    <cellStyle name="modified 2 15" xfId="25609"/>
    <cellStyle name="modified 2 16" xfId="25610"/>
    <cellStyle name="modified 2 2" xfId="25611"/>
    <cellStyle name="modified 2 2 10" xfId="25612"/>
    <cellStyle name="modified 2 2 11" xfId="25613"/>
    <cellStyle name="modified 2 2 12" xfId="25614"/>
    <cellStyle name="modified 2 2 13" xfId="25615"/>
    <cellStyle name="modified 2 2 14" xfId="25616"/>
    <cellStyle name="modified 2 2 15" xfId="25617"/>
    <cellStyle name="modified 2 2 16" xfId="25618"/>
    <cellStyle name="modified 2 2 17" xfId="25619"/>
    <cellStyle name="modified 2 2 18" xfId="25620"/>
    <cellStyle name="modified 2 2 2" xfId="25621"/>
    <cellStyle name="modified 2 2 2 2" xfId="25622"/>
    <cellStyle name="modified 2 2 2_note 2_FTAResultat" xfId="25623"/>
    <cellStyle name="modified 2 2 3" xfId="25624"/>
    <cellStyle name="modified 2 2 3 2" xfId="25625"/>
    <cellStyle name="modified 2 2 3_note 2_FTAResultat" xfId="25626"/>
    <cellStyle name="modified 2 2 4" xfId="25627"/>
    <cellStyle name="modified 2 2 4 2" xfId="25628"/>
    <cellStyle name="modified 2 2 4_note 2_FTAResultat" xfId="25629"/>
    <cellStyle name="modified 2 2 5" xfId="25630"/>
    <cellStyle name="modified 2 2 5 2" xfId="25631"/>
    <cellStyle name="modified 2 2 6" xfId="25632"/>
    <cellStyle name="modified 2 2 7" xfId="25633"/>
    <cellStyle name="modified 2 2 8" xfId="25634"/>
    <cellStyle name="modified 2 2 9" xfId="25635"/>
    <cellStyle name="modified 2 2_2.1  NEW FTA passage prés BIS" xfId="25636"/>
    <cellStyle name="modified 2 3" xfId="25637"/>
    <cellStyle name="modified 2 3 10" xfId="25638"/>
    <cellStyle name="modified 2 3 11" xfId="25639"/>
    <cellStyle name="modified 2 3 12" xfId="25640"/>
    <cellStyle name="modified 2 3 13" xfId="25641"/>
    <cellStyle name="modified 2 3 14" xfId="25642"/>
    <cellStyle name="modified 2 3 15" xfId="25643"/>
    <cellStyle name="modified 2 3 16" xfId="25644"/>
    <cellStyle name="modified 2 3 17" xfId="25645"/>
    <cellStyle name="modified 2 3 18" xfId="25646"/>
    <cellStyle name="modified 2 3 2" xfId="25647"/>
    <cellStyle name="modified 2 3 2 2" xfId="25648"/>
    <cellStyle name="modified 2 3 2_note 2_FTAResultat" xfId="25649"/>
    <cellStyle name="modified 2 3 3" xfId="25650"/>
    <cellStyle name="modified 2 3 3 2" xfId="25651"/>
    <cellStyle name="modified 2 3 3_note 2_FTAResultat" xfId="25652"/>
    <cellStyle name="modified 2 3 4" xfId="25653"/>
    <cellStyle name="modified 2 3 4 2" xfId="25654"/>
    <cellStyle name="modified 2 3 4_note 2_FTAResultat" xfId="25655"/>
    <cellStyle name="modified 2 3 5" xfId="25656"/>
    <cellStyle name="modified 2 3 5 2" xfId="25657"/>
    <cellStyle name="modified 2 3 6" xfId="25658"/>
    <cellStyle name="modified 2 3 7" xfId="25659"/>
    <cellStyle name="modified 2 3 8" xfId="25660"/>
    <cellStyle name="modified 2 3 9" xfId="25661"/>
    <cellStyle name="modified 2 3_note 2_FTAResultat" xfId="25662"/>
    <cellStyle name="modified 2 4" xfId="25663"/>
    <cellStyle name="modified 2 4 10" xfId="25664"/>
    <cellStyle name="modified 2 4 11" xfId="25665"/>
    <cellStyle name="modified 2 4 12" xfId="25666"/>
    <cellStyle name="modified 2 4 13" xfId="25667"/>
    <cellStyle name="modified 2 4 14" xfId="25668"/>
    <cellStyle name="modified 2 4 15" xfId="25669"/>
    <cellStyle name="modified 2 4 16" xfId="25670"/>
    <cellStyle name="modified 2 4 17" xfId="25671"/>
    <cellStyle name="modified 2 4 18" xfId="25672"/>
    <cellStyle name="modified 2 4 2" xfId="25673"/>
    <cellStyle name="modified 2 4 2 2" xfId="25674"/>
    <cellStyle name="modified 2 4 2_note 2_FTAResultat" xfId="25675"/>
    <cellStyle name="modified 2 4 3" xfId="25676"/>
    <cellStyle name="modified 2 4 3 2" xfId="25677"/>
    <cellStyle name="modified 2 4 3_note 2_FTAResultat" xfId="25678"/>
    <cellStyle name="modified 2 4 4" xfId="25679"/>
    <cellStyle name="modified 2 4 4 2" xfId="25680"/>
    <cellStyle name="modified 2 4 4_note 2_FTAResultat" xfId="25681"/>
    <cellStyle name="modified 2 4 5" xfId="25682"/>
    <cellStyle name="modified 2 4 5 2" xfId="25683"/>
    <cellStyle name="modified 2 4 6" xfId="25684"/>
    <cellStyle name="modified 2 4 7" xfId="25685"/>
    <cellStyle name="modified 2 4 8" xfId="25686"/>
    <cellStyle name="modified 2 4 9" xfId="25687"/>
    <cellStyle name="modified 2 4_note 2_FTAResultat" xfId="25688"/>
    <cellStyle name="modified 2 5" xfId="25689"/>
    <cellStyle name="modified 2 5 10" xfId="25690"/>
    <cellStyle name="modified 2 5 11" xfId="25691"/>
    <cellStyle name="modified 2 5 12" xfId="25692"/>
    <cellStyle name="modified 2 5 13" xfId="25693"/>
    <cellStyle name="modified 2 5 14" xfId="25694"/>
    <cellStyle name="modified 2 5 15" xfId="25695"/>
    <cellStyle name="modified 2 5 16" xfId="25696"/>
    <cellStyle name="modified 2 5 17" xfId="25697"/>
    <cellStyle name="modified 2 5 18" xfId="25698"/>
    <cellStyle name="modified 2 5 2" xfId="25699"/>
    <cellStyle name="modified 2 5 2 2" xfId="25700"/>
    <cellStyle name="modified 2 5 2_note 2_FTAResultat" xfId="25701"/>
    <cellStyle name="modified 2 5 3" xfId="25702"/>
    <cellStyle name="modified 2 5 3 2" xfId="25703"/>
    <cellStyle name="modified 2 5 3_note 2_FTAResultat" xfId="25704"/>
    <cellStyle name="modified 2 5 4" xfId="25705"/>
    <cellStyle name="modified 2 5 4 2" xfId="25706"/>
    <cellStyle name="modified 2 5 4_note 2_FTAResultat" xfId="25707"/>
    <cellStyle name="modified 2 5 5" xfId="25708"/>
    <cellStyle name="modified 2 5 5 2" xfId="25709"/>
    <cellStyle name="modified 2 5 6" xfId="25710"/>
    <cellStyle name="modified 2 5 7" xfId="25711"/>
    <cellStyle name="modified 2 5 8" xfId="25712"/>
    <cellStyle name="modified 2 5 9" xfId="25713"/>
    <cellStyle name="modified 2 5_note 2_FTAResultat" xfId="25714"/>
    <cellStyle name="modified 2 6" xfId="25715"/>
    <cellStyle name="modified 2 6 2" xfId="25716"/>
    <cellStyle name="modified 2 6 3" xfId="25717"/>
    <cellStyle name="modified 2 6 4" xfId="25718"/>
    <cellStyle name="modified 2 6 5" xfId="25719"/>
    <cellStyle name="modified 2 6 6" xfId="25720"/>
    <cellStyle name="modified 2 6_note 2_FTAResultat" xfId="25721"/>
    <cellStyle name="modified 2 7" xfId="25722"/>
    <cellStyle name="modified 2 7 2" xfId="25723"/>
    <cellStyle name="modified 2 7_note 2_FTAResultat" xfId="25724"/>
    <cellStyle name="modified 2 8" xfId="25725"/>
    <cellStyle name="modified 2 8 2" xfId="25726"/>
    <cellStyle name="modified 2 8_note 2_FTAResultat" xfId="25727"/>
    <cellStyle name="modified 2 9" xfId="25728"/>
    <cellStyle name="modified 2 9 2" xfId="25729"/>
    <cellStyle name="modified 2 9_note 2_FTAResultat" xfId="25730"/>
    <cellStyle name="modified 2_note 2_FTAResultat" xfId="25731"/>
    <cellStyle name="modified 3" xfId="25732"/>
    <cellStyle name="modified 3 10" xfId="25733"/>
    <cellStyle name="modified 3 10 2" xfId="25734"/>
    <cellStyle name="modified 3 11" xfId="25735"/>
    <cellStyle name="modified 3 12" xfId="25736"/>
    <cellStyle name="modified 3 13" xfId="25737"/>
    <cellStyle name="modified 3 14" xfId="25738"/>
    <cellStyle name="modified 3 15" xfId="25739"/>
    <cellStyle name="modified 3 16" xfId="25740"/>
    <cellStyle name="modified 3 2" xfId="25741"/>
    <cellStyle name="modified 3 2 10" xfId="25742"/>
    <cellStyle name="modified 3 2 11" xfId="25743"/>
    <cellStyle name="modified 3 2 12" xfId="25744"/>
    <cellStyle name="modified 3 2 13" xfId="25745"/>
    <cellStyle name="modified 3 2 14" xfId="25746"/>
    <cellStyle name="modified 3 2 15" xfId="25747"/>
    <cellStyle name="modified 3 2 16" xfId="25748"/>
    <cellStyle name="modified 3 2 17" xfId="25749"/>
    <cellStyle name="modified 3 2 18" xfId="25750"/>
    <cellStyle name="modified 3 2 2" xfId="25751"/>
    <cellStyle name="modified 3 2 2 2" xfId="25752"/>
    <cellStyle name="modified 3 2 2_note 2_FTAResultat" xfId="25753"/>
    <cellStyle name="modified 3 2 3" xfId="25754"/>
    <cellStyle name="modified 3 2 3 2" xfId="25755"/>
    <cellStyle name="modified 3 2 3_note 2_FTAResultat" xfId="25756"/>
    <cellStyle name="modified 3 2 4" xfId="25757"/>
    <cellStyle name="modified 3 2 4 2" xfId="25758"/>
    <cellStyle name="modified 3 2 4_note 2_FTAResultat" xfId="25759"/>
    <cellStyle name="modified 3 2 5" xfId="25760"/>
    <cellStyle name="modified 3 2 5 2" xfId="25761"/>
    <cellStyle name="modified 3 2 6" xfId="25762"/>
    <cellStyle name="modified 3 2 7" xfId="25763"/>
    <cellStyle name="modified 3 2 8" xfId="25764"/>
    <cellStyle name="modified 3 2 9" xfId="25765"/>
    <cellStyle name="modified 3 2_2.1  NEW FTA passage prés BIS" xfId="25766"/>
    <cellStyle name="modified 3 3" xfId="25767"/>
    <cellStyle name="modified 3 3 10" xfId="25768"/>
    <cellStyle name="modified 3 3 11" xfId="25769"/>
    <cellStyle name="modified 3 3 12" xfId="25770"/>
    <cellStyle name="modified 3 3 13" xfId="25771"/>
    <cellStyle name="modified 3 3 14" xfId="25772"/>
    <cellStyle name="modified 3 3 15" xfId="25773"/>
    <cellStyle name="modified 3 3 16" xfId="25774"/>
    <cellStyle name="modified 3 3 17" xfId="25775"/>
    <cellStyle name="modified 3 3 18" xfId="25776"/>
    <cellStyle name="modified 3 3 2" xfId="25777"/>
    <cellStyle name="modified 3 3 2 2" xfId="25778"/>
    <cellStyle name="modified 3 3 2_note 2_FTAResultat" xfId="25779"/>
    <cellStyle name="modified 3 3 3" xfId="25780"/>
    <cellStyle name="modified 3 3 3 2" xfId="25781"/>
    <cellStyle name="modified 3 3 3_note 2_FTAResultat" xfId="25782"/>
    <cellStyle name="modified 3 3 4" xfId="25783"/>
    <cellStyle name="modified 3 3 4 2" xfId="25784"/>
    <cellStyle name="modified 3 3 4_note 2_FTAResultat" xfId="25785"/>
    <cellStyle name="modified 3 3 5" xfId="25786"/>
    <cellStyle name="modified 3 3 5 2" xfId="25787"/>
    <cellStyle name="modified 3 3 6" xfId="25788"/>
    <cellStyle name="modified 3 3 7" xfId="25789"/>
    <cellStyle name="modified 3 3 8" xfId="25790"/>
    <cellStyle name="modified 3 3 9" xfId="25791"/>
    <cellStyle name="modified 3 3_note 2_FTAResultat" xfId="25792"/>
    <cellStyle name="modified 3 4" xfId="25793"/>
    <cellStyle name="modified 3 4 10" xfId="25794"/>
    <cellStyle name="modified 3 4 11" xfId="25795"/>
    <cellStyle name="modified 3 4 12" xfId="25796"/>
    <cellStyle name="modified 3 4 13" xfId="25797"/>
    <cellStyle name="modified 3 4 14" xfId="25798"/>
    <cellStyle name="modified 3 4 15" xfId="25799"/>
    <cellStyle name="modified 3 4 16" xfId="25800"/>
    <cellStyle name="modified 3 4 17" xfId="25801"/>
    <cellStyle name="modified 3 4 18" xfId="25802"/>
    <cellStyle name="modified 3 4 2" xfId="25803"/>
    <cellStyle name="modified 3 4 2 2" xfId="25804"/>
    <cellStyle name="modified 3 4 2_note 2_FTAResultat" xfId="25805"/>
    <cellStyle name="modified 3 4 3" xfId="25806"/>
    <cellStyle name="modified 3 4 3 2" xfId="25807"/>
    <cellStyle name="modified 3 4 3_note 2_FTAResultat" xfId="25808"/>
    <cellStyle name="modified 3 4 4" xfId="25809"/>
    <cellStyle name="modified 3 4 4 2" xfId="25810"/>
    <cellStyle name="modified 3 4 4_note 2_FTAResultat" xfId="25811"/>
    <cellStyle name="modified 3 4 5" xfId="25812"/>
    <cellStyle name="modified 3 4 5 2" xfId="25813"/>
    <cellStyle name="modified 3 4 6" xfId="25814"/>
    <cellStyle name="modified 3 4 7" xfId="25815"/>
    <cellStyle name="modified 3 4 8" xfId="25816"/>
    <cellStyle name="modified 3 4 9" xfId="25817"/>
    <cellStyle name="modified 3 4_note 2_FTAResultat" xfId="25818"/>
    <cellStyle name="modified 3 5" xfId="25819"/>
    <cellStyle name="modified 3 5 10" xfId="25820"/>
    <cellStyle name="modified 3 5 11" xfId="25821"/>
    <cellStyle name="modified 3 5 12" xfId="25822"/>
    <cellStyle name="modified 3 5 13" xfId="25823"/>
    <cellStyle name="modified 3 5 14" xfId="25824"/>
    <cellStyle name="modified 3 5 15" xfId="25825"/>
    <cellStyle name="modified 3 5 16" xfId="25826"/>
    <cellStyle name="modified 3 5 17" xfId="25827"/>
    <cellStyle name="modified 3 5 18" xfId="25828"/>
    <cellStyle name="modified 3 5 2" xfId="25829"/>
    <cellStyle name="modified 3 5 2 2" xfId="25830"/>
    <cellStyle name="modified 3 5 2_note 2_FTAResultat" xfId="25831"/>
    <cellStyle name="modified 3 5 3" xfId="25832"/>
    <cellStyle name="modified 3 5 3 2" xfId="25833"/>
    <cellStyle name="modified 3 5 3_note 2_FTAResultat" xfId="25834"/>
    <cellStyle name="modified 3 5 4" xfId="25835"/>
    <cellStyle name="modified 3 5 4 2" xfId="25836"/>
    <cellStyle name="modified 3 5 4_note 2_FTAResultat" xfId="25837"/>
    <cellStyle name="modified 3 5 5" xfId="25838"/>
    <cellStyle name="modified 3 5 5 2" xfId="25839"/>
    <cellStyle name="modified 3 5 6" xfId="25840"/>
    <cellStyle name="modified 3 5 7" xfId="25841"/>
    <cellStyle name="modified 3 5 8" xfId="25842"/>
    <cellStyle name="modified 3 5 9" xfId="25843"/>
    <cellStyle name="modified 3 5_note 2_FTAResultat" xfId="25844"/>
    <cellStyle name="modified 3 6" xfId="25845"/>
    <cellStyle name="modified 3 6 2" xfId="25846"/>
    <cellStyle name="modified 3 6 3" xfId="25847"/>
    <cellStyle name="modified 3 6 4" xfId="25848"/>
    <cellStyle name="modified 3 6 5" xfId="25849"/>
    <cellStyle name="modified 3 6 6" xfId="25850"/>
    <cellStyle name="modified 3 6_note 2_FTAResultat" xfId="25851"/>
    <cellStyle name="modified 3 7" xfId="25852"/>
    <cellStyle name="modified 3 7 2" xfId="25853"/>
    <cellStyle name="modified 3 7_note 2_FTAResultat" xfId="25854"/>
    <cellStyle name="modified 3 8" xfId="25855"/>
    <cellStyle name="modified 3 8 2" xfId="25856"/>
    <cellStyle name="modified 3 8_note 2_FTAResultat" xfId="25857"/>
    <cellStyle name="modified 3 9" xfId="25858"/>
    <cellStyle name="modified 3 9 2" xfId="25859"/>
    <cellStyle name="modified 3 9_note 2_FTAResultat" xfId="25860"/>
    <cellStyle name="modified 3_note 2_FTAResultat" xfId="25861"/>
    <cellStyle name="modified 4" xfId="25862"/>
    <cellStyle name="modified 4 10" xfId="25863"/>
    <cellStyle name="modified 4 10 2" xfId="25864"/>
    <cellStyle name="modified 4 11" xfId="25865"/>
    <cellStyle name="modified 4 12" xfId="25866"/>
    <cellStyle name="modified 4 13" xfId="25867"/>
    <cellStyle name="modified 4 14" xfId="25868"/>
    <cellStyle name="modified 4 15" xfId="25869"/>
    <cellStyle name="modified 4 16" xfId="25870"/>
    <cellStyle name="modified 4 2" xfId="25871"/>
    <cellStyle name="modified 4 2 10" xfId="25872"/>
    <cellStyle name="modified 4 2 11" xfId="25873"/>
    <cellStyle name="modified 4 2 12" xfId="25874"/>
    <cellStyle name="modified 4 2 13" xfId="25875"/>
    <cellStyle name="modified 4 2 14" xfId="25876"/>
    <cellStyle name="modified 4 2 15" xfId="25877"/>
    <cellStyle name="modified 4 2 16" xfId="25878"/>
    <cellStyle name="modified 4 2 17" xfId="25879"/>
    <cellStyle name="modified 4 2 18" xfId="25880"/>
    <cellStyle name="modified 4 2 2" xfId="25881"/>
    <cellStyle name="modified 4 2 2 2" xfId="25882"/>
    <cellStyle name="modified 4 2 2_note 2_FTAResultat" xfId="25883"/>
    <cellStyle name="modified 4 2 3" xfId="25884"/>
    <cellStyle name="modified 4 2 3 2" xfId="25885"/>
    <cellStyle name="modified 4 2 3_note 2_FTAResultat" xfId="25886"/>
    <cellStyle name="modified 4 2 4" xfId="25887"/>
    <cellStyle name="modified 4 2 4 2" xfId="25888"/>
    <cellStyle name="modified 4 2 4_note 2_FTAResultat" xfId="25889"/>
    <cellStyle name="modified 4 2 5" xfId="25890"/>
    <cellStyle name="modified 4 2 5 2" xfId="25891"/>
    <cellStyle name="modified 4 2 6" xfId="25892"/>
    <cellStyle name="modified 4 2 7" xfId="25893"/>
    <cellStyle name="modified 4 2 8" xfId="25894"/>
    <cellStyle name="modified 4 2 9" xfId="25895"/>
    <cellStyle name="modified 4 2_2.1  NEW FTA passage prés BIS" xfId="25896"/>
    <cellStyle name="modified 4 3" xfId="25897"/>
    <cellStyle name="modified 4 3 10" xfId="25898"/>
    <cellStyle name="modified 4 3 11" xfId="25899"/>
    <cellStyle name="modified 4 3 12" xfId="25900"/>
    <cellStyle name="modified 4 3 13" xfId="25901"/>
    <cellStyle name="modified 4 3 14" xfId="25902"/>
    <cellStyle name="modified 4 3 15" xfId="25903"/>
    <cellStyle name="modified 4 3 16" xfId="25904"/>
    <cellStyle name="modified 4 3 17" xfId="25905"/>
    <cellStyle name="modified 4 3 18" xfId="25906"/>
    <cellStyle name="modified 4 3 2" xfId="25907"/>
    <cellStyle name="modified 4 3 2 2" xfId="25908"/>
    <cellStyle name="modified 4 3 2_note 2_FTAResultat" xfId="25909"/>
    <cellStyle name="modified 4 3 3" xfId="25910"/>
    <cellStyle name="modified 4 3 3 2" xfId="25911"/>
    <cellStyle name="modified 4 3 3_note 2_FTAResultat" xfId="25912"/>
    <cellStyle name="modified 4 3 4" xfId="25913"/>
    <cellStyle name="modified 4 3 4 2" xfId="25914"/>
    <cellStyle name="modified 4 3 4_note 2_FTAResultat" xfId="25915"/>
    <cellStyle name="modified 4 3 5" xfId="25916"/>
    <cellStyle name="modified 4 3 5 2" xfId="25917"/>
    <cellStyle name="modified 4 3 6" xfId="25918"/>
    <cellStyle name="modified 4 3 7" xfId="25919"/>
    <cellStyle name="modified 4 3 8" xfId="25920"/>
    <cellStyle name="modified 4 3 9" xfId="25921"/>
    <cellStyle name="modified 4 3_note 2_FTAResultat" xfId="25922"/>
    <cellStyle name="modified 4 4" xfId="25923"/>
    <cellStyle name="modified 4 4 10" xfId="25924"/>
    <cellStyle name="modified 4 4 11" xfId="25925"/>
    <cellStyle name="modified 4 4 12" xfId="25926"/>
    <cellStyle name="modified 4 4 13" xfId="25927"/>
    <cellStyle name="modified 4 4 14" xfId="25928"/>
    <cellStyle name="modified 4 4 15" xfId="25929"/>
    <cellStyle name="modified 4 4 16" xfId="25930"/>
    <cellStyle name="modified 4 4 17" xfId="25931"/>
    <cellStyle name="modified 4 4 18" xfId="25932"/>
    <cellStyle name="modified 4 4 2" xfId="25933"/>
    <cellStyle name="modified 4 4 2 2" xfId="25934"/>
    <cellStyle name="modified 4 4 2_note 2_FTAResultat" xfId="25935"/>
    <cellStyle name="modified 4 4 3" xfId="25936"/>
    <cellStyle name="modified 4 4 3 2" xfId="25937"/>
    <cellStyle name="modified 4 4 3_note 2_FTAResultat" xfId="25938"/>
    <cellStyle name="modified 4 4 4" xfId="25939"/>
    <cellStyle name="modified 4 4 4 2" xfId="25940"/>
    <cellStyle name="modified 4 4 4_note 2_FTAResultat" xfId="25941"/>
    <cellStyle name="modified 4 4 5" xfId="25942"/>
    <cellStyle name="modified 4 4 5 2" xfId="25943"/>
    <cellStyle name="modified 4 4 6" xfId="25944"/>
    <cellStyle name="modified 4 4 7" xfId="25945"/>
    <cellStyle name="modified 4 4 8" xfId="25946"/>
    <cellStyle name="modified 4 4 9" xfId="25947"/>
    <cellStyle name="modified 4 4_note 2_FTAResultat" xfId="25948"/>
    <cellStyle name="modified 4 5" xfId="25949"/>
    <cellStyle name="modified 4 5 10" xfId="25950"/>
    <cellStyle name="modified 4 5 11" xfId="25951"/>
    <cellStyle name="modified 4 5 12" xfId="25952"/>
    <cellStyle name="modified 4 5 13" xfId="25953"/>
    <cellStyle name="modified 4 5 14" xfId="25954"/>
    <cellStyle name="modified 4 5 15" xfId="25955"/>
    <cellStyle name="modified 4 5 16" xfId="25956"/>
    <cellStyle name="modified 4 5 17" xfId="25957"/>
    <cellStyle name="modified 4 5 18" xfId="25958"/>
    <cellStyle name="modified 4 5 2" xfId="25959"/>
    <cellStyle name="modified 4 5 2 2" xfId="25960"/>
    <cellStyle name="modified 4 5 2_note 2_FTAResultat" xfId="25961"/>
    <cellStyle name="modified 4 5 3" xfId="25962"/>
    <cellStyle name="modified 4 5 3 2" xfId="25963"/>
    <cellStyle name="modified 4 5 3_note 2_FTAResultat" xfId="25964"/>
    <cellStyle name="modified 4 5 4" xfId="25965"/>
    <cellStyle name="modified 4 5 4 2" xfId="25966"/>
    <cellStyle name="modified 4 5 4_note 2_FTAResultat" xfId="25967"/>
    <cellStyle name="modified 4 5 5" xfId="25968"/>
    <cellStyle name="modified 4 5 5 2" xfId="25969"/>
    <cellStyle name="modified 4 5 6" xfId="25970"/>
    <cellStyle name="modified 4 5 7" xfId="25971"/>
    <cellStyle name="modified 4 5 8" xfId="25972"/>
    <cellStyle name="modified 4 5 9" xfId="25973"/>
    <cellStyle name="modified 4 5_note 2_FTAResultat" xfId="25974"/>
    <cellStyle name="modified 4 6" xfId="25975"/>
    <cellStyle name="modified 4 6 2" xfId="25976"/>
    <cellStyle name="modified 4 6 3" xfId="25977"/>
    <cellStyle name="modified 4 6 4" xfId="25978"/>
    <cellStyle name="modified 4 6 5" xfId="25979"/>
    <cellStyle name="modified 4 6 6" xfId="25980"/>
    <cellStyle name="modified 4 6_note 2_FTAResultat" xfId="25981"/>
    <cellStyle name="modified 4 7" xfId="25982"/>
    <cellStyle name="modified 4 7 2" xfId="25983"/>
    <cellStyle name="modified 4 7_note 2_FTAResultat" xfId="25984"/>
    <cellStyle name="modified 4 8" xfId="25985"/>
    <cellStyle name="modified 4 8 2" xfId="25986"/>
    <cellStyle name="modified 4 8_note 2_FTAResultat" xfId="25987"/>
    <cellStyle name="modified 4 9" xfId="25988"/>
    <cellStyle name="modified 4 9 2" xfId="25989"/>
    <cellStyle name="modified 4 9_note 2_FTAResultat" xfId="25990"/>
    <cellStyle name="modified 4_note 2_FTAResultat" xfId="25991"/>
    <cellStyle name="modified 5" xfId="25992"/>
    <cellStyle name="modified 5 2" xfId="25993"/>
    <cellStyle name="modified 5 3" xfId="25994"/>
    <cellStyle name="modified 5 4" xfId="25995"/>
    <cellStyle name="modified 5 5" xfId="25996"/>
    <cellStyle name="modified 5 6" xfId="25997"/>
    <cellStyle name="modified 5_note 2_FTAResultat" xfId="25998"/>
    <cellStyle name="modified 6" xfId="25999"/>
    <cellStyle name="modified 6 2" xfId="26000"/>
    <cellStyle name="modified 6 3" xfId="26001"/>
    <cellStyle name="modified 6 4" xfId="26002"/>
    <cellStyle name="modified 6 5" xfId="26003"/>
    <cellStyle name="modified 6 6" xfId="26004"/>
    <cellStyle name="modified 6_note 2_FTAResultat" xfId="26005"/>
    <cellStyle name="modified 7" xfId="26006"/>
    <cellStyle name="modified 7 2" xfId="26007"/>
    <cellStyle name="modified 7 3" xfId="26008"/>
    <cellStyle name="modified 7 4" xfId="26009"/>
    <cellStyle name="modified 7 5" xfId="26010"/>
    <cellStyle name="modified 7 6" xfId="26011"/>
    <cellStyle name="modified 7_note 2_FTAResultat" xfId="26012"/>
    <cellStyle name="modified 8" xfId="26013"/>
    <cellStyle name="modified 8 2" xfId="26014"/>
    <cellStyle name="modified 8 3" xfId="26015"/>
    <cellStyle name="modified 8 4" xfId="26016"/>
    <cellStyle name="modified 8 5" xfId="26017"/>
    <cellStyle name="modified 8_note 2_FTAResultat" xfId="26018"/>
    <cellStyle name="modified 9" xfId="26019"/>
    <cellStyle name="modified 9 2" xfId="26020"/>
    <cellStyle name="modified 9 3" xfId="26021"/>
    <cellStyle name="modified 9 4" xfId="26022"/>
    <cellStyle name="modified 9 5" xfId="26023"/>
    <cellStyle name="modified 9_note 2_FTAResultat" xfId="26024"/>
    <cellStyle name="modified_2.1  NEW FTA passage prés BIS" xfId="26025"/>
    <cellStyle name="Module_expert" xfId="26026"/>
    <cellStyle name="Moeda [0]_Admissões 10022004" xfId="26027"/>
    <cellStyle name="Moeda_Admissões 10022004" xfId="26028"/>
    <cellStyle name="Moneda [0]_10007_9903" xfId="26029"/>
    <cellStyle name="Moneda_10007_9903" xfId="26030"/>
    <cellStyle name="MonéDaire [0]_TC393DC" xfId="26031"/>
    <cellStyle name="Monetaire" xfId="26032"/>
    <cellStyle name="Monetaire [0]" xfId="26033"/>
    <cellStyle name="Monetaire_note 2_FTAResultat" xfId="26034"/>
    <cellStyle name="Month" xfId="26035"/>
    <cellStyle name="Month 2" xfId="26036"/>
    <cellStyle name="Month End" xfId="26037"/>
    <cellStyle name="Month End 2" xfId="26038"/>
    <cellStyle name="Month End 2 2" xfId="26039"/>
    <cellStyle name="Month End 2 2 2" xfId="26040"/>
    <cellStyle name="Month End_note 2_FTAResultat" xfId="26041"/>
    <cellStyle name="Month_Annexe 7c (2)" xfId="26042"/>
    <cellStyle name="MTD11" xfId="26043"/>
    <cellStyle name="MTD12" xfId="26044"/>
    <cellStyle name="Multiple" xfId="26045"/>
    <cellStyle name="Mux" xfId="26046"/>
    <cellStyle name="Mux (2dp)" xfId="26047"/>
    <cellStyle name="Mux nm" xfId="26048"/>
    <cellStyle name="Mux_note 2_FTAResultat" xfId="26049"/>
    <cellStyle name="NA" xfId="26050"/>
    <cellStyle name="nb_frf" xfId="26051"/>
    <cellStyle name="Neutral" xfId="26052"/>
    <cellStyle name="Neutral 10" xfId="26053"/>
    <cellStyle name="Neutral 11" xfId="26054"/>
    <cellStyle name="Neutral 12" xfId="26055"/>
    <cellStyle name="Neutral 13" xfId="26056"/>
    <cellStyle name="Neutral 14" xfId="26057"/>
    <cellStyle name="Neutral 15" xfId="26058"/>
    <cellStyle name="Neutral 2" xfId="26059"/>
    <cellStyle name="Neutral 2 2" xfId="26060"/>
    <cellStyle name="Neutral 2_note 2_FTAResultat" xfId="26061"/>
    <cellStyle name="Neutral 3" xfId="26062"/>
    <cellStyle name="Neutral 4" xfId="26063"/>
    <cellStyle name="Neutral 5" xfId="26064"/>
    <cellStyle name="Neutral 6" xfId="26065"/>
    <cellStyle name="Neutral 7" xfId="26066"/>
    <cellStyle name="Neutral 8" xfId="26067"/>
    <cellStyle name="Neutral 9" xfId="26068"/>
    <cellStyle name="Neutral_2.1  NEW FTA passage prés BIS" xfId="26069"/>
    <cellStyle name="Neutrale" xfId="26070"/>
    <cellStyle name="Neutrale 10" xfId="26071"/>
    <cellStyle name="Neutrale 11" xfId="26072"/>
    <cellStyle name="Neutrale 12" xfId="26073"/>
    <cellStyle name="Neutrale 13" xfId="26074"/>
    <cellStyle name="Neutrale 14" xfId="26075"/>
    <cellStyle name="Neutrale 15" xfId="26076"/>
    <cellStyle name="Neutrale 2" xfId="26077"/>
    <cellStyle name="Neutrale 3" xfId="26078"/>
    <cellStyle name="Neutrale 4" xfId="26079"/>
    <cellStyle name="Neutrale 5" xfId="26080"/>
    <cellStyle name="Neutrale 6" xfId="26081"/>
    <cellStyle name="Neutrale 7" xfId="26082"/>
    <cellStyle name="Neutrale 8" xfId="26083"/>
    <cellStyle name="Neutrale 9" xfId="26084"/>
    <cellStyle name="Neutrale_2.1  NEW FTA passage prés BIS" xfId="26085"/>
    <cellStyle name="Neutre 10" xfId="26086"/>
    <cellStyle name="Neutre 2" xfId="26087"/>
    <cellStyle name="Neutre 2 2" xfId="26088"/>
    <cellStyle name="Neutre 2_note 2_FTAResultat" xfId="26089"/>
    <cellStyle name="Neutre 3" xfId="26090"/>
    <cellStyle name="Neutre 4" xfId="26091"/>
    <cellStyle name="Neutre 4 2" xfId="26092"/>
    <cellStyle name="Neutre 4 3" xfId="26093"/>
    <cellStyle name="Neutre 4_note 2_FTAResultat" xfId="26094"/>
    <cellStyle name="Neutre 5" xfId="26095"/>
    <cellStyle name="Neutre 6" xfId="26096"/>
    <cellStyle name="Neutre 7" xfId="26097"/>
    <cellStyle name="Neutre 8" xfId="26098"/>
    <cellStyle name="Neutre 9" xfId="26099"/>
    <cellStyle name="no dec" xfId="26100"/>
    <cellStyle name="no dec 2" xfId="26101"/>
    <cellStyle name="no dec 3" xfId="26102"/>
    <cellStyle name="no dec_note 2_FTAResultat" xfId="26103"/>
    <cellStyle name="no_input" xfId="26104"/>
    <cellStyle name="noircadre" xfId="26105"/>
    <cellStyle name="Non d‚fini" xfId="26106"/>
    <cellStyle name="Non défini" xfId="26107"/>
    <cellStyle name="Non_definito" xfId="26108"/>
    <cellStyle name="Normal" xfId="0" builtinId="0"/>
    <cellStyle name="Normal - Style1" xfId="26109"/>
    <cellStyle name="Normal - Style1 10" xfId="26110"/>
    <cellStyle name="Normal - Style1 11" xfId="26111"/>
    <cellStyle name="Normal - Style1 12" xfId="26112"/>
    <cellStyle name="Normal - Style1 13" xfId="26113"/>
    <cellStyle name="Normal - Style1 14" xfId="26114"/>
    <cellStyle name="Normal - Style1 15" xfId="26115"/>
    <cellStyle name="Normal - Style1 2" xfId="26116"/>
    <cellStyle name="Normal - Style1 3" xfId="26117"/>
    <cellStyle name="Normal - Style1 4" xfId="26118"/>
    <cellStyle name="Normal - Style1 5" xfId="26119"/>
    <cellStyle name="Normal - Style1 6" xfId="26120"/>
    <cellStyle name="Normal - Style1 7" xfId="26121"/>
    <cellStyle name="Normal - Style1 8" xfId="26122"/>
    <cellStyle name="Normal - Style1 9" xfId="26123"/>
    <cellStyle name="Normal - Style1_2.1  NEW FTA passage prés BIS" xfId="26124"/>
    <cellStyle name="Normal (%)" xfId="26125"/>
    <cellStyle name="Normal (%) 2" xfId="26126"/>
    <cellStyle name="Normal (%)_note 2_FTAResultat" xfId="26127"/>
    <cellStyle name="Normal (£m)" xfId="26128"/>
    <cellStyle name="Normal (£m) 2" xfId="26129"/>
    <cellStyle name="Normal (£m)_note 2_FTAResultat" xfId="26130"/>
    <cellStyle name="Normal (x)" xfId="26131"/>
    <cellStyle name="Normal (x) 2" xfId="26132"/>
    <cellStyle name="Normal (x)_note 2_FTAResultat" xfId="26133"/>
    <cellStyle name="Normal 10" xfId="26134"/>
    <cellStyle name="Normal 10 2" xfId="26135"/>
    <cellStyle name="Normal 10 2 2" xfId="26136"/>
    <cellStyle name="Normal 10 2 2 2" xfId="26137"/>
    <cellStyle name="Normal 10 2 3" xfId="26138"/>
    <cellStyle name="Normal 10 2 4" xfId="26139"/>
    <cellStyle name="Normal 10 2_2.1  NEW FTA passage prés BIS" xfId="26140"/>
    <cellStyle name="Normal 10 3" xfId="26141"/>
    <cellStyle name="Normal 10 3 2" xfId="26142"/>
    <cellStyle name="Normal 10 4" xfId="26143"/>
    <cellStyle name="Normal 10 5" xfId="26144"/>
    <cellStyle name="Normal 10_note 2_FTAResultat" xfId="26145"/>
    <cellStyle name="Normal 100" xfId="26146"/>
    <cellStyle name="Normal 101" xfId="26147"/>
    <cellStyle name="Normal 102" xfId="26148"/>
    <cellStyle name="Normal 103" xfId="26149"/>
    <cellStyle name="Normal 104" xfId="26150"/>
    <cellStyle name="Normal 105" xfId="9"/>
    <cellStyle name="Normal 106" xfId="26151"/>
    <cellStyle name="Normal 107" xfId="26152"/>
    <cellStyle name="Normal 108" xfId="26153"/>
    <cellStyle name="Normal 109" xfId="26154"/>
    <cellStyle name="Normal 11" xfId="26155"/>
    <cellStyle name="Normal 11 2" xfId="26156"/>
    <cellStyle name="Normal 11 2 2" xfId="26157"/>
    <cellStyle name="Normal 11 2 2 2" xfId="26158"/>
    <cellStyle name="Normal 11 2 2 2 2" xfId="26159"/>
    <cellStyle name="Normal 11 2 2 3" xfId="26160"/>
    <cellStyle name="Normal 11 2 2 4" xfId="26161"/>
    <cellStyle name="Normal 11 2 3" xfId="26162"/>
    <cellStyle name="Normal 11 2 3 2" xfId="26163"/>
    <cellStyle name="Normal 11 2 4" xfId="26164"/>
    <cellStyle name="Normal 11 2 5" xfId="26165"/>
    <cellStyle name="Normal 11 2_note 2_FTAResultat" xfId="26166"/>
    <cellStyle name="Normal 11 3" xfId="26167"/>
    <cellStyle name="Normal 11 3 2" xfId="26168"/>
    <cellStyle name="Normal 11 3 2 2" xfId="26169"/>
    <cellStyle name="Normal 11 3 3" xfId="26170"/>
    <cellStyle name="Normal 11 3 4" xfId="26171"/>
    <cellStyle name="Normal 11 4" xfId="26172"/>
    <cellStyle name="Normal 11 4 2" xfId="26173"/>
    <cellStyle name="Normal 11 5" xfId="26174"/>
    <cellStyle name="Normal 11 6" xfId="26175"/>
    <cellStyle name="Normal 11_2.1  NEW FTA passage prés BIS" xfId="26176"/>
    <cellStyle name="Normal 110" xfId="26177"/>
    <cellStyle name="Normal 111" xfId="26178"/>
    <cellStyle name="Normal 112" xfId="26179"/>
    <cellStyle name="Normal 113" xfId="26180"/>
    <cellStyle name="Normal 114" xfId="26181"/>
    <cellStyle name="Normal 115" xfId="26182"/>
    <cellStyle name="Normal 116" xfId="26183"/>
    <cellStyle name="Normal 117" xfId="10"/>
    <cellStyle name="Normal 118" xfId="26184"/>
    <cellStyle name="Normal 119" xfId="26185"/>
    <cellStyle name="Normal 12" xfId="26186"/>
    <cellStyle name="Normal 12 2" xfId="26187"/>
    <cellStyle name="Normal 12 2 2" xfId="26188"/>
    <cellStyle name="Normal 12 2 2 2" xfId="26189"/>
    <cellStyle name="Normal 12 2 2 2 2" xfId="26190"/>
    <cellStyle name="Normal 12 2 2 3" xfId="26191"/>
    <cellStyle name="Normal 12 2 2 4" xfId="26192"/>
    <cellStyle name="Normal 12 2 3" xfId="26193"/>
    <cellStyle name="Normal 12 2 3 2" xfId="26194"/>
    <cellStyle name="Normal 12 2 4" xfId="26195"/>
    <cellStyle name="Normal 12 2 5" xfId="26196"/>
    <cellStyle name="Normal 12 2_note 2_FTAResultat" xfId="26197"/>
    <cellStyle name="Normal 12 3" xfId="26198"/>
    <cellStyle name="Normal 12 3 2" xfId="26199"/>
    <cellStyle name="Normal 12 3 2 2" xfId="26200"/>
    <cellStyle name="Normal 12 3 3" xfId="26201"/>
    <cellStyle name="Normal 12 3 4" xfId="26202"/>
    <cellStyle name="Normal 12 4" xfId="26203"/>
    <cellStyle name="Normal 12 4 2" xfId="26204"/>
    <cellStyle name="Normal 12 5" xfId="26205"/>
    <cellStyle name="Normal 12 6" xfId="26206"/>
    <cellStyle name="Normal 12_2.1  NEW FTA passage prés BIS" xfId="26207"/>
    <cellStyle name="Normal 120" xfId="26208"/>
    <cellStyle name="Normal 121" xfId="26209"/>
    <cellStyle name="Normal 122" xfId="26210"/>
    <cellStyle name="Normal 123" xfId="26211"/>
    <cellStyle name="Normal 124" xfId="26212"/>
    <cellStyle name="Normal 125" xfId="26213"/>
    <cellStyle name="Normal 126" xfId="26214"/>
    <cellStyle name="Normal 127" xfId="26215"/>
    <cellStyle name="Normal 128" xfId="26216"/>
    <cellStyle name="Normal 129" xfId="26217"/>
    <cellStyle name="Normal 13" xfId="26218"/>
    <cellStyle name="Normal 13 2" xfId="26219"/>
    <cellStyle name="Normal 13 2 2" xfId="26220"/>
    <cellStyle name="Normal 13 2 2 2" xfId="26221"/>
    <cellStyle name="Normal 13 2 3" xfId="26222"/>
    <cellStyle name="Normal 13 2 4" xfId="26223"/>
    <cellStyle name="Normal 13 3" xfId="26224"/>
    <cellStyle name="Normal 13 3 2" xfId="26225"/>
    <cellStyle name="Normal 13 4" xfId="26226"/>
    <cellStyle name="Normal 13 5" xfId="26227"/>
    <cellStyle name="Normal 13_2.1  NEW FTA passage prés BIS" xfId="26228"/>
    <cellStyle name="Normal 130" xfId="26229"/>
    <cellStyle name="Normal 131" xfId="26230"/>
    <cellStyle name="Normal 132" xfId="26231"/>
    <cellStyle name="Normal 133" xfId="26232"/>
    <cellStyle name="Normal 134" xfId="26233"/>
    <cellStyle name="Normal 135" xfId="26234"/>
    <cellStyle name="Normal 136" xfId="26235"/>
    <cellStyle name="Normal 137" xfId="26236"/>
    <cellStyle name="Normal 138" xfId="26237"/>
    <cellStyle name="Normal 139" xfId="26238"/>
    <cellStyle name="Normal 14" xfId="26239"/>
    <cellStyle name="Normal 14 2" xfId="26240"/>
    <cellStyle name="Normal 14 3" xfId="26241"/>
    <cellStyle name="Normal 14 4" xfId="26242"/>
    <cellStyle name="Normal 14_note 2_FTAResultat" xfId="26243"/>
    <cellStyle name="Normal 15" xfId="26244"/>
    <cellStyle name="Normal 15 2" xfId="26245"/>
    <cellStyle name="Normal 15_note 2_FTAResultat" xfId="26246"/>
    <cellStyle name="Normal 16" xfId="26247"/>
    <cellStyle name="Normal 16 2" xfId="26248"/>
    <cellStyle name="Normal 16_note 2_FTAResultat" xfId="26249"/>
    <cellStyle name="Normal 17" xfId="26250"/>
    <cellStyle name="Normal 17 2" xfId="26251"/>
    <cellStyle name="Normal 17_note 2_FTAResultat" xfId="26252"/>
    <cellStyle name="Normal 18" xfId="26253"/>
    <cellStyle name="Normal 18 2" xfId="26254"/>
    <cellStyle name="Normal 18_note 2_FTAResultat" xfId="26255"/>
    <cellStyle name="Normal 19" xfId="26256"/>
    <cellStyle name="Normal 19 2" xfId="26257"/>
    <cellStyle name="Normal 19 3" xfId="26258"/>
    <cellStyle name="Normal 19_note 2_FTAResultat" xfId="26259"/>
    <cellStyle name="Normal 2" xfId="2"/>
    <cellStyle name="Normal 2 2" xfId="26260"/>
    <cellStyle name="Normal 2 2 10" xfId="26261"/>
    <cellStyle name="Normal 2 2 2" xfId="26262"/>
    <cellStyle name="Normal 2 2 2 2" xfId="11"/>
    <cellStyle name="Normal 2 2 2_note 2_FTAResultat" xfId="26263"/>
    <cellStyle name="Normal 2 2 3" xfId="26264"/>
    <cellStyle name="Normal 2 2 4" xfId="26265"/>
    <cellStyle name="Normal 2 2 5" xfId="26266"/>
    <cellStyle name="Normal 2 2 6" xfId="26267"/>
    <cellStyle name="Normal 2 2 7" xfId="26268"/>
    <cellStyle name="Normal 2 2 8" xfId="26269"/>
    <cellStyle name="Normal 2 2 9" xfId="26270"/>
    <cellStyle name="Normal 2 2_2.1  NEW FTA passage prés BIS" xfId="26271"/>
    <cellStyle name="Normal 2 3" xfId="26272"/>
    <cellStyle name="Normal 2 4" xfId="12"/>
    <cellStyle name="Normal 2 5" xfId="26273"/>
    <cellStyle name="Normal 2 6" xfId="26274"/>
    <cellStyle name="Normal 2_~0149226" xfId="26275"/>
    <cellStyle name="Normal 20" xfId="26276"/>
    <cellStyle name="Normal 20 2" xfId="26277"/>
    <cellStyle name="Normal 20_note 2_FTAResultat" xfId="26278"/>
    <cellStyle name="Normal 200" xfId="26279"/>
    <cellStyle name="Normal 21" xfId="26280"/>
    <cellStyle name="Normal 21 2" xfId="26281"/>
    <cellStyle name="Normal 21_note 2_FTAResultat" xfId="26282"/>
    <cellStyle name="Normal 22" xfId="26283"/>
    <cellStyle name="Normal 23" xfId="26284"/>
    <cellStyle name="Normal 24" xfId="26285"/>
    <cellStyle name="Normal 25" xfId="26286"/>
    <cellStyle name="Normal 26" xfId="26287"/>
    <cellStyle name="Normal 27" xfId="26288"/>
    <cellStyle name="Normal 28" xfId="26289"/>
    <cellStyle name="Normal 29" xfId="26290"/>
    <cellStyle name="Normal 3" xfId="13"/>
    <cellStyle name="Normal 3 2" xfId="26291"/>
    <cellStyle name="Normal 3 2 2" xfId="26292"/>
    <cellStyle name="Normal 3 2_note 2_FTAResultat" xfId="26293"/>
    <cellStyle name="Normal 3 3" xfId="26294"/>
    <cellStyle name="Normal 3 4" xfId="26295"/>
    <cellStyle name="Normal 3_2.1  NEW FTA passage prés BIS" xfId="26296"/>
    <cellStyle name="Normal 30" xfId="26297"/>
    <cellStyle name="Normal 31" xfId="26298"/>
    <cellStyle name="Normal 32" xfId="26299"/>
    <cellStyle name="Normal 33" xfId="26300"/>
    <cellStyle name="Normal 34" xfId="26301"/>
    <cellStyle name="Normal 34 2" xfId="26302"/>
    <cellStyle name="Normal 34_note 2_FTAResultat" xfId="26303"/>
    <cellStyle name="Normal 35" xfId="26304"/>
    <cellStyle name="Normal 36" xfId="26305"/>
    <cellStyle name="Normal 37" xfId="26306"/>
    <cellStyle name="Normal 38" xfId="26307"/>
    <cellStyle name="Normal 39" xfId="26308"/>
    <cellStyle name="Normal 4" xfId="15"/>
    <cellStyle name="Normal 4 10" xfId="26309"/>
    <cellStyle name="Normal 4 10 2" xfId="26310"/>
    <cellStyle name="Normal 4 10 2 2" xfId="26311"/>
    <cellStyle name="Normal 4 10 3" xfId="26312"/>
    <cellStyle name="Normal 4 10 4" xfId="26313"/>
    <cellStyle name="Normal 4 11" xfId="26314"/>
    <cellStyle name="Normal 4 11 2" xfId="26315"/>
    <cellStyle name="Normal 4 11 2 2" xfId="26316"/>
    <cellStyle name="Normal 4 11 3" xfId="26317"/>
    <cellStyle name="Normal 4 11 4" xfId="26318"/>
    <cellStyle name="Normal 4 12" xfId="26319"/>
    <cellStyle name="Normal 4 12 2" xfId="26320"/>
    <cellStyle name="Normal 4 12 2 2" xfId="26321"/>
    <cellStyle name="Normal 4 12 3" xfId="26322"/>
    <cellStyle name="Normal 4 12 4" xfId="26323"/>
    <cellStyle name="Normal 4 13" xfId="26324"/>
    <cellStyle name="Normal 4 13 2" xfId="26325"/>
    <cellStyle name="Normal 4 13 2 2" xfId="26326"/>
    <cellStyle name="Normal 4 13 3" xfId="26327"/>
    <cellStyle name="Normal 4 13 4" xfId="26328"/>
    <cellStyle name="Normal 4 14" xfId="26329"/>
    <cellStyle name="Normal 4 14 2" xfId="26330"/>
    <cellStyle name="Normal 4 14 2 2" xfId="26331"/>
    <cellStyle name="Normal 4 14 3" xfId="26332"/>
    <cellStyle name="Normal 4 14 4" xfId="26333"/>
    <cellStyle name="Normal 4 15" xfId="26334"/>
    <cellStyle name="Normal 4 15 2" xfId="26335"/>
    <cellStyle name="Normal 4 15 2 2" xfId="26336"/>
    <cellStyle name="Normal 4 15 3" xfId="26337"/>
    <cellStyle name="Normal 4 15 4" xfId="26338"/>
    <cellStyle name="Normal 4 16" xfId="26339"/>
    <cellStyle name="Normal 4 16 2" xfId="26340"/>
    <cellStyle name="Normal 4 16 2 2" xfId="26341"/>
    <cellStyle name="Normal 4 16 3" xfId="26342"/>
    <cellStyle name="Normal 4 16 4" xfId="26343"/>
    <cellStyle name="Normal 4 17" xfId="26344"/>
    <cellStyle name="Normal 4 17 2" xfId="26345"/>
    <cellStyle name="Normal 4 17 2 2" xfId="26346"/>
    <cellStyle name="Normal 4 17 3" xfId="26347"/>
    <cellStyle name="Normal 4 17 4" xfId="26348"/>
    <cellStyle name="Normal 4 18" xfId="26349"/>
    <cellStyle name="Normal 4 18 2" xfId="26350"/>
    <cellStyle name="Normal 4 18 2 2" xfId="26351"/>
    <cellStyle name="Normal 4 18 3" xfId="26352"/>
    <cellStyle name="Normal 4 18 4" xfId="26353"/>
    <cellStyle name="Normal 4 19" xfId="26354"/>
    <cellStyle name="Normal 4 19 2" xfId="26355"/>
    <cellStyle name="Normal 4 19 2 2" xfId="26356"/>
    <cellStyle name="Normal 4 19 3" xfId="26357"/>
    <cellStyle name="Normal 4 19 4" xfId="26358"/>
    <cellStyle name="Normal 4 2" xfId="26359"/>
    <cellStyle name="Normal 4 2 2" xfId="26360"/>
    <cellStyle name="Normal 4 20" xfId="26361"/>
    <cellStyle name="Normal 4 20 2" xfId="26362"/>
    <cellStyle name="Normal 4 20 2 2" xfId="26363"/>
    <cellStyle name="Normal 4 20 3" xfId="26364"/>
    <cellStyle name="Normal 4 20 4" xfId="26365"/>
    <cellStyle name="Normal 4 21" xfId="26366"/>
    <cellStyle name="Normal 4 21 2" xfId="26367"/>
    <cellStyle name="Normal 4 21 2 2" xfId="26368"/>
    <cellStyle name="Normal 4 21 3" xfId="26369"/>
    <cellStyle name="Normal 4 21 4" xfId="26370"/>
    <cellStyle name="Normal 4 22" xfId="26371"/>
    <cellStyle name="Normal 4 22 2" xfId="26372"/>
    <cellStyle name="Normal 4 22 2 2" xfId="26373"/>
    <cellStyle name="Normal 4 22 3" xfId="26374"/>
    <cellStyle name="Normal 4 22 4" xfId="26375"/>
    <cellStyle name="Normal 4 23" xfId="26376"/>
    <cellStyle name="Normal 4 23 2" xfId="26377"/>
    <cellStyle name="Normal 4 23 2 2" xfId="26378"/>
    <cellStyle name="Normal 4 23 3" xfId="26379"/>
    <cellStyle name="Normal 4 23 4" xfId="26380"/>
    <cellStyle name="Normal 4 24" xfId="26381"/>
    <cellStyle name="Normal 4 24 2" xfId="26382"/>
    <cellStyle name="Normal 4 24 2 2" xfId="26383"/>
    <cellStyle name="Normal 4 24 3" xfId="26384"/>
    <cellStyle name="Normal 4 24 4" xfId="26385"/>
    <cellStyle name="Normal 4 25" xfId="26386"/>
    <cellStyle name="Normal 4 25 2" xfId="26387"/>
    <cellStyle name="Normal 4 25 2 2" xfId="26388"/>
    <cellStyle name="Normal 4 25 3" xfId="26389"/>
    <cellStyle name="Normal 4 25 4" xfId="26390"/>
    <cellStyle name="Normal 4 26" xfId="26391"/>
    <cellStyle name="Normal 4 26 2" xfId="26392"/>
    <cellStyle name="Normal 4 26 2 2" xfId="26393"/>
    <cellStyle name="Normal 4 26 3" xfId="26394"/>
    <cellStyle name="Normal 4 26 4" xfId="26395"/>
    <cellStyle name="Normal 4 27" xfId="26396"/>
    <cellStyle name="Normal 4 27 2" xfId="26397"/>
    <cellStyle name="Normal 4 27 2 2" xfId="26398"/>
    <cellStyle name="Normal 4 27 3" xfId="26399"/>
    <cellStyle name="Normal 4 27 4" xfId="26400"/>
    <cellStyle name="Normal 4 28" xfId="26401"/>
    <cellStyle name="Normal 4 28 2" xfId="26402"/>
    <cellStyle name="Normal 4 28 2 2" xfId="26403"/>
    <cellStyle name="Normal 4 28 3" xfId="26404"/>
    <cellStyle name="Normal 4 28 4" xfId="26405"/>
    <cellStyle name="Normal 4 29" xfId="26406"/>
    <cellStyle name="Normal 4 29 2" xfId="26407"/>
    <cellStyle name="Normal 4 29 2 2" xfId="26408"/>
    <cellStyle name="Normal 4 29 3" xfId="26409"/>
    <cellStyle name="Normal 4 29 4" xfId="26410"/>
    <cellStyle name="Normal 4 3" xfId="26411"/>
    <cellStyle name="Normal 4 3 2" xfId="26412"/>
    <cellStyle name="Normal 4 3 2 2" xfId="26413"/>
    <cellStyle name="Normal 4 3 2 2 2" xfId="26414"/>
    <cellStyle name="Normal 4 3 2 3" xfId="26415"/>
    <cellStyle name="Normal 4 3 2 4" xfId="26416"/>
    <cellStyle name="Normal 4 3 3" xfId="26417"/>
    <cellStyle name="Normal 4 3 3 2" xfId="26418"/>
    <cellStyle name="Normal 4 3 4" xfId="26419"/>
    <cellStyle name="Normal 4 3 5" xfId="26420"/>
    <cellStyle name="Normal 4 3 6" xfId="26421"/>
    <cellStyle name="Normal 4 3_2.1  NEW FTA passage prés BIS" xfId="26422"/>
    <cellStyle name="Normal 4 30" xfId="26423"/>
    <cellStyle name="Normal 4 30 2" xfId="26424"/>
    <cellStyle name="Normal 4 30 2 2" xfId="26425"/>
    <cellStyle name="Normal 4 30 3" xfId="26426"/>
    <cellStyle name="Normal 4 30 4" xfId="26427"/>
    <cellStyle name="Normal 4 31" xfId="26428"/>
    <cellStyle name="Normal 4 31 2" xfId="26429"/>
    <cellStyle name="Normal 4 32" xfId="26430"/>
    <cellStyle name="Normal 4 32 2" xfId="26431"/>
    <cellStyle name="Normal 4 33" xfId="26432"/>
    <cellStyle name="Normal 4 33 2" xfId="26433"/>
    <cellStyle name="Normal 4 34" xfId="26434"/>
    <cellStyle name="Normal 4 35" xfId="26435"/>
    <cellStyle name="Normal 4 36" xfId="26436"/>
    <cellStyle name="Normal 4 37" xfId="26437"/>
    <cellStyle name="Normal 4 38" xfId="26438"/>
    <cellStyle name="Normal 4 39" xfId="26439"/>
    <cellStyle name="Normal 4 4" xfId="26440"/>
    <cellStyle name="Normal 4 4 2" xfId="26441"/>
    <cellStyle name="Normal 4 4 2 2" xfId="26442"/>
    <cellStyle name="Normal 4 4 3" xfId="26443"/>
    <cellStyle name="Normal 4 4 4" xfId="26444"/>
    <cellStyle name="Normal 4 40" xfId="26445"/>
    <cellStyle name="Normal 4 41" xfId="26446"/>
    <cellStyle name="Normal 4 42" xfId="26447"/>
    <cellStyle name="Normal 4 5" xfId="26448"/>
    <cellStyle name="Normal 4 5 2" xfId="26449"/>
    <cellStyle name="Normal 4 5 2 2" xfId="26450"/>
    <cellStyle name="Normal 4 5 3" xfId="26451"/>
    <cellStyle name="Normal 4 5 4" xfId="26452"/>
    <cellStyle name="Normal 4 6" xfId="26453"/>
    <cellStyle name="Normal 4 6 2" xfId="26454"/>
    <cellStyle name="Normal 4 6 2 2" xfId="26455"/>
    <cellStyle name="Normal 4 6 3" xfId="26456"/>
    <cellStyle name="Normal 4 6 4" xfId="26457"/>
    <cellStyle name="Normal 4 7" xfId="26458"/>
    <cellStyle name="Normal 4 7 2" xfId="26459"/>
    <cellStyle name="Normal 4 7 2 2" xfId="26460"/>
    <cellStyle name="Normal 4 7 3" xfId="26461"/>
    <cellStyle name="Normal 4 7 4" xfId="26462"/>
    <cellStyle name="Normal 4 8" xfId="26463"/>
    <cellStyle name="Normal 4 8 2" xfId="26464"/>
    <cellStyle name="Normal 4 8 2 2" xfId="26465"/>
    <cellStyle name="Normal 4 8 3" xfId="26466"/>
    <cellStyle name="Normal 4 8 4" xfId="26467"/>
    <cellStyle name="Normal 4 9" xfId="26468"/>
    <cellStyle name="Normal 4 9 2" xfId="26469"/>
    <cellStyle name="Normal 4 9 2 2" xfId="26470"/>
    <cellStyle name="Normal 4 9 3" xfId="26471"/>
    <cellStyle name="Normal 4 9 4" xfId="26472"/>
    <cellStyle name="Normal 4_Display" xfId="26473"/>
    <cellStyle name="Normal 40" xfId="26474"/>
    <cellStyle name="Normal 41" xfId="26475"/>
    <cellStyle name="Normal 42" xfId="26476"/>
    <cellStyle name="Normal 43" xfId="26477"/>
    <cellStyle name="Normal 44" xfId="26478"/>
    <cellStyle name="Normal 45" xfId="26479"/>
    <cellStyle name="Normal 46" xfId="26480"/>
    <cellStyle name="Normal 47" xfId="26481"/>
    <cellStyle name="Normal 48" xfId="26482"/>
    <cellStyle name="Normal 49" xfId="26483"/>
    <cellStyle name="Normal 5" xfId="26484"/>
    <cellStyle name="Normal 5 2" xfId="26485"/>
    <cellStyle name="Normal 5 2 2" xfId="26486"/>
    <cellStyle name="Normal 5 2 2 2" xfId="26487"/>
    <cellStyle name="Normal 5 2 2 2 2" xfId="26488"/>
    <cellStyle name="Normal 5 2 2 3" xfId="26489"/>
    <cellStyle name="Normal 5 2 2 4" xfId="26490"/>
    <cellStyle name="Normal 5 2 3" xfId="26491"/>
    <cellStyle name="Normal 5 2 3 2" xfId="26492"/>
    <cellStyle name="Normal 5 2 4" xfId="26493"/>
    <cellStyle name="Normal 5 2 5" xfId="26494"/>
    <cellStyle name="Normal 5 2 6" xfId="26495"/>
    <cellStyle name="Normal 5 2_note 2_FTAResultat" xfId="26496"/>
    <cellStyle name="Normal 5 3" xfId="26497"/>
    <cellStyle name="Normal 5 3 2" xfId="26498"/>
    <cellStyle name="Normal 5 3 2 2" xfId="26499"/>
    <cellStyle name="Normal 5 3 3" xfId="26500"/>
    <cellStyle name="Normal 5 3 4" xfId="26501"/>
    <cellStyle name="Normal 5 3 5" xfId="26502"/>
    <cellStyle name="Normal 5 4" xfId="26503"/>
    <cellStyle name="Normal 5 4 2" xfId="26504"/>
    <cellStyle name="Normal 5 5" xfId="26505"/>
    <cellStyle name="Normal 5 6" xfId="26506"/>
    <cellStyle name="Normal 5 7" xfId="26507"/>
    <cellStyle name="Normal 5 8" xfId="26508"/>
    <cellStyle name="Normal 5_2.1  NEW FTA passage prés BIS" xfId="26509"/>
    <cellStyle name="Normal 50" xfId="26510"/>
    <cellStyle name="Normal 51" xfId="26511"/>
    <cellStyle name="Normal 52" xfId="26512"/>
    <cellStyle name="Normal 53" xfId="26513"/>
    <cellStyle name="Normal 54" xfId="26514"/>
    <cellStyle name="Normal 55" xfId="26515"/>
    <cellStyle name="Normal 56" xfId="26516"/>
    <cellStyle name="Normal 57" xfId="26517"/>
    <cellStyle name="Normal 58" xfId="26518"/>
    <cellStyle name="Normal 59" xfId="26519"/>
    <cellStyle name="Normal 6" xfId="26520"/>
    <cellStyle name="Normal 6 2" xfId="26521"/>
    <cellStyle name="Normal 6 2 2" xfId="26522"/>
    <cellStyle name="Normal 6 2_note 2_FTAResultat" xfId="26523"/>
    <cellStyle name="Normal 6 3" xfId="26524"/>
    <cellStyle name="Normal 6 3 2" xfId="26525"/>
    <cellStyle name="Normal 6 3_note 2_FTAResultat" xfId="26526"/>
    <cellStyle name="Normal 6 4" xfId="26527"/>
    <cellStyle name="Normal 6 5" xfId="26528"/>
    <cellStyle name="Normal 6_2.1  NEW FTA passage prés BIS" xfId="26529"/>
    <cellStyle name="Normal 60" xfId="26530"/>
    <cellStyle name="Normal 61" xfId="26531"/>
    <cellStyle name="Normal 62" xfId="26532"/>
    <cellStyle name="Normal 63" xfId="26533"/>
    <cellStyle name="Normal 64" xfId="26534"/>
    <cellStyle name="Normal 65" xfId="26535"/>
    <cellStyle name="Normal 66" xfId="26536"/>
    <cellStyle name="Normal 67" xfId="26537"/>
    <cellStyle name="Normal 68" xfId="26538"/>
    <cellStyle name="Normal 69" xfId="26539"/>
    <cellStyle name="Normal 7" xfId="26540"/>
    <cellStyle name="Normal 7 2" xfId="26541"/>
    <cellStyle name="Normal 7 3" xfId="26542"/>
    <cellStyle name="Normal 7 3 2" xfId="26543"/>
    <cellStyle name="Normal 7 4" xfId="26544"/>
    <cellStyle name="Normal 7 4 2" xfId="26545"/>
    <cellStyle name="Normal 7 5" xfId="26546"/>
    <cellStyle name="Normal 7 5 2" xfId="26547"/>
    <cellStyle name="Normal 7 5 2 2" xfId="26548"/>
    <cellStyle name="Normal 7 6" xfId="26549"/>
    <cellStyle name="Normal 7 7" xfId="26550"/>
    <cellStyle name="Normal 7_2.1  NEW FTA passage prés BIS" xfId="26551"/>
    <cellStyle name="Normal 70" xfId="26552"/>
    <cellStyle name="Normal 71" xfId="26553"/>
    <cellStyle name="Normal 72" xfId="26554"/>
    <cellStyle name="Normal 73" xfId="26555"/>
    <cellStyle name="Normal 74" xfId="26556"/>
    <cellStyle name="Normal 75" xfId="26557"/>
    <cellStyle name="Normal 76" xfId="26558"/>
    <cellStyle name="Normal 77" xfId="26559"/>
    <cellStyle name="Normal 78" xfId="26560"/>
    <cellStyle name="Normal 79" xfId="26561"/>
    <cellStyle name="Normal 8" xfId="26562"/>
    <cellStyle name="Normal 8 2" xfId="26563"/>
    <cellStyle name="Normal 8_note 2_FTAResultat" xfId="26564"/>
    <cellStyle name="Normal 80" xfId="26565"/>
    <cellStyle name="Normal 81" xfId="26566"/>
    <cellStyle name="Normal 82" xfId="26567"/>
    <cellStyle name="Normal 83" xfId="26568"/>
    <cellStyle name="Normal 84" xfId="26569"/>
    <cellStyle name="Normal 85" xfId="26570"/>
    <cellStyle name="Normal 86" xfId="26571"/>
    <cellStyle name="Normal 87" xfId="26572"/>
    <cellStyle name="Normal 88" xfId="26573"/>
    <cellStyle name="Normal 89" xfId="26574"/>
    <cellStyle name="Normal 9" xfId="26575"/>
    <cellStyle name="Normal 9 10" xfId="26576"/>
    <cellStyle name="Normal 9 11" xfId="26577"/>
    <cellStyle name="Normal 9 12" xfId="26578"/>
    <cellStyle name="Normal 9 13" xfId="26579"/>
    <cellStyle name="Normal 9 14" xfId="26580"/>
    <cellStyle name="Normal 9 15" xfId="26581"/>
    <cellStyle name="Normal 9 2" xfId="26582"/>
    <cellStyle name="Normal 9 2 2" xfId="26583"/>
    <cellStyle name="Normal 9 2_note 2_FTAResultat" xfId="26584"/>
    <cellStyle name="Normal 9 3" xfId="26585"/>
    <cellStyle name="Normal 9 4" xfId="26586"/>
    <cellStyle name="Normal 9 5" xfId="26587"/>
    <cellStyle name="Normal 9 6" xfId="26588"/>
    <cellStyle name="Normal 9 7" xfId="26589"/>
    <cellStyle name="Normal 9 8" xfId="26590"/>
    <cellStyle name="Normal 9 9" xfId="26591"/>
    <cellStyle name="Normal 9_note 2_FTAResultat" xfId="26592"/>
    <cellStyle name="Normal 90" xfId="26593"/>
    <cellStyle name="Normal 91" xfId="26594"/>
    <cellStyle name="Normal 92" xfId="26595"/>
    <cellStyle name="Normal 93" xfId="26596"/>
    <cellStyle name="Normal 94" xfId="26597"/>
    <cellStyle name="Normal 95" xfId="26598"/>
    <cellStyle name="Normal 96" xfId="26599"/>
    <cellStyle name="Normal 97" xfId="26600"/>
    <cellStyle name="Normal 98" xfId="26601"/>
    <cellStyle name="Normal 99" xfId="26602"/>
    <cellStyle name="Normal2" xfId="26603"/>
    <cellStyle name="Normal2 10" xfId="26604"/>
    <cellStyle name="Normal2 11" xfId="26605"/>
    <cellStyle name="Normal2 12" xfId="26606"/>
    <cellStyle name="Normal2 13" xfId="26607"/>
    <cellStyle name="Normal2 14" xfId="26608"/>
    <cellStyle name="Normal2 15" xfId="26609"/>
    <cellStyle name="Normal2 16" xfId="26610"/>
    <cellStyle name="Normal2 17" xfId="26611"/>
    <cellStyle name="Normal2 2" xfId="26612"/>
    <cellStyle name="Normal2 2 2" xfId="26613"/>
    <cellStyle name="Normal2 2 2 2" xfId="26614"/>
    <cellStyle name="Normal2 2 2 2 2" xfId="26615"/>
    <cellStyle name="Normal2 2 2 2 3" xfId="26616"/>
    <cellStyle name="Normal2 2 2 2 4" xfId="26617"/>
    <cellStyle name="Normal2 2 2 2 5" xfId="26618"/>
    <cellStyle name="Normal2 2 2 2 6" xfId="26619"/>
    <cellStyle name="Normal2 2 2 3" xfId="26620"/>
    <cellStyle name="Normal2 2 2 3 2" xfId="26621"/>
    <cellStyle name="Normal2 2 2 3 3" xfId="26622"/>
    <cellStyle name="Normal2 2 2 3 4" xfId="26623"/>
    <cellStyle name="Normal2 2 2 3 5" xfId="26624"/>
    <cellStyle name="Normal2 2 2 3 6" xfId="26625"/>
    <cellStyle name="Normal2 2 2 3 7" xfId="26626"/>
    <cellStyle name="Normal2 2 3" xfId="26627"/>
    <cellStyle name="Normal2 2_note 2_FTAResultat" xfId="26628"/>
    <cellStyle name="Normal2 3" xfId="26629"/>
    <cellStyle name="Normal2 3 2" xfId="26630"/>
    <cellStyle name="Normal2 3 2 2" xfId="26631"/>
    <cellStyle name="Normal2 3 2 3" xfId="26632"/>
    <cellStyle name="Normal2 3 2 4" xfId="26633"/>
    <cellStyle name="Normal2 3 2 5" xfId="26634"/>
    <cellStyle name="Normal2 3 2 6" xfId="26635"/>
    <cellStyle name="Normal2 3 3" xfId="26636"/>
    <cellStyle name="Normal2 3 3 2" xfId="26637"/>
    <cellStyle name="Normal2 3 3 3" xfId="26638"/>
    <cellStyle name="Normal2 3 3 4" xfId="26639"/>
    <cellStyle name="Normal2 3 3 5" xfId="26640"/>
    <cellStyle name="Normal2 3 3 6" xfId="26641"/>
    <cellStyle name="Normal2 3 3 7" xfId="26642"/>
    <cellStyle name="Normal2 3_note 2_FTAResultat" xfId="26643"/>
    <cellStyle name="Normal2 4" xfId="26644"/>
    <cellStyle name="Normal2 5" xfId="26645"/>
    <cellStyle name="Normal2 6" xfId="26646"/>
    <cellStyle name="Normal2 7" xfId="26647"/>
    <cellStyle name="Normal2 8" xfId="26648"/>
    <cellStyle name="Normal2 9" xfId="26649"/>
    <cellStyle name="Normal2_note 2_FTAResultat" xfId="26650"/>
    <cellStyle name="Normale 2" xfId="26651"/>
    <cellStyle name="Normale_0603 debi residuo banca senza olcese + pool 2 focus" xfId="26652"/>
    <cellStyle name="NormalGB" xfId="26653"/>
    <cellStyle name="NormalGB 2" xfId="26654"/>
    <cellStyle name="NormalGB_note 2_FTAResultat" xfId="26655"/>
    <cellStyle name="normální_laroux" xfId="26656"/>
    <cellStyle name="Normalny_Balance" xfId="26657"/>
    <cellStyle name="Nota" xfId="26658"/>
    <cellStyle name="Nota 10" xfId="26659"/>
    <cellStyle name="Nota 10 2" xfId="26660"/>
    <cellStyle name="Nota 10 3" xfId="26661"/>
    <cellStyle name="Nota 10 4" xfId="26662"/>
    <cellStyle name="Nota 10 5" xfId="26663"/>
    <cellStyle name="Nota 10 6" xfId="26664"/>
    <cellStyle name="Nota 10_2.1  NEW FTA passage prés BIS" xfId="26665"/>
    <cellStyle name="Nota 11" xfId="26666"/>
    <cellStyle name="Nota 11 2" xfId="26667"/>
    <cellStyle name="Nota 11 3" xfId="26668"/>
    <cellStyle name="Nota 11 4" xfId="26669"/>
    <cellStyle name="Nota 11 5" xfId="26670"/>
    <cellStyle name="Nota 11 6" xfId="26671"/>
    <cellStyle name="Nota 11_2.1  NEW FTA passage prés BIS" xfId="26672"/>
    <cellStyle name="Nota 12" xfId="26673"/>
    <cellStyle name="Nota 13" xfId="26674"/>
    <cellStyle name="Nota 14" xfId="26675"/>
    <cellStyle name="Nota 15" xfId="26676"/>
    <cellStyle name="Nota 16" xfId="26677"/>
    <cellStyle name="Nota 17" xfId="26678"/>
    <cellStyle name="Nota 18" xfId="26679"/>
    <cellStyle name="Nota 19" xfId="26680"/>
    <cellStyle name="Nota 2" xfId="26681"/>
    <cellStyle name="Nota 2 10" xfId="26682"/>
    <cellStyle name="Nota 2 10 10" xfId="26683"/>
    <cellStyle name="Nota 2 10 11" xfId="26684"/>
    <cellStyle name="Nota 2 10 12" xfId="26685"/>
    <cellStyle name="Nota 2 10 13" xfId="26686"/>
    <cellStyle name="Nota 2 10 14" xfId="26687"/>
    <cellStyle name="Nota 2 10 15" xfId="26688"/>
    <cellStyle name="Nota 2 10 16" xfId="26689"/>
    <cellStyle name="Nota 2 10 17" xfId="26690"/>
    <cellStyle name="Nota 2 10 18" xfId="26691"/>
    <cellStyle name="Nota 2 10 19" xfId="26692"/>
    <cellStyle name="Nota 2 10 2" xfId="26693"/>
    <cellStyle name="Nota 2 10 2 2" xfId="26694"/>
    <cellStyle name="Nota 2 10 2_note 2_FTAResultat" xfId="26695"/>
    <cellStyle name="Nota 2 10 20" xfId="26696"/>
    <cellStyle name="Nota 2 10 21" xfId="26697"/>
    <cellStyle name="Nota 2 10 22" xfId="26698"/>
    <cellStyle name="Nota 2 10 3" xfId="26699"/>
    <cellStyle name="Nota 2 10 3 2" xfId="26700"/>
    <cellStyle name="Nota 2 10 3_note 2_FTAResultat" xfId="26701"/>
    <cellStyle name="Nota 2 10 4" xfId="26702"/>
    <cellStyle name="Nota 2 10 4 2" xfId="26703"/>
    <cellStyle name="Nota 2 10 4_note 2_FTAResultat" xfId="26704"/>
    <cellStyle name="Nota 2 10 5" xfId="26705"/>
    <cellStyle name="Nota 2 10 5 2" xfId="26706"/>
    <cellStyle name="Nota 2 10 6" xfId="26707"/>
    <cellStyle name="Nota 2 10 7" xfId="26708"/>
    <cellStyle name="Nota 2 10 8" xfId="26709"/>
    <cellStyle name="Nota 2 10 9" xfId="26710"/>
    <cellStyle name="Nota 2 10_note 2_FTAResultat" xfId="26711"/>
    <cellStyle name="Nota 2 11" xfId="26712"/>
    <cellStyle name="Nota 2 11 10" xfId="26713"/>
    <cellStyle name="Nota 2 11 11" xfId="26714"/>
    <cellStyle name="Nota 2 11 12" xfId="26715"/>
    <cellStyle name="Nota 2 11 13" xfId="26716"/>
    <cellStyle name="Nota 2 11 14" xfId="26717"/>
    <cellStyle name="Nota 2 11 15" xfId="26718"/>
    <cellStyle name="Nota 2 11 16" xfId="26719"/>
    <cellStyle name="Nota 2 11 17" xfId="26720"/>
    <cellStyle name="Nota 2 11 18" xfId="26721"/>
    <cellStyle name="Nota 2 11 19" xfId="26722"/>
    <cellStyle name="Nota 2 11 2" xfId="26723"/>
    <cellStyle name="Nota 2 11 2 2" xfId="26724"/>
    <cellStyle name="Nota 2 11 2_note 2_FTAResultat" xfId="26725"/>
    <cellStyle name="Nota 2 11 20" xfId="26726"/>
    <cellStyle name="Nota 2 11 21" xfId="26727"/>
    <cellStyle name="Nota 2 11 22" xfId="26728"/>
    <cellStyle name="Nota 2 11 3" xfId="26729"/>
    <cellStyle name="Nota 2 11 3 2" xfId="26730"/>
    <cellStyle name="Nota 2 11 3_note 2_FTAResultat" xfId="26731"/>
    <cellStyle name="Nota 2 11 4" xfId="26732"/>
    <cellStyle name="Nota 2 11 4 2" xfId="26733"/>
    <cellStyle name="Nota 2 11 4_note 2_FTAResultat" xfId="26734"/>
    <cellStyle name="Nota 2 11 5" xfId="26735"/>
    <cellStyle name="Nota 2 11 5 2" xfId="26736"/>
    <cellStyle name="Nota 2 11 6" xfId="26737"/>
    <cellStyle name="Nota 2 11 7" xfId="26738"/>
    <cellStyle name="Nota 2 11 8" xfId="26739"/>
    <cellStyle name="Nota 2 11 9" xfId="26740"/>
    <cellStyle name="Nota 2 11_note 2_FTAResultat" xfId="26741"/>
    <cellStyle name="Nota 2 12" xfId="26742"/>
    <cellStyle name="Nota 2 12 10" xfId="26743"/>
    <cellStyle name="Nota 2 12 11" xfId="26744"/>
    <cellStyle name="Nota 2 12 12" xfId="26745"/>
    <cellStyle name="Nota 2 12 13" xfId="26746"/>
    <cellStyle name="Nota 2 12 14" xfId="26747"/>
    <cellStyle name="Nota 2 12 15" xfId="26748"/>
    <cellStyle name="Nota 2 12 16" xfId="26749"/>
    <cellStyle name="Nota 2 12 17" xfId="26750"/>
    <cellStyle name="Nota 2 12 18" xfId="26751"/>
    <cellStyle name="Nota 2 12 19" xfId="26752"/>
    <cellStyle name="Nota 2 12 2" xfId="26753"/>
    <cellStyle name="Nota 2 12 2 2" xfId="26754"/>
    <cellStyle name="Nota 2 12 2_note 2_FTAResultat" xfId="26755"/>
    <cellStyle name="Nota 2 12 20" xfId="26756"/>
    <cellStyle name="Nota 2 12 21" xfId="26757"/>
    <cellStyle name="Nota 2 12 22" xfId="26758"/>
    <cellStyle name="Nota 2 12 3" xfId="26759"/>
    <cellStyle name="Nota 2 12 3 2" xfId="26760"/>
    <cellStyle name="Nota 2 12 3_note 2_FTAResultat" xfId="26761"/>
    <cellStyle name="Nota 2 12 4" xfId="26762"/>
    <cellStyle name="Nota 2 12 4 2" xfId="26763"/>
    <cellStyle name="Nota 2 12 4_note 2_FTAResultat" xfId="26764"/>
    <cellStyle name="Nota 2 12 5" xfId="26765"/>
    <cellStyle name="Nota 2 12 5 2" xfId="26766"/>
    <cellStyle name="Nota 2 12 6" xfId="26767"/>
    <cellStyle name="Nota 2 12 7" xfId="26768"/>
    <cellStyle name="Nota 2 12 8" xfId="26769"/>
    <cellStyle name="Nota 2 12 9" xfId="26770"/>
    <cellStyle name="Nota 2 12_note 2_FTAResultat" xfId="26771"/>
    <cellStyle name="Nota 2 13" xfId="26772"/>
    <cellStyle name="Nota 2 13 2" xfId="26773"/>
    <cellStyle name="Nota 2 13 3" xfId="26774"/>
    <cellStyle name="Nota 2 13 4" xfId="26775"/>
    <cellStyle name="Nota 2 13 5" xfId="26776"/>
    <cellStyle name="Nota 2 13 6" xfId="26777"/>
    <cellStyle name="Nota 2 13_note 2_FTAResultat" xfId="26778"/>
    <cellStyle name="Nota 2 14" xfId="26779"/>
    <cellStyle name="Nota 2 14 2" xfId="26780"/>
    <cellStyle name="Nota 2 14_note 2_FTAResultat" xfId="26781"/>
    <cellStyle name="Nota 2 15" xfId="26782"/>
    <cellStyle name="Nota 2 15 2" xfId="26783"/>
    <cellStyle name="Nota 2 15_note 2_FTAResultat" xfId="26784"/>
    <cellStyle name="Nota 2 16" xfId="26785"/>
    <cellStyle name="Nota 2 16 2" xfId="26786"/>
    <cellStyle name="Nota 2 16_note 2_FTAResultat" xfId="26787"/>
    <cellStyle name="Nota 2 17" xfId="26788"/>
    <cellStyle name="Nota 2 17 2" xfId="26789"/>
    <cellStyle name="Nota 2 18" xfId="26790"/>
    <cellStyle name="Nota 2 19" xfId="26791"/>
    <cellStyle name="Nota 2 2" xfId="26792"/>
    <cellStyle name="Nota 2 2 10" xfId="26793"/>
    <cellStyle name="Nota 2 2 11" xfId="26794"/>
    <cellStyle name="Nota 2 2 12" xfId="26795"/>
    <cellStyle name="Nota 2 2 13" xfId="26796"/>
    <cellStyle name="Nota 2 2 14" xfId="26797"/>
    <cellStyle name="Nota 2 2 15" xfId="26798"/>
    <cellStyle name="Nota 2 2 16" xfId="26799"/>
    <cellStyle name="Nota 2 2 17" xfId="26800"/>
    <cellStyle name="Nota 2 2 18" xfId="26801"/>
    <cellStyle name="Nota 2 2 19" xfId="26802"/>
    <cellStyle name="Nota 2 2 2" xfId="26803"/>
    <cellStyle name="Nota 2 2 2 10" xfId="26804"/>
    <cellStyle name="Nota 2 2 2 11" xfId="26805"/>
    <cellStyle name="Nota 2 2 2 12" xfId="26806"/>
    <cellStyle name="Nota 2 2 2 13" xfId="26807"/>
    <cellStyle name="Nota 2 2 2 14" xfId="26808"/>
    <cellStyle name="Nota 2 2 2 15" xfId="26809"/>
    <cellStyle name="Nota 2 2 2 16" xfId="26810"/>
    <cellStyle name="Nota 2 2 2 17" xfId="26811"/>
    <cellStyle name="Nota 2 2 2 18" xfId="26812"/>
    <cellStyle name="Nota 2 2 2 19" xfId="26813"/>
    <cellStyle name="Nota 2 2 2 2" xfId="26814"/>
    <cellStyle name="Nota 2 2 2 2 2" xfId="26815"/>
    <cellStyle name="Nota 2 2 2 2_note 2_FTAResultat" xfId="26816"/>
    <cellStyle name="Nota 2 2 2 20" xfId="26817"/>
    <cellStyle name="Nota 2 2 2 21" xfId="26818"/>
    <cellStyle name="Nota 2 2 2 22" xfId="26819"/>
    <cellStyle name="Nota 2 2 2 3" xfId="26820"/>
    <cellStyle name="Nota 2 2 2 3 2" xfId="26821"/>
    <cellStyle name="Nota 2 2 2 3_note 2_FTAResultat" xfId="26822"/>
    <cellStyle name="Nota 2 2 2 4" xfId="26823"/>
    <cellStyle name="Nota 2 2 2 4 2" xfId="26824"/>
    <cellStyle name="Nota 2 2 2 4_note 2_FTAResultat" xfId="26825"/>
    <cellStyle name="Nota 2 2 2 5" xfId="26826"/>
    <cellStyle name="Nota 2 2 2 5 2" xfId="26827"/>
    <cellStyle name="Nota 2 2 2 6" xfId="26828"/>
    <cellStyle name="Nota 2 2 2 7" xfId="26829"/>
    <cellStyle name="Nota 2 2 2 8" xfId="26830"/>
    <cellStyle name="Nota 2 2 2 9" xfId="26831"/>
    <cellStyle name="Nota 2 2 2_note 2_FTAResultat" xfId="26832"/>
    <cellStyle name="Nota 2 2 20" xfId="26833"/>
    <cellStyle name="Nota 2 2 21" xfId="26834"/>
    <cellStyle name="Nota 2 2 22" xfId="26835"/>
    <cellStyle name="Nota 2 2 23" xfId="26836"/>
    <cellStyle name="Nota 2 2 24" xfId="26837"/>
    <cellStyle name="Nota 2 2 25" xfId="26838"/>
    <cellStyle name="Nota 2 2 3" xfId="26839"/>
    <cellStyle name="Nota 2 2 3 10" xfId="26840"/>
    <cellStyle name="Nota 2 2 3 11" xfId="26841"/>
    <cellStyle name="Nota 2 2 3 12" xfId="26842"/>
    <cellStyle name="Nota 2 2 3 13" xfId="26843"/>
    <cellStyle name="Nota 2 2 3 14" xfId="26844"/>
    <cellStyle name="Nota 2 2 3 15" xfId="26845"/>
    <cellStyle name="Nota 2 2 3 16" xfId="26846"/>
    <cellStyle name="Nota 2 2 3 17" xfId="26847"/>
    <cellStyle name="Nota 2 2 3 18" xfId="26848"/>
    <cellStyle name="Nota 2 2 3 19" xfId="26849"/>
    <cellStyle name="Nota 2 2 3 2" xfId="26850"/>
    <cellStyle name="Nota 2 2 3 2 2" xfId="26851"/>
    <cellStyle name="Nota 2 2 3 2_note 2_FTAResultat" xfId="26852"/>
    <cellStyle name="Nota 2 2 3 20" xfId="26853"/>
    <cellStyle name="Nota 2 2 3 21" xfId="26854"/>
    <cellStyle name="Nota 2 2 3 22" xfId="26855"/>
    <cellStyle name="Nota 2 2 3 3" xfId="26856"/>
    <cellStyle name="Nota 2 2 3 3 2" xfId="26857"/>
    <cellStyle name="Nota 2 2 3 3_note 2_FTAResultat" xfId="26858"/>
    <cellStyle name="Nota 2 2 3 4" xfId="26859"/>
    <cellStyle name="Nota 2 2 3 4 2" xfId="26860"/>
    <cellStyle name="Nota 2 2 3 4_note 2_FTAResultat" xfId="26861"/>
    <cellStyle name="Nota 2 2 3 5" xfId="26862"/>
    <cellStyle name="Nota 2 2 3 5 2" xfId="26863"/>
    <cellStyle name="Nota 2 2 3 6" xfId="26864"/>
    <cellStyle name="Nota 2 2 3 7" xfId="26865"/>
    <cellStyle name="Nota 2 2 3 8" xfId="26866"/>
    <cellStyle name="Nota 2 2 3 9" xfId="26867"/>
    <cellStyle name="Nota 2 2 3_note 2_FTAResultat" xfId="26868"/>
    <cellStyle name="Nota 2 2 4" xfId="26869"/>
    <cellStyle name="Nota 2 2 4 10" xfId="26870"/>
    <cellStyle name="Nota 2 2 4 11" xfId="26871"/>
    <cellStyle name="Nota 2 2 4 12" xfId="26872"/>
    <cellStyle name="Nota 2 2 4 13" xfId="26873"/>
    <cellStyle name="Nota 2 2 4 14" xfId="26874"/>
    <cellStyle name="Nota 2 2 4 15" xfId="26875"/>
    <cellStyle name="Nota 2 2 4 16" xfId="26876"/>
    <cellStyle name="Nota 2 2 4 17" xfId="26877"/>
    <cellStyle name="Nota 2 2 4 18" xfId="26878"/>
    <cellStyle name="Nota 2 2 4 19" xfId="26879"/>
    <cellStyle name="Nota 2 2 4 2" xfId="26880"/>
    <cellStyle name="Nota 2 2 4 2 2" xfId="26881"/>
    <cellStyle name="Nota 2 2 4 2_note 2_FTAResultat" xfId="26882"/>
    <cellStyle name="Nota 2 2 4 20" xfId="26883"/>
    <cellStyle name="Nota 2 2 4 21" xfId="26884"/>
    <cellStyle name="Nota 2 2 4 22" xfId="26885"/>
    <cellStyle name="Nota 2 2 4 3" xfId="26886"/>
    <cellStyle name="Nota 2 2 4 3 2" xfId="26887"/>
    <cellStyle name="Nota 2 2 4 3_note 2_FTAResultat" xfId="26888"/>
    <cellStyle name="Nota 2 2 4 4" xfId="26889"/>
    <cellStyle name="Nota 2 2 4 4 2" xfId="26890"/>
    <cellStyle name="Nota 2 2 4 4_note 2_FTAResultat" xfId="26891"/>
    <cellStyle name="Nota 2 2 4 5" xfId="26892"/>
    <cellStyle name="Nota 2 2 4 5 2" xfId="26893"/>
    <cellStyle name="Nota 2 2 4 6" xfId="26894"/>
    <cellStyle name="Nota 2 2 4 7" xfId="26895"/>
    <cellStyle name="Nota 2 2 4 8" xfId="26896"/>
    <cellStyle name="Nota 2 2 4 9" xfId="26897"/>
    <cellStyle name="Nota 2 2 4_note 2_FTAResultat" xfId="26898"/>
    <cellStyle name="Nota 2 2 5" xfId="26899"/>
    <cellStyle name="Nota 2 2 5 10" xfId="26900"/>
    <cellStyle name="Nota 2 2 5 11" xfId="26901"/>
    <cellStyle name="Nota 2 2 5 12" xfId="26902"/>
    <cellStyle name="Nota 2 2 5 13" xfId="26903"/>
    <cellStyle name="Nota 2 2 5 14" xfId="26904"/>
    <cellStyle name="Nota 2 2 5 15" xfId="26905"/>
    <cellStyle name="Nota 2 2 5 16" xfId="26906"/>
    <cellStyle name="Nota 2 2 5 17" xfId="26907"/>
    <cellStyle name="Nota 2 2 5 18" xfId="26908"/>
    <cellStyle name="Nota 2 2 5 19" xfId="26909"/>
    <cellStyle name="Nota 2 2 5 2" xfId="26910"/>
    <cellStyle name="Nota 2 2 5 2 2" xfId="26911"/>
    <cellStyle name="Nota 2 2 5 2_note 2_FTAResultat" xfId="26912"/>
    <cellStyle name="Nota 2 2 5 20" xfId="26913"/>
    <cellStyle name="Nota 2 2 5 21" xfId="26914"/>
    <cellStyle name="Nota 2 2 5 22" xfId="26915"/>
    <cellStyle name="Nota 2 2 5 3" xfId="26916"/>
    <cellStyle name="Nota 2 2 5 3 2" xfId="26917"/>
    <cellStyle name="Nota 2 2 5 3_note 2_FTAResultat" xfId="26918"/>
    <cellStyle name="Nota 2 2 5 4" xfId="26919"/>
    <cellStyle name="Nota 2 2 5 4 2" xfId="26920"/>
    <cellStyle name="Nota 2 2 5 4_note 2_FTAResultat" xfId="26921"/>
    <cellStyle name="Nota 2 2 5 5" xfId="26922"/>
    <cellStyle name="Nota 2 2 5 5 2" xfId="26923"/>
    <cellStyle name="Nota 2 2 5 6" xfId="26924"/>
    <cellStyle name="Nota 2 2 5 7" xfId="26925"/>
    <cellStyle name="Nota 2 2 5 8" xfId="26926"/>
    <cellStyle name="Nota 2 2 5 9" xfId="26927"/>
    <cellStyle name="Nota 2 2 5_note 2_FTAResultat" xfId="26928"/>
    <cellStyle name="Nota 2 2 6" xfId="26929"/>
    <cellStyle name="Nota 2 2 6 2" xfId="26930"/>
    <cellStyle name="Nota 2 2 6_note 2_FTAResultat" xfId="26931"/>
    <cellStyle name="Nota 2 2 7" xfId="26932"/>
    <cellStyle name="Nota 2 2 7 2" xfId="26933"/>
    <cellStyle name="Nota 2 2 7_note 2_FTAResultat" xfId="26934"/>
    <cellStyle name="Nota 2 2 8" xfId="26935"/>
    <cellStyle name="Nota 2 2 8 2" xfId="26936"/>
    <cellStyle name="Nota 2 2 8_note 2_FTAResultat" xfId="26937"/>
    <cellStyle name="Nota 2 2 9" xfId="26938"/>
    <cellStyle name="Nota 2 2 9 2" xfId="26939"/>
    <cellStyle name="Nota 2 2_note 2_FTAResultat" xfId="26940"/>
    <cellStyle name="Nota 2 20" xfId="26941"/>
    <cellStyle name="Nota 2 21" xfId="26942"/>
    <cellStyle name="Nota 2 22" xfId="26943"/>
    <cellStyle name="Nota 2 23" xfId="26944"/>
    <cellStyle name="Nota 2 24" xfId="26945"/>
    <cellStyle name="Nota 2 25" xfId="26946"/>
    <cellStyle name="Nota 2 26" xfId="26947"/>
    <cellStyle name="Nota 2 27" xfId="26948"/>
    <cellStyle name="Nota 2 28" xfId="26949"/>
    <cellStyle name="Nota 2 29" xfId="26950"/>
    <cellStyle name="Nota 2 3" xfId="26951"/>
    <cellStyle name="Nota 2 3 10" xfId="26952"/>
    <cellStyle name="Nota 2 3 11" xfId="26953"/>
    <cellStyle name="Nota 2 3 12" xfId="26954"/>
    <cellStyle name="Nota 2 3 13" xfId="26955"/>
    <cellStyle name="Nota 2 3 14" xfId="26956"/>
    <cellStyle name="Nota 2 3 15" xfId="26957"/>
    <cellStyle name="Nota 2 3 16" xfId="26958"/>
    <cellStyle name="Nota 2 3 17" xfId="26959"/>
    <cellStyle name="Nota 2 3 18" xfId="26960"/>
    <cellStyle name="Nota 2 3 19" xfId="26961"/>
    <cellStyle name="Nota 2 3 2" xfId="26962"/>
    <cellStyle name="Nota 2 3 2 10" xfId="26963"/>
    <cellStyle name="Nota 2 3 2 11" xfId="26964"/>
    <cellStyle name="Nota 2 3 2 12" xfId="26965"/>
    <cellStyle name="Nota 2 3 2 13" xfId="26966"/>
    <cellStyle name="Nota 2 3 2 14" xfId="26967"/>
    <cellStyle name="Nota 2 3 2 15" xfId="26968"/>
    <cellStyle name="Nota 2 3 2 16" xfId="26969"/>
    <cellStyle name="Nota 2 3 2 17" xfId="26970"/>
    <cellStyle name="Nota 2 3 2 18" xfId="26971"/>
    <cellStyle name="Nota 2 3 2 19" xfId="26972"/>
    <cellStyle name="Nota 2 3 2 2" xfId="26973"/>
    <cellStyle name="Nota 2 3 2 2 2" xfId="26974"/>
    <cellStyle name="Nota 2 3 2 2_note 2_FTAResultat" xfId="26975"/>
    <cellStyle name="Nota 2 3 2 20" xfId="26976"/>
    <cellStyle name="Nota 2 3 2 21" xfId="26977"/>
    <cellStyle name="Nota 2 3 2 22" xfId="26978"/>
    <cellStyle name="Nota 2 3 2 3" xfId="26979"/>
    <cellStyle name="Nota 2 3 2 3 2" xfId="26980"/>
    <cellStyle name="Nota 2 3 2 3_note 2_FTAResultat" xfId="26981"/>
    <cellStyle name="Nota 2 3 2 4" xfId="26982"/>
    <cellStyle name="Nota 2 3 2 4 2" xfId="26983"/>
    <cellStyle name="Nota 2 3 2 4_note 2_FTAResultat" xfId="26984"/>
    <cellStyle name="Nota 2 3 2 5" xfId="26985"/>
    <cellStyle name="Nota 2 3 2 5 2" xfId="26986"/>
    <cellStyle name="Nota 2 3 2 6" xfId="26987"/>
    <cellStyle name="Nota 2 3 2 7" xfId="26988"/>
    <cellStyle name="Nota 2 3 2 8" xfId="26989"/>
    <cellStyle name="Nota 2 3 2 9" xfId="26990"/>
    <cellStyle name="Nota 2 3 2_note 2_FTAResultat" xfId="26991"/>
    <cellStyle name="Nota 2 3 20" xfId="26992"/>
    <cellStyle name="Nota 2 3 21" xfId="26993"/>
    <cellStyle name="Nota 2 3 22" xfId="26994"/>
    <cellStyle name="Nota 2 3 23" xfId="26995"/>
    <cellStyle name="Nota 2 3 24" xfId="26996"/>
    <cellStyle name="Nota 2 3 25" xfId="26997"/>
    <cellStyle name="Nota 2 3 3" xfId="26998"/>
    <cellStyle name="Nota 2 3 3 10" xfId="26999"/>
    <cellStyle name="Nota 2 3 3 11" xfId="27000"/>
    <cellStyle name="Nota 2 3 3 12" xfId="27001"/>
    <cellStyle name="Nota 2 3 3 13" xfId="27002"/>
    <cellStyle name="Nota 2 3 3 14" xfId="27003"/>
    <cellStyle name="Nota 2 3 3 15" xfId="27004"/>
    <cellStyle name="Nota 2 3 3 16" xfId="27005"/>
    <cellStyle name="Nota 2 3 3 17" xfId="27006"/>
    <cellStyle name="Nota 2 3 3 18" xfId="27007"/>
    <cellStyle name="Nota 2 3 3 19" xfId="27008"/>
    <cellStyle name="Nota 2 3 3 2" xfId="27009"/>
    <cellStyle name="Nota 2 3 3 2 2" xfId="27010"/>
    <cellStyle name="Nota 2 3 3 2_note 2_FTAResultat" xfId="27011"/>
    <cellStyle name="Nota 2 3 3 20" xfId="27012"/>
    <cellStyle name="Nota 2 3 3 21" xfId="27013"/>
    <cellStyle name="Nota 2 3 3 22" xfId="27014"/>
    <cellStyle name="Nota 2 3 3 3" xfId="27015"/>
    <cellStyle name="Nota 2 3 3 3 2" xfId="27016"/>
    <cellStyle name="Nota 2 3 3 3_note 2_FTAResultat" xfId="27017"/>
    <cellStyle name="Nota 2 3 3 4" xfId="27018"/>
    <cellStyle name="Nota 2 3 3 4 2" xfId="27019"/>
    <cellStyle name="Nota 2 3 3 4_note 2_FTAResultat" xfId="27020"/>
    <cellStyle name="Nota 2 3 3 5" xfId="27021"/>
    <cellStyle name="Nota 2 3 3 5 2" xfId="27022"/>
    <cellStyle name="Nota 2 3 3 6" xfId="27023"/>
    <cellStyle name="Nota 2 3 3 7" xfId="27024"/>
    <cellStyle name="Nota 2 3 3 8" xfId="27025"/>
    <cellStyle name="Nota 2 3 3 9" xfId="27026"/>
    <cellStyle name="Nota 2 3 3_note 2_FTAResultat" xfId="27027"/>
    <cellStyle name="Nota 2 3 4" xfId="27028"/>
    <cellStyle name="Nota 2 3 4 10" xfId="27029"/>
    <cellStyle name="Nota 2 3 4 11" xfId="27030"/>
    <cellStyle name="Nota 2 3 4 12" xfId="27031"/>
    <cellStyle name="Nota 2 3 4 13" xfId="27032"/>
    <cellStyle name="Nota 2 3 4 14" xfId="27033"/>
    <cellStyle name="Nota 2 3 4 15" xfId="27034"/>
    <cellStyle name="Nota 2 3 4 16" xfId="27035"/>
    <cellStyle name="Nota 2 3 4 17" xfId="27036"/>
    <cellStyle name="Nota 2 3 4 18" xfId="27037"/>
    <cellStyle name="Nota 2 3 4 19" xfId="27038"/>
    <cellStyle name="Nota 2 3 4 2" xfId="27039"/>
    <cellStyle name="Nota 2 3 4 2 2" xfId="27040"/>
    <cellStyle name="Nota 2 3 4 2_note 2_FTAResultat" xfId="27041"/>
    <cellStyle name="Nota 2 3 4 20" xfId="27042"/>
    <cellStyle name="Nota 2 3 4 21" xfId="27043"/>
    <cellStyle name="Nota 2 3 4 22" xfId="27044"/>
    <cellStyle name="Nota 2 3 4 3" xfId="27045"/>
    <cellStyle name="Nota 2 3 4 3 2" xfId="27046"/>
    <cellStyle name="Nota 2 3 4 3_note 2_FTAResultat" xfId="27047"/>
    <cellStyle name="Nota 2 3 4 4" xfId="27048"/>
    <cellStyle name="Nota 2 3 4 4 2" xfId="27049"/>
    <cellStyle name="Nota 2 3 4 4_note 2_FTAResultat" xfId="27050"/>
    <cellStyle name="Nota 2 3 4 5" xfId="27051"/>
    <cellStyle name="Nota 2 3 4 5 2" xfId="27052"/>
    <cellStyle name="Nota 2 3 4 6" xfId="27053"/>
    <cellStyle name="Nota 2 3 4 7" xfId="27054"/>
    <cellStyle name="Nota 2 3 4 8" xfId="27055"/>
    <cellStyle name="Nota 2 3 4 9" xfId="27056"/>
    <cellStyle name="Nota 2 3 4_note 2_FTAResultat" xfId="27057"/>
    <cellStyle name="Nota 2 3 5" xfId="27058"/>
    <cellStyle name="Nota 2 3 5 10" xfId="27059"/>
    <cellStyle name="Nota 2 3 5 11" xfId="27060"/>
    <cellStyle name="Nota 2 3 5 12" xfId="27061"/>
    <cellStyle name="Nota 2 3 5 13" xfId="27062"/>
    <cellStyle name="Nota 2 3 5 14" xfId="27063"/>
    <cellStyle name="Nota 2 3 5 15" xfId="27064"/>
    <cellStyle name="Nota 2 3 5 16" xfId="27065"/>
    <cellStyle name="Nota 2 3 5 17" xfId="27066"/>
    <cellStyle name="Nota 2 3 5 18" xfId="27067"/>
    <cellStyle name="Nota 2 3 5 19" xfId="27068"/>
    <cellStyle name="Nota 2 3 5 2" xfId="27069"/>
    <cellStyle name="Nota 2 3 5 2 2" xfId="27070"/>
    <cellStyle name="Nota 2 3 5 2_note 2_FTAResultat" xfId="27071"/>
    <cellStyle name="Nota 2 3 5 20" xfId="27072"/>
    <cellStyle name="Nota 2 3 5 21" xfId="27073"/>
    <cellStyle name="Nota 2 3 5 22" xfId="27074"/>
    <cellStyle name="Nota 2 3 5 3" xfId="27075"/>
    <cellStyle name="Nota 2 3 5 3 2" xfId="27076"/>
    <cellStyle name="Nota 2 3 5 3_note 2_FTAResultat" xfId="27077"/>
    <cellStyle name="Nota 2 3 5 4" xfId="27078"/>
    <cellStyle name="Nota 2 3 5 4 2" xfId="27079"/>
    <cellStyle name="Nota 2 3 5 4_note 2_FTAResultat" xfId="27080"/>
    <cellStyle name="Nota 2 3 5 5" xfId="27081"/>
    <cellStyle name="Nota 2 3 5 5 2" xfId="27082"/>
    <cellStyle name="Nota 2 3 5 6" xfId="27083"/>
    <cellStyle name="Nota 2 3 5 7" xfId="27084"/>
    <cellStyle name="Nota 2 3 5 8" xfId="27085"/>
    <cellStyle name="Nota 2 3 5 9" xfId="27086"/>
    <cellStyle name="Nota 2 3 5_note 2_FTAResultat" xfId="27087"/>
    <cellStyle name="Nota 2 3 6" xfId="27088"/>
    <cellStyle name="Nota 2 3 6 2" xfId="27089"/>
    <cellStyle name="Nota 2 3 6_note 2_FTAResultat" xfId="27090"/>
    <cellStyle name="Nota 2 3 7" xfId="27091"/>
    <cellStyle name="Nota 2 3 7 2" xfId="27092"/>
    <cellStyle name="Nota 2 3 7_note 2_FTAResultat" xfId="27093"/>
    <cellStyle name="Nota 2 3 8" xfId="27094"/>
    <cellStyle name="Nota 2 3 8 2" xfId="27095"/>
    <cellStyle name="Nota 2 3 8_note 2_FTAResultat" xfId="27096"/>
    <cellStyle name="Nota 2 3 9" xfId="27097"/>
    <cellStyle name="Nota 2 3 9 2" xfId="27098"/>
    <cellStyle name="Nota 2 3_note 2_FTAResultat" xfId="27099"/>
    <cellStyle name="Nota 2 30" xfId="27100"/>
    <cellStyle name="Nota 2 4" xfId="27101"/>
    <cellStyle name="Nota 2 4 10" xfId="27102"/>
    <cellStyle name="Nota 2 4 11" xfId="27103"/>
    <cellStyle name="Nota 2 4 12" xfId="27104"/>
    <cellStyle name="Nota 2 4 13" xfId="27105"/>
    <cellStyle name="Nota 2 4 14" xfId="27106"/>
    <cellStyle name="Nota 2 4 15" xfId="27107"/>
    <cellStyle name="Nota 2 4 16" xfId="27108"/>
    <cellStyle name="Nota 2 4 17" xfId="27109"/>
    <cellStyle name="Nota 2 4 18" xfId="27110"/>
    <cellStyle name="Nota 2 4 19" xfId="27111"/>
    <cellStyle name="Nota 2 4 2" xfId="27112"/>
    <cellStyle name="Nota 2 4 2 10" xfId="27113"/>
    <cellStyle name="Nota 2 4 2 11" xfId="27114"/>
    <cellStyle name="Nota 2 4 2 12" xfId="27115"/>
    <cellStyle name="Nota 2 4 2 13" xfId="27116"/>
    <cellStyle name="Nota 2 4 2 14" xfId="27117"/>
    <cellStyle name="Nota 2 4 2 15" xfId="27118"/>
    <cellStyle name="Nota 2 4 2 16" xfId="27119"/>
    <cellStyle name="Nota 2 4 2 17" xfId="27120"/>
    <cellStyle name="Nota 2 4 2 18" xfId="27121"/>
    <cellStyle name="Nota 2 4 2 19" xfId="27122"/>
    <cellStyle name="Nota 2 4 2 2" xfId="27123"/>
    <cellStyle name="Nota 2 4 2 2 2" xfId="27124"/>
    <cellStyle name="Nota 2 4 2 2_note 2_FTAResultat" xfId="27125"/>
    <cellStyle name="Nota 2 4 2 20" xfId="27126"/>
    <cellStyle name="Nota 2 4 2 21" xfId="27127"/>
    <cellStyle name="Nota 2 4 2 22" xfId="27128"/>
    <cellStyle name="Nota 2 4 2 3" xfId="27129"/>
    <cellStyle name="Nota 2 4 2 3 2" xfId="27130"/>
    <cellStyle name="Nota 2 4 2 3_note 2_FTAResultat" xfId="27131"/>
    <cellStyle name="Nota 2 4 2 4" xfId="27132"/>
    <cellStyle name="Nota 2 4 2 4 2" xfId="27133"/>
    <cellStyle name="Nota 2 4 2 4_note 2_FTAResultat" xfId="27134"/>
    <cellStyle name="Nota 2 4 2 5" xfId="27135"/>
    <cellStyle name="Nota 2 4 2 5 2" xfId="27136"/>
    <cellStyle name="Nota 2 4 2 6" xfId="27137"/>
    <cellStyle name="Nota 2 4 2 7" xfId="27138"/>
    <cellStyle name="Nota 2 4 2 8" xfId="27139"/>
    <cellStyle name="Nota 2 4 2 9" xfId="27140"/>
    <cellStyle name="Nota 2 4 2_note 2_FTAResultat" xfId="27141"/>
    <cellStyle name="Nota 2 4 20" xfId="27142"/>
    <cellStyle name="Nota 2 4 21" xfId="27143"/>
    <cellStyle name="Nota 2 4 22" xfId="27144"/>
    <cellStyle name="Nota 2 4 23" xfId="27145"/>
    <cellStyle name="Nota 2 4 24" xfId="27146"/>
    <cellStyle name="Nota 2 4 3" xfId="27147"/>
    <cellStyle name="Nota 2 4 3 10" xfId="27148"/>
    <cellStyle name="Nota 2 4 3 11" xfId="27149"/>
    <cellStyle name="Nota 2 4 3 12" xfId="27150"/>
    <cellStyle name="Nota 2 4 3 13" xfId="27151"/>
    <cellStyle name="Nota 2 4 3 14" xfId="27152"/>
    <cellStyle name="Nota 2 4 3 15" xfId="27153"/>
    <cellStyle name="Nota 2 4 3 16" xfId="27154"/>
    <cellStyle name="Nota 2 4 3 17" xfId="27155"/>
    <cellStyle name="Nota 2 4 3 18" xfId="27156"/>
    <cellStyle name="Nota 2 4 3 19" xfId="27157"/>
    <cellStyle name="Nota 2 4 3 2" xfId="27158"/>
    <cellStyle name="Nota 2 4 3 2 2" xfId="27159"/>
    <cellStyle name="Nota 2 4 3 2_note 2_FTAResultat" xfId="27160"/>
    <cellStyle name="Nota 2 4 3 20" xfId="27161"/>
    <cellStyle name="Nota 2 4 3 21" xfId="27162"/>
    <cellStyle name="Nota 2 4 3 22" xfId="27163"/>
    <cellStyle name="Nota 2 4 3 3" xfId="27164"/>
    <cellStyle name="Nota 2 4 3 3 2" xfId="27165"/>
    <cellStyle name="Nota 2 4 3 3_note 2_FTAResultat" xfId="27166"/>
    <cellStyle name="Nota 2 4 3 4" xfId="27167"/>
    <cellStyle name="Nota 2 4 3 4 2" xfId="27168"/>
    <cellStyle name="Nota 2 4 3 4_note 2_FTAResultat" xfId="27169"/>
    <cellStyle name="Nota 2 4 3 5" xfId="27170"/>
    <cellStyle name="Nota 2 4 3 5 2" xfId="27171"/>
    <cellStyle name="Nota 2 4 3 6" xfId="27172"/>
    <cellStyle name="Nota 2 4 3 7" xfId="27173"/>
    <cellStyle name="Nota 2 4 3 8" xfId="27174"/>
    <cellStyle name="Nota 2 4 3 9" xfId="27175"/>
    <cellStyle name="Nota 2 4 3_note 2_FTAResultat" xfId="27176"/>
    <cellStyle name="Nota 2 4 4" xfId="27177"/>
    <cellStyle name="Nota 2 4 4 10" xfId="27178"/>
    <cellStyle name="Nota 2 4 4 11" xfId="27179"/>
    <cellStyle name="Nota 2 4 4 12" xfId="27180"/>
    <cellStyle name="Nota 2 4 4 13" xfId="27181"/>
    <cellStyle name="Nota 2 4 4 14" xfId="27182"/>
    <cellStyle name="Nota 2 4 4 15" xfId="27183"/>
    <cellStyle name="Nota 2 4 4 16" xfId="27184"/>
    <cellStyle name="Nota 2 4 4 17" xfId="27185"/>
    <cellStyle name="Nota 2 4 4 18" xfId="27186"/>
    <cellStyle name="Nota 2 4 4 19" xfId="27187"/>
    <cellStyle name="Nota 2 4 4 2" xfId="27188"/>
    <cellStyle name="Nota 2 4 4 2 2" xfId="27189"/>
    <cellStyle name="Nota 2 4 4 2_note 2_FTAResultat" xfId="27190"/>
    <cellStyle name="Nota 2 4 4 20" xfId="27191"/>
    <cellStyle name="Nota 2 4 4 21" xfId="27192"/>
    <cellStyle name="Nota 2 4 4 22" xfId="27193"/>
    <cellStyle name="Nota 2 4 4 3" xfId="27194"/>
    <cellStyle name="Nota 2 4 4 3 2" xfId="27195"/>
    <cellStyle name="Nota 2 4 4 3_note 2_FTAResultat" xfId="27196"/>
    <cellStyle name="Nota 2 4 4 4" xfId="27197"/>
    <cellStyle name="Nota 2 4 4 4 2" xfId="27198"/>
    <cellStyle name="Nota 2 4 4 4_note 2_FTAResultat" xfId="27199"/>
    <cellStyle name="Nota 2 4 4 5" xfId="27200"/>
    <cellStyle name="Nota 2 4 4 5 2" xfId="27201"/>
    <cellStyle name="Nota 2 4 4 6" xfId="27202"/>
    <cellStyle name="Nota 2 4 4 7" xfId="27203"/>
    <cellStyle name="Nota 2 4 4 8" xfId="27204"/>
    <cellStyle name="Nota 2 4 4 9" xfId="27205"/>
    <cellStyle name="Nota 2 4 4_note 2_FTAResultat" xfId="27206"/>
    <cellStyle name="Nota 2 4 5" xfId="27207"/>
    <cellStyle name="Nota 2 4 5 10" xfId="27208"/>
    <cellStyle name="Nota 2 4 5 11" xfId="27209"/>
    <cellStyle name="Nota 2 4 5 12" xfId="27210"/>
    <cellStyle name="Nota 2 4 5 13" xfId="27211"/>
    <cellStyle name="Nota 2 4 5 14" xfId="27212"/>
    <cellStyle name="Nota 2 4 5 15" xfId="27213"/>
    <cellStyle name="Nota 2 4 5 16" xfId="27214"/>
    <cellStyle name="Nota 2 4 5 17" xfId="27215"/>
    <cellStyle name="Nota 2 4 5 18" xfId="27216"/>
    <cellStyle name="Nota 2 4 5 19" xfId="27217"/>
    <cellStyle name="Nota 2 4 5 2" xfId="27218"/>
    <cellStyle name="Nota 2 4 5 2 2" xfId="27219"/>
    <cellStyle name="Nota 2 4 5 2_note 2_FTAResultat" xfId="27220"/>
    <cellStyle name="Nota 2 4 5 20" xfId="27221"/>
    <cellStyle name="Nota 2 4 5 21" xfId="27222"/>
    <cellStyle name="Nota 2 4 5 22" xfId="27223"/>
    <cellStyle name="Nota 2 4 5 3" xfId="27224"/>
    <cellStyle name="Nota 2 4 5 3 2" xfId="27225"/>
    <cellStyle name="Nota 2 4 5 3_note 2_FTAResultat" xfId="27226"/>
    <cellStyle name="Nota 2 4 5 4" xfId="27227"/>
    <cellStyle name="Nota 2 4 5 4 2" xfId="27228"/>
    <cellStyle name="Nota 2 4 5 4_note 2_FTAResultat" xfId="27229"/>
    <cellStyle name="Nota 2 4 5 5" xfId="27230"/>
    <cellStyle name="Nota 2 4 5 5 2" xfId="27231"/>
    <cellStyle name="Nota 2 4 5 6" xfId="27232"/>
    <cellStyle name="Nota 2 4 5 7" xfId="27233"/>
    <cellStyle name="Nota 2 4 5 8" xfId="27234"/>
    <cellStyle name="Nota 2 4 5 9" xfId="27235"/>
    <cellStyle name="Nota 2 4 5_note 2_FTAResultat" xfId="27236"/>
    <cellStyle name="Nota 2 4 6" xfId="27237"/>
    <cellStyle name="Nota 2 4 6 2" xfId="27238"/>
    <cellStyle name="Nota 2 4 6_note 2_FTAResultat" xfId="27239"/>
    <cellStyle name="Nota 2 4 7" xfId="27240"/>
    <cellStyle name="Nota 2 4 7 2" xfId="27241"/>
    <cellStyle name="Nota 2 4 7_note 2_FTAResultat" xfId="27242"/>
    <cellStyle name="Nota 2 4 8" xfId="27243"/>
    <cellStyle name="Nota 2 4 8 2" xfId="27244"/>
    <cellStyle name="Nota 2 4 8_note 2_FTAResultat" xfId="27245"/>
    <cellStyle name="Nota 2 4 9" xfId="27246"/>
    <cellStyle name="Nota 2 4 9 2" xfId="27247"/>
    <cellStyle name="Nota 2 4_note 2_FTAResultat" xfId="27248"/>
    <cellStyle name="Nota 2 5" xfId="27249"/>
    <cellStyle name="Nota 2 5 10" xfId="27250"/>
    <cellStyle name="Nota 2 5 11" xfId="27251"/>
    <cellStyle name="Nota 2 5 12" xfId="27252"/>
    <cellStyle name="Nota 2 5 13" xfId="27253"/>
    <cellStyle name="Nota 2 5 14" xfId="27254"/>
    <cellStyle name="Nota 2 5 15" xfId="27255"/>
    <cellStyle name="Nota 2 5 16" xfId="27256"/>
    <cellStyle name="Nota 2 5 17" xfId="27257"/>
    <cellStyle name="Nota 2 5 18" xfId="27258"/>
    <cellStyle name="Nota 2 5 19" xfId="27259"/>
    <cellStyle name="Nota 2 5 2" xfId="27260"/>
    <cellStyle name="Nota 2 5 2 10" xfId="27261"/>
    <cellStyle name="Nota 2 5 2 11" xfId="27262"/>
    <cellStyle name="Nota 2 5 2 12" xfId="27263"/>
    <cellStyle name="Nota 2 5 2 13" xfId="27264"/>
    <cellStyle name="Nota 2 5 2 14" xfId="27265"/>
    <cellStyle name="Nota 2 5 2 15" xfId="27266"/>
    <cellStyle name="Nota 2 5 2 16" xfId="27267"/>
    <cellStyle name="Nota 2 5 2 17" xfId="27268"/>
    <cellStyle name="Nota 2 5 2 18" xfId="27269"/>
    <cellStyle name="Nota 2 5 2 19" xfId="27270"/>
    <cellStyle name="Nota 2 5 2 2" xfId="27271"/>
    <cellStyle name="Nota 2 5 2 2 2" xfId="27272"/>
    <cellStyle name="Nota 2 5 2 2_note 2_FTAResultat" xfId="27273"/>
    <cellStyle name="Nota 2 5 2 20" xfId="27274"/>
    <cellStyle name="Nota 2 5 2 21" xfId="27275"/>
    <cellStyle name="Nota 2 5 2 22" xfId="27276"/>
    <cellStyle name="Nota 2 5 2 3" xfId="27277"/>
    <cellStyle name="Nota 2 5 2 3 2" xfId="27278"/>
    <cellStyle name="Nota 2 5 2 3_note 2_FTAResultat" xfId="27279"/>
    <cellStyle name="Nota 2 5 2 4" xfId="27280"/>
    <cellStyle name="Nota 2 5 2 4 2" xfId="27281"/>
    <cellStyle name="Nota 2 5 2 4_note 2_FTAResultat" xfId="27282"/>
    <cellStyle name="Nota 2 5 2 5" xfId="27283"/>
    <cellStyle name="Nota 2 5 2 5 2" xfId="27284"/>
    <cellStyle name="Nota 2 5 2 6" xfId="27285"/>
    <cellStyle name="Nota 2 5 2 7" xfId="27286"/>
    <cellStyle name="Nota 2 5 2 8" xfId="27287"/>
    <cellStyle name="Nota 2 5 2 9" xfId="27288"/>
    <cellStyle name="Nota 2 5 2_note 2_FTAResultat" xfId="27289"/>
    <cellStyle name="Nota 2 5 20" xfId="27290"/>
    <cellStyle name="Nota 2 5 21" xfId="27291"/>
    <cellStyle name="Nota 2 5 22" xfId="27292"/>
    <cellStyle name="Nota 2 5 23" xfId="27293"/>
    <cellStyle name="Nota 2 5 24" xfId="27294"/>
    <cellStyle name="Nota 2 5 25" xfId="27295"/>
    <cellStyle name="Nota 2 5 3" xfId="27296"/>
    <cellStyle name="Nota 2 5 3 10" xfId="27297"/>
    <cellStyle name="Nota 2 5 3 11" xfId="27298"/>
    <cellStyle name="Nota 2 5 3 12" xfId="27299"/>
    <cellStyle name="Nota 2 5 3 13" xfId="27300"/>
    <cellStyle name="Nota 2 5 3 14" xfId="27301"/>
    <cellStyle name="Nota 2 5 3 15" xfId="27302"/>
    <cellStyle name="Nota 2 5 3 16" xfId="27303"/>
    <cellStyle name="Nota 2 5 3 17" xfId="27304"/>
    <cellStyle name="Nota 2 5 3 18" xfId="27305"/>
    <cellStyle name="Nota 2 5 3 19" xfId="27306"/>
    <cellStyle name="Nota 2 5 3 2" xfId="27307"/>
    <cellStyle name="Nota 2 5 3 2 2" xfId="27308"/>
    <cellStyle name="Nota 2 5 3 2_note 2_FTAResultat" xfId="27309"/>
    <cellStyle name="Nota 2 5 3 20" xfId="27310"/>
    <cellStyle name="Nota 2 5 3 21" xfId="27311"/>
    <cellStyle name="Nota 2 5 3 22" xfId="27312"/>
    <cellStyle name="Nota 2 5 3 3" xfId="27313"/>
    <cellStyle name="Nota 2 5 3 3 2" xfId="27314"/>
    <cellStyle name="Nota 2 5 3 3_note 2_FTAResultat" xfId="27315"/>
    <cellStyle name="Nota 2 5 3 4" xfId="27316"/>
    <cellStyle name="Nota 2 5 3 4 2" xfId="27317"/>
    <cellStyle name="Nota 2 5 3 4_note 2_FTAResultat" xfId="27318"/>
    <cellStyle name="Nota 2 5 3 5" xfId="27319"/>
    <cellStyle name="Nota 2 5 3 5 2" xfId="27320"/>
    <cellStyle name="Nota 2 5 3 6" xfId="27321"/>
    <cellStyle name="Nota 2 5 3 7" xfId="27322"/>
    <cellStyle name="Nota 2 5 3 8" xfId="27323"/>
    <cellStyle name="Nota 2 5 3 9" xfId="27324"/>
    <cellStyle name="Nota 2 5 3_note 2_FTAResultat" xfId="27325"/>
    <cellStyle name="Nota 2 5 4" xfId="27326"/>
    <cellStyle name="Nota 2 5 4 10" xfId="27327"/>
    <cellStyle name="Nota 2 5 4 11" xfId="27328"/>
    <cellStyle name="Nota 2 5 4 12" xfId="27329"/>
    <cellStyle name="Nota 2 5 4 13" xfId="27330"/>
    <cellStyle name="Nota 2 5 4 14" xfId="27331"/>
    <cellStyle name="Nota 2 5 4 15" xfId="27332"/>
    <cellStyle name="Nota 2 5 4 16" xfId="27333"/>
    <cellStyle name="Nota 2 5 4 17" xfId="27334"/>
    <cellStyle name="Nota 2 5 4 18" xfId="27335"/>
    <cellStyle name="Nota 2 5 4 19" xfId="27336"/>
    <cellStyle name="Nota 2 5 4 2" xfId="27337"/>
    <cellStyle name="Nota 2 5 4 2 2" xfId="27338"/>
    <cellStyle name="Nota 2 5 4 2_note 2_FTAResultat" xfId="27339"/>
    <cellStyle name="Nota 2 5 4 20" xfId="27340"/>
    <cellStyle name="Nota 2 5 4 21" xfId="27341"/>
    <cellStyle name="Nota 2 5 4 22" xfId="27342"/>
    <cellStyle name="Nota 2 5 4 3" xfId="27343"/>
    <cellStyle name="Nota 2 5 4 3 2" xfId="27344"/>
    <cellStyle name="Nota 2 5 4 3_note 2_FTAResultat" xfId="27345"/>
    <cellStyle name="Nota 2 5 4 4" xfId="27346"/>
    <cellStyle name="Nota 2 5 4 4 2" xfId="27347"/>
    <cellStyle name="Nota 2 5 4 4_note 2_FTAResultat" xfId="27348"/>
    <cellStyle name="Nota 2 5 4 5" xfId="27349"/>
    <cellStyle name="Nota 2 5 4 5 2" xfId="27350"/>
    <cellStyle name="Nota 2 5 4 6" xfId="27351"/>
    <cellStyle name="Nota 2 5 4 7" xfId="27352"/>
    <cellStyle name="Nota 2 5 4 8" xfId="27353"/>
    <cellStyle name="Nota 2 5 4 9" xfId="27354"/>
    <cellStyle name="Nota 2 5 4_note 2_FTAResultat" xfId="27355"/>
    <cellStyle name="Nota 2 5 5" xfId="27356"/>
    <cellStyle name="Nota 2 5 5 10" xfId="27357"/>
    <cellStyle name="Nota 2 5 5 11" xfId="27358"/>
    <cellStyle name="Nota 2 5 5 12" xfId="27359"/>
    <cellStyle name="Nota 2 5 5 13" xfId="27360"/>
    <cellStyle name="Nota 2 5 5 14" xfId="27361"/>
    <cellStyle name="Nota 2 5 5 15" xfId="27362"/>
    <cellStyle name="Nota 2 5 5 16" xfId="27363"/>
    <cellStyle name="Nota 2 5 5 17" xfId="27364"/>
    <cellStyle name="Nota 2 5 5 18" xfId="27365"/>
    <cellStyle name="Nota 2 5 5 19" xfId="27366"/>
    <cellStyle name="Nota 2 5 5 2" xfId="27367"/>
    <cellStyle name="Nota 2 5 5 2 2" xfId="27368"/>
    <cellStyle name="Nota 2 5 5 2_note 2_FTAResultat" xfId="27369"/>
    <cellStyle name="Nota 2 5 5 20" xfId="27370"/>
    <cellStyle name="Nota 2 5 5 21" xfId="27371"/>
    <cellStyle name="Nota 2 5 5 22" xfId="27372"/>
    <cellStyle name="Nota 2 5 5 3" xfId="27373"/>
    <cellStyle name="Nota 2 5 5 3 2" xfId="27374"/>
    <cellStyle name="Nota 2 5 5 3_note 2_FTAResultat" xfId="27375"/>
    <cellStyle name="Nota 2 5 5 4" xfId="27376"/>
    <cellStyle name="Nota 2 5 5 4 2" xfId="27377"/>
    <cellStyle name="Nota 2 5 5 4_note 2_FTAResultat" xfId="27378"/>
    <cellStyle name="Nota 2 5 5 5" xfId="27379"/>
    <cellStyle name="Nota 2 5 5 5 2" xfId="27380"/>
    <cellStyle name="Nota 2 5 5 6" xfId="27381"/>
    <cellStyle name="Nota 2 5 5 7" xfId="27382"/>
    <cellStyle name="Nota 2 5 5 8" xfId="27383"/>
    <cellStyle name="Nota 2 5 5 9" xfId="27384"/>
    <cellStyle name="Nota 2 5 5_note 2_FTAResultat" xfId="27385"/>
    <cellStyle name="Nota 2 5 6" xfId="27386"/>
    <cellStyle name="Nota 2 5 6 2" xfId="27387"/>
    <cellStyle name="Nota 2 5 6_note 2_FTAResultat" xfId="27388"/>
    <cellStyle name="Nota 2 5 7" xfId="27389"/>
    <cellStyle name="Nota 2 5 7 2" xfId="27390"/>
    <cellStyle name="Nota 2 5 7_note 2_FTAResultat" xfId="27391"/>
    <cellStyle name="Nota 2 5 8" xfId="27392"/>
    <cellStyle name="Nota 2 5 8 2" xfId="27393"/>
    <cellStyle name="Nota 2 5 8_note 2_FTAResultat" xfId="27394"/>
    <cellStyle name="Nota 2 5 9" xfId="27395"/>
    <cellStyle name="Nota 2 5 9 2" xfId="27396"/>
    <cellStyle name="Nota 2 5_note 2_FTAResultat" xfId="27397"/>
    <cellStyle name="Nota 2 6" xfId="27398"/>
    <cellStyle name="Nota 2 6 10" xfId="27399"/>
    <cellStyle name="Nota 2 6 11" xfId="27400"/>
    <cellStyle name="Nota 2 6 12" xfId="27401"/>
    <cellStyle name="Nota 2 6 13" xfId="27402"/>
    <cellStyle name="Nota 2 6 14" xfId="27403"/>
    <cellStyle name="Nota 2 6 15" xfId="27404"/>
    <cellStyle name="Nota 2 6 16" xfId="27405"/>
    <cellStyle name="Nota 2 6 17" xfId="27406"/>
    <cellStyle name="Nota 2 6 18" xfId="27407"/>
    <cellStyle name="Nota 2 6 19" xfId="27408"/>
    <cellStyle name="Nota 2 6 2" xfId="27409"/>
    <cellStyle name="Nota 2 6 2 10" xfId="27410"/>
    <cellStyle name="Nota 2 6 2 11" xfId="27411"/>
    <cellStyle name="Nota 2 6 2 12" xfId="27412"/>
    <cellStyle name="Nota 2 6 2 13" xfId="27413"/>
    <cellStyle name="Nota 2 6 2 14" xfId="27414"/>
    <cellStyle name="Nota 2 6 2 15" xfId="27415"/>
    <cellStyle name="Nota 2 6 2 16" xfId="27416"/>
    <cellStyle name="Nota 2 6 2 17" xfId="27417"/>
    <cellStyle name="Nota 2 6 2 18" xfId="27418"/>
    <cellStyle name="Nota 2 6 2 19" xfId="27419"/>
    <cellStyle name="Nota 2 6 2 2" xfId="27420"/>
    <cellStyle name="Nota 2 6 2 2 2" xfId="27421"/>
    <cellStyle name="Nota 2 6 2 2_note 2_FTAResultat" xfId="27422"/>
    <cellStyle name="Nota 2 6 2 20" xfId="27423"/>
    <cellStyle name="Nota 2 6 2 21" xfId="27424"/>
    <cellStyle name="Nota 2 6 2 22" xfId="27425"/>
    <cellStyle name="Nota 2 6 2 3" xfId="27426"/>
    <cellStyle name="Nota 2 6 2 3 2" xfId="27427"/>
    <cellStyle name="Nota 2 6 2 3_note 2_FTAResultat" xfId="27428"/>
    <cellStyle name="Nota 2 6 2 4" xfId="27429"/>
    <cellStyle name="Nota 2 6 2 4 2" xfId="27430"/>
    <cellStyle name="Nota 2 6 2 4_note 2_FTAResultat" xfId="27431"/>
    <cellStyle name="Nota 2 6 2 5" xfId="27432"/>
    <cellStyle name="Nota 2 6 2 5 2" xfId="27433"/>
    <cellStyle name="Nota 2 6 2 6" xfId="27434"/>
    <cellStyle name="Nota 2 6 2 7" xfId="27435"/>
    <cellStyle name="Nota 2 6 2 8" xfId="27436"/>
    <cellStyle name="Nota 2 6 2 9" xfId="27437"/>
    <cellStyle name="Nota 2 6 2_note 2_FTAResultat" xfId="27438"/>
    <cellStyle name="Nota 2 6 20" xfId="27439"/>
    <cellStyle name="Nota 2 6 21" xfId="27440"/>
    <cellStyle name="Nota 2 6 22" xfId="27441"/>
    <cellStyle name="Nota 2 6 23" xfId="27442"/>
    <cellStyle name="Nota 2 6 24" xfId="27443"/>
    <cellStyle name="Nota 2 6 25" xfId="27444"/>
    <cellStyle name="Nota 2 6 3" xfId="27445"/>
    <cellStyle name="Nota 2 6 3 10" xfId="27446"/>
    <cellStyle name="Nota 2 6 3 11" xfId="27447"/>
    <cellStyle name="Nota 2 6 3 12" xfId="27448"/>
    <cellStyle name="Nota 2 6 3 13" xfId="27449"/>
    <cellStyle name="Nota 2 6 3 14" xfId="27450"/>
    <cellStyle name="Nota 2 6 3 15" xfId="27451"/>
    <cellStyle name="Nota 2 6 3 16" xfId="27452"/>
    <cellStyle name="Nota 2 6 3 17" xfId="27453"/>
    <cellStyle name="Nota 2 6 3 18" xfId="27454"/>
    <cellStyle name="Nota 2 6 3 19" xfId="27455"/>
    <cellStyle name="Nota 2 6 3 2" xfId="27456"/>
    <cellStyle name="Nota 2 6 3 2 2" xfId="27457"/>
    <cellStyle name="Nota 2 6 3 2_note 2_FTAResultat" xfId="27458"/>
    <cellStyle name="Nota 2 6 3 20" xfId="27459"/>
    <cellStyle name="Nota 2 6 3 21" xfId="27460"/>
    <cellStyle name="Nota 2 6 3 22" xfId="27461"/>
    <cellStyle name="Nota 2 6 3 3" xfId="27462"/>
    <cellStyle name="Nota 2 6 3 3 2" xfId="27463"/>
    <cellStyle name="Nota 2 6 3 3_note 2_FTAResultat" xfId="27464"/>
    <cellStyle name="Nota 2 6 3 4" xfId="27465"/>
    <cellStyle name="Nota 2 6 3 4 2" xfId="27466"/>
    <cellStyle name="Nota 2 6 3 4_note 2_FTAResultat" xfId="27467"/>
    <cellStyle name="Nota 2 6 3 5" xfId="27468"/>
    <cellStyle name="Nota 2 6 3 5 2" xfId="27469"/>
    <cellStyle name="Nota 2 6 3 6" xfId="27470"/>
    <cellStyle name="Nota 2 6 3 7" xfId="27471"/>
    <cellStyle name="Nota 2 6 3 8" xfId="27472"/>
    <cellStyle name="Nota 2 6 3 9" xfId="27473"/>
    <cellStyle name="Nota 2 6 3_note 2_FTAResultat" xfId="27474"/>
    <cellStyle name="Nota 2 6 4" xfId="27475"/>
    <cellStyle name="Nota 2 6 4 10" xfId="27476"/>
    <cellStyle name="Nota 2 6 4 11" xfId="27477"/>
    <cellStyle name="Nota 2 6 4 12" xfId="27478"/>
    <cellStyle name="Nota 2 6 4 13" xfId="27479"/>
    <cellStyle name="Nota 2 6 4 14" xfId="27480"/>
    <cellStyle name="Nota 2 6 4 15" xfId="27481"/>
    <cellStyle name="Nota 2 6 4 16" xfId="27482"/>
    <cellStyle name="Nota 2 6 4 17" xfId="27483"/>
    <cellStyle name="Nota 2 6 4 18" xfId="27484"/>
    <cellStyle name="Nota 2 6 4 19" xfId="27485"/>
    <cellStyle name="Nota 2 6 4 2" xfId="27486"/>
    <cellStyle name="Nota 2 6 4 2 2" xfId="27487"/>
    <cellStyle name="Nota 2 6 4 2_note 2_FTAResultat" xfId="27488"/>
    <cellStyle name="Nota 2 6 4 20" xfId="27489"/>
    <cellStyle name="Nota 2 6 4 21" xfId="27490"/>
    <cellStyle name="Nota 2 6 4 22" xfId="27491"/>
    <cellStyle name="Nota 2 6 4 3" xfId="27492"/>
    <cellStyle name="Nota 2 6 4 3 2" xfId="27493"/>
    <cellStyle name="Nota 2 6 4 3_note 2_FTAResultat" xfId="27494"/>
    <cellStyle name="Nota 2 6 4 4" xfId="27495"/>
    <cellStyle name="Nota 2 6 4 4 2" xfId="27496"/>
    <cellStyle name="Nota 2 6 4 4_note 2_FTAResultat" xfId="27497"/>
    <cellStyle name="Nota 2 6 4 5" xfId="27498"/>
    <cellStyle name="Nota 2 6 4 5 2" xfId="27499"/>
    <cellStyle name="Nota 2 6 4 6" xfId="27500"/>
    <cellStyle name="Nota 2 6 4 7" xfId="27501"/>
    <cellStyle name="Nota 2 6 4 8" xfId="27502"/>
    <cellStyle name="Nota 2 6 4 9" xfId="27503"/>
    <cellStyle name="Nota 2 6 4_note 2_FTAResultat" xfId="27504"/>
    <cellStyle name="Nota 2 6 5" xfId="27505"/>
    <cellStyle name="Nota 2 6 5 10" xfId="27506"/>
    <cellStyle name="Nota 2 6 5 11" xfId="27507"/>
    <cellStyle name="Nota 2 6 5 12" xfId="27508"/>
    <cellStyle name="Nota 2 6 5 13" xfId="27509"/>
    <cellStyle name="Nota 2 6 5 14" xfId="27510"/>
    <cellStyle name="Nota 2 6 5 15" xfId="27511"/>
    <cellStyle name="Nota 2 6 5 16" xfId="27512"/>
    <cellStyle name="Nota 2 6 5 17" xfId="27513"/>
    <cellStyle name="Nota 2 6 5 18" xfId="27514"/>
    <cellStyle name="Nota 2 6 5 19" xfId="27515"/>
    <cellStyle name="Nota 2 6 5 2" xfId="27516"/>
    <cellStyle name="Nota 2 6 5 2 2" xfId="27517"/>
    <cellStyle name="Nota 2 6 5 2_note 2_FTAResultat" xfId="27518"/>
    <cellStyle name="Nota 2 6 5 20" xfId="27519"/>
    <cellStyle name="Nota 2 6 5 21" xfId="27520"/>
    <cellStyle name="Nota 2 6 5 22" xfId="27521"/>
    <cellStyle name="Nota 2 6 5 3" xfId="27522"/>
    <cellStyle name="Nota 2 6 5 3 2" xfId="27523"/>
    <cellStyle name="Nota 2 6 5 3_note 2_FTAResultat" xfId="27524"/>
    <cellStyle name="Nota 2 6 5 4" xfId="27525"/>
    <cellStyle name="Nota 2 6 5 4 2" xfId="27526"/>
    <cellStyle name="Nota 2 6 5 4_note 2_FTAResultat" xfId="27527"/>
    <cellStyle name="Nota 2 6 5 5" xfId="27528"/>
    <cellStyle name="Nota 2 6 5 5 2" xfId="27529"/>
    <cellStyle name="Nota 2 6 5 6" xfId="27530"/>
    <cellStyle name="Nota 2 6 5 7" xfId="27531"/>
    <cellStyle name="Nota 2 6 5 8" xfId="27532"/>
    <cellStyle name="Nota 2 6 5 9" xfId="27533"/>
    <cellStyle name="Nota 2 6 5_note 2_FTAResultat" xfId="27534"/>
    <cellStyle name="Nota 2 6 6" xfId="27535"/>
    <cellStyle name="Nota 2 6 6 2" xfId="27536"/>
    <cellStyle name="Nota 2 6 6_note 2_FTAResultat" xfId="27537"/>
    <cellStyle name="Nota 2 6 7" xfId="27538"/>
    <cellStyle name="Nota 2 6 7 2" xfId="27539"/>
    <cellStyle name="Nota 2 6 7_note 2_FTAResultat" xfId="27540"/>
    <cellStyle name="Nota 2 6 8" xfId="27541"/>
    <cellStyle name="Nota 2 6 8 2" xfId="27542"/>
    <cellStyle name="Nota 2 6 8_note 2_FTAResultat" xfId="27543"/>
    <cellStyle name="Nota 2 6 9" xfId="27544"/>
    <cellStyle name="Nota 2 6 9 2" xfId="27545"/>
    <cellStyle name="Nota 2 6_note 2_FTAResultat" xfId="27546"/>
    <cellStyle name="Nota 2 7" xfId="27547"/>
    <cellStyle name="Nota 2 7 10" xfId="27548"/>
    <cellStyle name="Nota 2 7 11" xfId="27549"/>
    <cellStyle name="Nota 2 7 12" xfId="27550"/>
    <cellStyle name="Nota 2 7 13" xfId="27551"/>
    <cellStyle name="Nota 2 7 14" xfId="27552"/>
    <cellStyle name="Nota 2 7 15" xfId="27553"/>
    <cellStyle name="Nota 2 7 16" xfId="27554"/>
    <cellStyle name="Nota 2 7 17" xfId="27555"/>
    <cellStyle name="Nota 2 7 18" xfId="27556"/>
    <cellStyle name="Nota 2 7 19" xfId="27557"/>
    <cellStyle name="Nota 2 7 2" xfId="27558"/>
    <cellStyle name="Nota 2 7 2 10" xfId="27559"/>
    <cellStyle name="Nota 2 7 2 11" xfId="27560"/>
    <cellStyle name="Nota 2 7 2 12" xfId="27561"/>
    <cellStyle name="Nota 2 7 2 13" xfId="27562"/>
    <cellStyle name="Nota 2 7 2 14" xfId="27563"/>
    <cellStyle name="Nota 2 7 2 15" xfId="27564"/>
    <cellStyle name="Nota 2 7 2 16" xfId="27565"/>
    <cellStyle name="Nota 2 7 2 17" xfId="27566"/>
    <cellStyle name="Nota 2 7 2 18" xfId="27567"/>
    <cellStyle name="Nota 2 7 2 19" xfId="27568"/>
    <cellStyle name="Nota 2 7 2 2" xfId="27569"/>
    <cellStyle name="Nota 2 7 2 2 2" xfId="27570"/>
    <cellStyle name="Nota 2 7 2 2_note 2_FTAResultat" xfId="27571"/>
    <cellStyle name="Nota 2 7 2 20" xfId="27572"/>
    <cellStyle name="Nota 2 7 2 21" xfId="27573"/>
    <cellStyle name="Nota 2 7 2 22" xfId="27574"/>
    <cellStyle name="Nota 2 7 2 3" xfId="27575"/>
    <cellStyle name="Nota 2 7 2 3 2" xfId="27576"/>
    <cellStyle name="Nota 2 7 2 3_note 2_FTAResultat" xfId="27577"/>
    <cellStyle name="Nota 2 7 2 4" xfId="27578"/>
    <cellStyle name="Nota 2 7 2 4 2" xfId="27579"/>
    <cellStyle name="Nota 2 7 2 4_note 2_FTAResultat" xfId="27580"/>
    <cellStyle name="Nota 2 7 2 5" xfId="27581"/>
    <cellStyle name="Nota 2 7 2 5 2" xfId="27582"/>
    <cellStyle name="Nota 2 7 2 6" xfId="27583"/>
    <cellStyle name="Nota 2 7 2 7" xfId="27584"/>
    <cellStyle name="Nota 2 7 2 8" xfId="27585"/>
    <cellStyle name="Nota 2 7 2 9" xfId="27586"/>
    <cellStyle name="Nota 2 7 2_note 2_FTAResultat" xfId="27587"/>
    <cellStyle name="Nota 2 7 20" xfId="27588"/>
    <cellStyle name="Nota 2 7 21" xfId="27589"/>
    <cellStyle name="Nota 2 7 22" xfId="27590"/>
    <cellStyle name="Nota 2 7 23" xfId="27591"/>
    <cellStyle name="Nota 2 7 24" xfId="27592"/>
    <cellStyle name="Nota 2 7 25" xfId="27593"/>
    <cellStyle name="Nota 2 7 3" xfId="27594"/>
    <cellStyle name="Nota 2 7 3 10" xfId="27595"/>
    <cellStyle name="Nota 2 7 3 11" xfId="27596"/>
    <cellStyle name="Nota 2 7 3 12" xfId="27597"/>
    <cellStyle name="Nota 2 7 3 13" xfId="27598"/>
    <cellStyle name="Nota 2 7 3 14" xfId="27599"/>
    <cellStyle name="Nota 2 7 3 15" xfId="27600"/>
    <cellStyle name="Nota 2 7 3 16" xfId="27601"/>
    <cellStyle name="Nota 2 7 3 17" xfId="27602"/>
    <cellStyle name="Nota 2 7 3 18" xfId="27603"/>
    <cellStyle name="Nota 2 7 3 19" xfId="27604"/>
    <cellStyle name="Nota 2 7 3 2" xfId="27605"/>
    <cellStyle name="Nota 2 7 3 2 2" xfId="27606"/>
    <cellStyle name="Nota 2 7 3 2_note 2_FTAResultat" xfId="27607"/>
    <cellStyle name="Nota 2 7 3 20" xfId="27608"/>
    <cellStyle name="Nota 2 7 3 21" xfId="27609"/>
    <cellStyle name="Nota 2 7 3 22" xfId="27610"/>
    <cellStyle name="Nota 2 7 3 3" xfId="27611"/>
    <cellStyle name="Nota 2 7 3 3 2" xfId="27612"/>
    <cellStyle name="Nota 2 7 3 3_note 2_FTAResultat" xfId="27613"/>
    <cellStyle name="Nota 2 7 3 4" xfId="27614"/>
    <cellStyle name="Nota 2 7 3 4 2" xfId="27615"/>
    <cellStyle name="Nota 2 7 3 4_note 2_FTAResultat" xfId="27616"/>
    <cellStyle name="Nota 2 7 3 5" xfId="27617"/>
    <cellStyle name="Nota 2 7 3 5 2" xfId="27618"/>
    <cellStyle name="Nota 2 7 3 6" xfId="27619"/>
    <cellStyle name="Nota 2 7 3 7" xfId="27620"/>
    <cellStyle name="Nota 2 7 3 8" xfId="27621"/>
    <cellStyle name="Nota 2 7 3 9" xfId="27622"/>
    <cellStyle name="Nota 2 7 3_note 2_FTAResultat" xfId="27623"/>
    <cellStyle name="Nota 2 7 4" xfId="27624"/>
    <cellStyle name="Nota 2 7 4 10" xfId="27625"/>
    <cellStyle name="Nota 2 7 4 11" xfId="27626"/>
    <cellStyle name="Nota 2 7 4 12" xfId="27627"/>
    <cellStyle name="Nota 2 7 4 13" xfId="27628"/>
    <cellStyle name="Nota 2 7 4 14" xfId="27629"/>
    <cellStyle name="Nota 2 7 4 15" xfId="27630"/>
    <cellStyle name="Nota 2 7 4 16" xfId="27631"/>
    <cellStyle name="Nota 2 7 4 17" xfId="27632"/>
    <cellStyle name="Nota 2 7 4 18" xfId="27633"/>
    <cellStyle name="Nota 2 7 4 19" xfId="27634"/>
    <cellStyle name="Nota 2 7 4 2" xfId="27635"/>
    <cellStyle name="Nota 2 7 4 2 2" xfId="27636"/>
    <cellStyle name="Nota 2 7 4 2_note 2_FTAResultat" xfId="27637"/>
    <cellStyle name="Nota 2 7 4 20" xfId="27638"/>
    <cellStyle name="Nota 2 7 4 21" xfId="27639"/>
    <cellStyle name="Nota 2 7 4 22" xfId="27640"/>
    <cellStyle name="Nota 2 7 4 3" xfId="27641"/>
    <cellStyle name="Nota 2 7 4 3 2" xfId="27642"/>
    <cellStyle name="Nota 2 7 4 3_note 2_FTAResultat" xfId="27643"/>
    <cellStyle name="Nota 2 7 4 4" xfId="27644"/>
    <cellStyle name="Nota 2 7 4 4 2" xfId="27645"/>
    <cellStyle name="Nota 2 7 4 4_note 2_FTAResultat" xfId="27646"/>
    <cellStyle name="Nota 2 7 4 5" xfId="27647"/>
    <cellStyle name="Nota 2 7 4 5 2" xfId="27648"/>
    <cellStyle name="Nota 2 7 4 6" xfId="27649"/>
    <cellStyle name="Nota 2 7 4 7" xfId="27650"/>
    <cellStyle name="Nota 2 7 4 8" xfId="27651"/>
    <cellStyle name="Nota 2 7 4 9" xfId="27652"/>
    <cellStyle name="Nota 2 7 4_note 2_FTAResultat" xfId="27653"/>
    <cellStyle name="Nota 2 7 5" xfId="27654"/>
    <cellStyle name="Nota 2 7 5 10" xfId="27655"/>
    <cellStyle name="Nota 2 7 5 11" xfId="27656"/>
    <cellStyle name="Nota 2 7 5 12" xfId="27657"/>
    <cellStyle name="Nota 2 7 5 13" xfId="27658"/>
    <cellStyle name="Nota 2 7 5 14" xfId="27659"/>
    <cellStyle name="Nota 2 7 5 15" xfId="27660"/>
    <cellStyle name="Nota 2 7 5 16" xfId="27661"/>
    <cellStyle name="Nota 2 7 5 17" xfId="27662"/>
    <cellStyle name="Nota 2 7 5 18" xfId="27663"/>
    <cellStyle name="Nota 2 7 5 19" xfId="27664"/>
    <cellStyle name="Nota 2 7 5 2" xfId="27665"/>
    <cellStyle name="Nota 2 7 5 2 2" xfId="27666"/>
    <cellStyle name="Nota 2 7 5 2_note 2_FTAResultat" xfId="27667"/>
    <cellStyle name="Nota 2 7 5 20" xfId="27668"/>
    <cellStyle name="Nota 2 7 5 21" xfId="27669"/>
    <cellStyle name="Nota 2 7 5 22" xfId="27670"/>
    <cellStyle name="Nota 2 7 5 3" xfId="27671"/>
    <cellStyle name="Nota 2 7 5 3 2" xfId="27672"/>
    <cellStyle name="Nota 2 7 5 3_note 2_FTAResultat" xfId="27673"/>
    <cellStyle name="Nota 2 7 5 4" xfId="27674"/>
    <cellStyle name="Nota 2 7 5 4 2" xfId="27675"/>
    <cellStyle name="Nota 2 7 5 4_note 2_FTAResultat" xfId="27676"/>
    <cellStyle name="Nota 2 7 5 5" xfId="27677"/>
    <cellStyle name="Nota 2 7 5 5 2" xfId="27678"/>
    <cellStyle name="Nota 2 7 5 6" xfId="27679"/>
    <cellStyle name="Nota 2 7 5 7" xfId="27680"/>
    <cellStyle name="Nota 2 7 5 8" xfId="27681"/>
    <cellStyle name="Nota 2 7 5 9" xfId="27682"/>
    <cellStyle name="Nota 2 7 5_note 2_FTAResultat" xfId="27683"/>
    <cellStyle name="Nota 2 7 6" xfId="27684"/>
    <cellStyle name="Nota 2 7 6 2" xfId="27685"/>
    <cellStyle name="Nota 2 7 6_note 2_FTAResultat" xfId="27686"/>
    <cellStyle name="Nota 2 7 7" xfId="27687"/>
    <cellStyle name="Nota 2 7 7 2" xfId="27688"/>
    <cellStyle name="Nota 2 7 7_note 2_FTAResultat" xfId="27689"/>
    <cellStyle name="Nota 2 7 8" xfId="27690"/>
    <cellStyle name="Nota 2 7 8 2" xfId="27691"/>
    <cellStyle name="Nota 2 7 8_note 2_FTAResultat" xfId="27692"/>
    <cellStyle name="Nota 2 7 9" xfId="27693"/>
    <cellStyle name="Nota 2 7 9 2" xfId="27694"/>
    <cellStyle name="Nota 2 7_note 2_FTAResultat" xfId="27695"/>
    <cellStyle name="Nota 2 8" xfId="27696"/>
    <cellStyle name="Nota 2 8 10" xfId="27697"/>
    <cellStyle name="Nota 2 8 11" xfId="27698"/>
    <cellStyle name="Nota 2 8 12" xfId="27699"/>
    <cellStyle name="Nota 2 8 13" xfId="27700"/>
    <cellStyle name="Nota 2 8 14" xfId="27701"/>
    <cellStyle name="Nota 2 8 15" xfId="27702"/>
    <cellStyle name="Nota 2 8 16" xfId="27703"/>
    <cellStyle name="Nota 2 8 17" xfId="27704"/>
    <cellStyle name="Nota 2 8 18" xfId="27705"/>
    <cellStyle name="Nota 2 8 19" xfId="27706"/>
    <cellStyle name="Nota 2 8 2" xfId="27707"/>
    <cellStyle name="Nota 2 8 2 10" xfId="27708"/>
    <cellStyle name="Nota 2 8 2 11" xfId="27709"/>
    <cellStyle name="Nota 2 8 2 12" xfId="27710"/>
    <cellStyle name="Nota 2 8 2 13" xfId="27711"/>
    <cellStyle name="Nota 2 8 2 14" xfId="27712"/>
    <cellStyle name="Nota 2 8 2 15" xfId="27713"/>
    <cellStyle name="Nota 2 8 2 16" xfId="27714"/>
    <cellStyle name="Nota 2 8 2 17" xfId="27715"/>
    <cellStyle name="Nota 2 8 2 18" xfId="27716"/>
    <cellStyle name="Nota 2 8 2 19" xfId="27717"/>
    <cellStyle name="Nota 2 8 2 2" xfId="27718"/>
    <cellStyle name="Nota 2 8 2 2 2" xfId="27719"/>
    <cellStyle name="Nota 2 8 2 2_note 2_FTAResultat" xfId="27720"/>
    <cellStyle name="Nota 2 8 2 20" xfId="27721"/>
    <cellStyle name="Nota 2 8 2 21" xfId="27722"/>
    <cellStyle name="Nota 2 8 2 22" xfId="27723"/>
    <cellStyle name="Nota 2 8 2 3" xfId="27724"/>
    <cellStyle name="Nota 2 8 2 3 2" xfId="27725"/>
    <cellStyle name="Nota 2 8 2 3_note 2_FTAResultat" xfId="27726"/>
    <cellStyle name="Nota 2 8 2 4" xfId="27727"/>
    <cellStyle name="Nota 2 8 2 4 2" xfId="27728"/>
    <cellStyle name="Nota 2 8 2 4_note 2_FTAResultat" xfId="27729"/>
    <cellStyle name="Nota 2 8 2 5" xfId="27730"/>
    <cellStyle name="Nota 2 8 2 5 2" xfId="27731"/>
    <cellStyle name="Nota 2 8 2 6" xfId="27732"/>
    <cellStyle name="Nota 2 8 2 7" xfId="27733"/>
    <cellStyle name="Nota 2 8 2 8" xfId="27734"/>
    <cellStyle name="Nota 2 8 2 9" xfId="27735"/>
    <cellStyle name="Nota 2 8 2_note 2_FTAResultat" xfId="27736"/>
    <cellStyle name="Nota 2 8 20" xfId="27737"/>
    <cellStyle name="Nota 2 8 21" xfId="27738"/>
    <cellStyle name="Nota 2 8 22" xfId="27739"/>
    <cellStyle name="Nota 2 8 23" xfId="27740"/>
    <cellStyle name="Nota 2 8 24" xfId="27741"/>
    <cellStyle name="Nota 2 8 25" xfId="27742"/>
    <cellStyle name="Nota 2 8 3" xfId="27743"/>
    <cellStyle name="Nota 2 8 3 10" xfId="27744"/>
    <cellStyle name="Nota 2 8 3 11" xfId="27745"/>
    <cellStyle name="Nota 2 8 3 12" xfId="27746"/>
    <cellStyle name="Nota 2 8 3 13" xfId="27747"/>
    <cellStyle name="Nota 2 8 3 14" xfId="27748"/>
    <cellStyle name="Nota 2 8 3 15" xfId="27749"/>
    <cellStyle name="Nota 2 8 3 16" xfId="27750"/>
    <cellStyle name="Nota 2 8 3 17" xfId="27751"/>
    <cellStyle name="Nota 2 8 3 18" xfId="27752"/>
    <cellStyle name="Nota 2 8 3 19" xfId="27753"/>
    <cellStyle name="Nota 2 8 3 2" xfId="27754"/>
    <cellStyle name="Nota 2 8 3 2 2" xfId="27755"/>
    <cellStyle name="Nota 2 8 3 2_note 2_FTAResultat" xfId="27756"/>
    <cellStyle name="Nota 2 8 3 20" xfId="27757"/>
    <cellStyle name="Nota 2 8 3 21" xfId="27758"/>
    <cellStyle name="Nota 2 8 3 22" xfId="27759"/>
    <cellStyle name="Nota 2 8 3 3" xfId="27760"/>
    <cellStyle name="Nota 2 8 3 3 2" xfId="27761"/>
    <cellStyle name="Nota 2 8 3 3_note 2_FTAResultat" xfId="27762"/>
    <cellStyle name="Nota 2 8 3 4" xfId="27763"/>
    <cellStyle name="Nota 2 8 3 4 2" xfId="27764"/>
    <cellStyle name="Nota 2 8 3 4_note 2_FTAResultat" xfId="27765"/>
    <cellStyle name="Nota 2 8 3 5" xfId="27766"/>
    <cellStyle name="Nota 2 8 3 5 2" xfId="27767"/>
    <cellStyle name="Nota 2 8 3 6" xfId="27768"/>
    <cellStyle name="Nota 2 8 3 7" xfId="27769"/>
    <cellStyle name="Nota 2 8 3 8" xfId="27770"/>
    <cellStyle name="Nota 2 8 3 9" xfId="27771"/>
    <cellStyle name="Nota 2 8 3_note 2_FTAResultat" xfId="27772"/>
    <cellStyle name="Nota 2 8 4" xfId="27773"/>
    <cellStyle name="Nota 2 8 4 10" xfId="27774"/>
    <cellStyle name="Nota 2 8 4 11" xfId="27775"/>
    <cellStyle name="Nota 2 8 4 12" xfId="27776"/>
    <cellStyle name="Nota 2 8 4 13" xfId="27777"/>
    <cellStyle name="Nota 2 8 4 14" xfId="27778"/>
    <cellStyle name="Nota 2 8 4 15" xfId="27779"/>
    <cellStyle name="Nota 2 8 4 16" xfId="27780"/>
    <cellStyle name="Nota 2 8 4 17" xfId="27781"/>
    <cellStyle name="Nota 2 8 4 18" xfId="27782"/>
    <cellStyle name="Nota 2 8 4 19" xfId="27783"/>
    <cellStyle name="Nota 2 8 4 2" xfId="27784"/>
    <cellStyle name="Nota 2 8 4 2 2" xfId="27785"/>
    <cellStyle name="Nota 2 8 4 2_note 2_FTAResultat" xfId="27786"/>
    <cellStyle name="Nota 2 8 4 20" xfId="27787"/>
    <cellStyle name="Nota 2 8 4 21" xfId="27788"/>
    <cellStyle name="Nota 2 8 4 22" xfId="27789"/>
    <cellStyle name="Nota 2 8 4 3" xfId="27790"/>
    <cellStyle name="Nota 2 8 4 3 2" xfId="27791"/>
    <cellStyle name="Nota 2 8 4 3_note 2_FTAResultat" xfId="27792"/>
    <cellStyle name="Nota 2 8 4 4" xfId="27793"/>
    <cellStyle name="Nota 2 8 4 4 2" xfId="27794"/>
    <cellStyle name="Nota 2 8 4 4_note 2_FTAResultat" xfId="27795"/>
    <cellStyle name="Nota 2 8 4 5" xfId="27796"/>
    <cellStyle name="Nota 2 8 4 5 2" xfId="27797"/>
    <cellStyle name="Nota 2 8 4 6" xfId="27798"/>
    <cellStyle name="Nota 2 8 4 7" xfId="27799"/>
    <cellStyle name="Nota 2 8 4 8" xfId="27800"/>
    <cellStyle name="Nota 2 8 4 9" xfId="27801"/>
    <cellStyle name="Nota 2 8 4_note 2_FTAResultat" xfId="27802"/>
    <cellStyle name="Nota 2 8 5" xfId="27803"/>
    <cellStyle name="Nota 2 8 5 10" xfId="27804"/>
    <cellStyle name="Nota 2 8 5 11" xfId="27805"/>
    <cellStyle name="Nota 2 8 5 12" xfId="27806"/>
    <cellStyle name="Nota 2 8 5 13" xfId="27807"/>
    <cellStyle name="Nota 2 8 5 14" xfId="27808"/>
    <cellStyle name="Nota 2 8 5 15" xfId="27809"/>
    <cellStyle name="Nota 2 8 5 16" xfId="27810"/>
    <cellStyle name="Nota 2 8 5 17" xfId="27811"/>
    <cellStyle name="Nota 2 8 5 18" xfId="27812"/>
    <cellStyle name="Nota 2 8 5 19" xfId="27813"/>
    <cellStyle name="Nota 2 8 5 2" xfId="27814"/>
    <cellStyle name="Nota 2 8 5 2 2" xfId="27815"/>
    <cellStyle name="Nota 2 8 5 2_note 2_FTAResultat" xfId="27816"/>
    <cellStyle name="Nota 2 8 5 20" xfId="27817"/>
    <cellStyle name="Nota 2 8 5 21" xfId="27818"/>
    <cellStyle name="Nota 2 8 5 22" xfId="27819"/>
    <cellStyle name="Nota 2 8 5 3" xfId="27820"/>
    <cellStyle name="Nota 2 8 5 3 2" xfId="27821"/>
    <cellStyle name="Nota 2 8 5 3_note 2_FTAResultat" xfId="27822"/>
    <cellStyle name="Nota 2 8 5 4" xfId="27823"/>
    <cellStyle name="Nota 2 8 5 4 2" xfId="27824"/>
    <cellStyle name="Nota 2 8 5 4_note 2_FTAResultat" xfId="27825"/>
    <cellStyle name="Nota 2 8 5 5" xfId="27826"/>
    <cellStyle name="Nota 2 8 5 5 2" xfId="27827"/>
    <cellStyle name="Nota 2 8 5 6" xfId="27828"/>
    <cellStyle name="Nota 2 8 5 7" xfId="27829"/>
    <cellStyle name="Nota 2 8 5 8" xfId="27830"/>
    <cellStyle name="Nota 2 8 5 9" xfId="27831"/>
    <cellStyle name="Nota 2 8 5_note 2_FTAResultat" xfId="27832"/>
    <cellStyle name="Nota 2 8 6" xfId="27833"/>
    <cellStyle name="Nota 2 8 6 2" xfId="27834"/>
    <cellStyle name="Nota 2 8 6_note 2_FTAResultat" xfId="27835"/>
    <cellStyle name="Nota 2 8 7" xfId="27836"/>
    <cellStyle name="Nota 2 8 7 2" xfId="27837"/>
    <cellStyle name="Nota 2 8 7_note 2_FTAResultat" xfId="27838"/>
    <cellStyle name="Nota 2 8 8" xfId="27839"/>
    <cellStyle name="Nota 2 8 8 2" xfId="27840"/>
    <cellStyle name="Nota 2 8 8_note 2_FTAResultat" xfId="27841"/>
    <cellStyle name="Nota 2 8 9" xfId="27842"/>
    <cellStyle name="Nota 2 8 9 2" xfId="27843"/>
    <cellStyle name="Nota 2 8_note 2_FTAResultat" xfId="27844"/>
    <cellStyle name="Nota 2 9" xfId="27845"/>
    <cellStyle name="Nota 2 9 10" xfId="27846"/>
    <cellStyle name="Nota 2 9 11" xfId="27847"/>
    <cellStyle name="Nota 2 9 12" xfId="27848"/>
    <cellStyle name="Nota 2 9 13" xfId="27849"/>
    <cellStyle name="Nota 2 9 14" xfId="27850"/>
    <cellStyle name="Nota 2 9 15" xfId="27851"/>
    <cellStyle name="Nota 2 9 16" xfId="27852"/>
    <cellStyle name="Nota 2 9 17" xfId="27853"/>
    <cellStyle name="Nota 2 9 18" xfId="27854"/>
    <cellStyle name="Nota 2 9 19" xfId="27855"/>
    <cellStyle name="Nota 2 9 2" xfId="27856"/>
    <cellStyle name="Nota 2 9 2 2" xfId="27857"/>
    <cellStyle name="Nota 2 9 2_note 2_FTAResultat" xfId="27858"/>
    <cellStyle name="Nota 2 9 20" xfId="27859"/>
    <cellStyle name="Nota 2 9 21" xfId="27860"/>
    <cellStyle name="Nota 2 9 22" xfId="27861"/>
    <cellStyle name="Nota 2 9 3" xfId="27862"/>
    <cellStyle name="Nota 2 9 3 2" xfId="27863"/>
    <cellStyle name="Nota 2 9 3_note 2_FTAResultat" xfId="27864"/>
    <cellStyle name="Nota 2 9 4" xfId="27865"/>
    <cellStyle name="Nota 2 9 4 2" xfId="27866"/>
    <cellStyle name="Nota 2 9 4_note 2_FTAResultat" xfId="27867"/>
    <cellStyle name="Nota 2 9 5" xfId="27868"/>
    <cellStyle name="Nota 2 9 5 2" xfId="27869"/>
    <cellStyle name="Nota 2 9 6" xfId="27870"/>
    <cellStyle name="Nota 2 9 7" xfId="27871"/>
    <cellStyle name="Nota 2 9 8" xfId="27872"/>
    <cellStyle name="Nota 2 9 9" xfId="27873"/>
    <cellStyle name="Nota 2 9_note 2_FTAResultat" xfId="27874"/>
    <cellStyle name="Nota 2_2.1  NEW FTA passage prés BIS" xfId="27875"/>
    <cellStyle name="Nota 3" xfId="27876"/>
    <cellStyle name="Nota 3 10" xfId="27877"/>
    <cellStyle name="Nota 3 11" xfId="27878"/>
    <cellStyle name="Nota 3 12" xfId="27879"/>
    <cellStyle name="Nota 3 13" xfId="27880"/>
    <cellStyle name="Nota 3 14" xfId="27881"/>
    <cellStyle name="Nota 3 15" xfId="27882"/>
    <cellStyle name="Nota 3 16" xfId="27883"/>
    <cellStyle name="Nota 3 17" xfId="27884"/>
    <cellStyle name="Nota 3 18" xfId="27885"/>
    <cellStyle name="Nota 3 19" xfId="27886"/>
    <cellStyle name="Nota 3 2" xfId="27887"/>
    <cellStyle name="Nota 3 2 2" xfId="27888"/>
    <cellStyle name="Nota 3 2 3" xfId="27889"/>
    <cellStyle name="Nota 3 2 4" xfId="27890"/>
    <cellStyle name="Nota 3 2 5" xfId="27891"/>
    <cellStyle name="Nota 3 2 6" xfId="27892"/>
    <cellStyle name="Nota 3 2 7" xfId="27893"/>
    <cellStyle name="Nota 3 2_note 2_FTAResultat" xfId="27894"/>
    <cellStyle name="Nota 3 20" xfId="27895"/>
    <cellStyle name="Nota 3 21" xfId="27896"/>
    <cellStyle name="Nota 3 22" xfId="27897"/>
    <cellStyle name="Nota 3 3" xfId="27898"/>
    <cellStyle name="Nota 3 3 2" xfId="27899"/>
    <cellStyle name="Nota 3 3_note 2_FTAResultat" xfId="27900"/>
    <cellStyle name="Nota 3 4" xfId="27901"/>
    <cellStyle name="Nota 3 4 2" xfId="27902"/>
    <cellStyle name="Nota 3 4_note 2_FTAResultat" xfId="27903"/>
    <cellStyle name="Nota 3 5" xfId="27904"/>
    <cellStyle name="Nota 3 5 2" xfId="27905"/>
    <cellStyle name="Nota 3 6" xfId="27906"/>
    <cellStyle name="Nota 3 7" xfId="27907"/>
    <cellStyle name="Nota 3 8" xfId="27908"/>
    <cellStyle name="Nota 3 9" xfId="27909"/>
    <cellStyle name="Nota 3_2.1  NEW FTA passage prés BIS" xfId="27910"/>
    <cellStyle name="Nota 4" xfId="27911"/>
    <cellStyle name="Nota 4 2" xfId="27912"/>
    <cellStyle name="Nota 4 3" xfId="27913"/>
    <cellStyle name="Nota 4 4" xfId="27914"/>
    <cellStyle name="Nota 4 5" xfId="27915"/>
    <cellStyle name="Nota 4 6" xfId="27916"/>
    <cellStyle name="Nota 4_2.1  NEW FTA passage prés BIS" xfId="27917"/>
    <cellStyle name="Nota 5" xfId="27918"/>
    <cellStyle name="Nota 5 2" xfId="27919"/>
    <cellStyle name="Nota 5 3" xfId="27920"/>
    <cellStyle name="Nota 5 4" xfId="27921"/>
    <cellStyle name="Nota 5 5" xfId="27922"/>
    <cellStyle name="Nota 5 6" xfId="27923"/>
    <cellStyle name="Nota 5_2.1  NEW FTA passage prés BIS" xfId="27924"/>
    <cellStyle name="Nota 6" xfId="27925"/>
    <cellStyle name="Nota 6 2" xfId="27926"/>
    <cellStyle name="Nota 6 3" xfId="27927"/>
    <cellStyle name="Nota 6 4" xfId="27928"/>
    <cellStyle name="Nota 6 5" xfId="27929"/>
    <cellStyle name="Nota 6 6" xfId="27930"/>
    <cellStyle name="Nota 6_2.1  NEW FTA passage prés BIS" xfId="27931"/>
    <cellStyle name="Nota 7" xfId="27932"/>
    <cellStyle name="Nota 7 2" xfId="27933"/>
    <cellStyle name="Nota 7 3" xfId="27934"/>
    <cellStyle name="Nota 7 4" xfId="27935"/>
    <cellStyle name="Nota 7 5" xfId="27936"/>
    <cellStyle name="Nota 7 6" xfId="27937"/>
    <cellStyle name="Nota 7_2.1  NEW FTA passage prés BIS" xfId="27938"/>
    <cellStyle name="Nota 8" xfId="27939"/>
    <cellStyle name="Nota 8 2" xfId="27940"/>
    <cellStyle name="Nota 8 3" xfId="27941"/>
    <cellStyle name="Nota 8 4" xfId="27942"/>
    <cellStyle name="Nota 8 5" xfId="27943"/>
    <cellStyle name="Nota 8 6" xfId="27944"/>
    <cellStyle name="Nota 8_2.1  NEW FTA passage prés BIS" xfId="27945"/>
    <cellStyle name="Nota 9" xfId="27946"/>
    <cellStyle name="Nota 9 2" xfId="27947"/>
    <cellStyle name="Nota 9 3" xfId="27948"/>
    <cellStyle name="Nota 9 4" xfId="27949"/>
    <cellStyle name="Nota 9 5" xfId="27950"/>
    <cellStyle name="Nota 9 6" xfId="27951"/>
    <cellStyle name="Nota 9_2.1  NEW FTA passage prés BIS" xfId="27952"/>
    <cellStyle name="Nota_2.1  NEW FTA passage prés BIS" xfId="27953"/>
    <cellStyle name="Notas" xfId="27954"/>
    <cellStyle name="Notas 10" xfId="27955"/>
    <cellStyle name="Notas 11" xfId="27956"/>
    <cellStyle name="Notas 12" xfId="27957"/>
    <cellStyle name="Notas 13" xfId="27958"/>
    <cellStyle name="Notas 14" xfId="27959"/>
    <cellStyle name="Notas 15" xfId="27960"/>
    <cellStyle name="Notas 16" xfId="27961"/>
    <cellStyle name="Notas 17" xfId="27962"/>
    <cellStyle name="Notas 18" xfId="27963"/>
    <cellStyle name="Notas 19" xfId="27964"/>
    <cellStyle name="Notas 2" xfId="27965"/>
    <cellStyle name="Notas 2 10" xfId="27966"/>
    <cellStyle name="Notas 2 11" xfId="27967"/>
    <cellStyle name="Notas 2 12" xfId="27968"/>
    <cellStyle name="Notas 2 13" xfId="27969"/>
    <cellStyle name="Notas 2 14" xfId="27970"/>
    <cellStyle name="Notas 2 15" xfId="27971"/>
    <cellStyle name="Notas 2 16" xfId="27972"/>
    <cellStyle name="Notas 2 17" xfId="27973"/>
    <cellStyle name="Notas 2 18" xfId="27974"/>
    <cellStyle name="Notas 2 19" xfId="27975"/>
    <cellStyle name="Notas 2 2" xfId="27976"/>
    <cellStyle name="Notas 2 3" xfId="27977"/>
    <cellStyle name="Notas 2 4" xfId="27978"/>
    <cellStyle name="Notas 2 5" xfId="27979"/>
    <cellStyle name="Notas 2 6" xfId="27980"/>
    <cellStyle name="Notas 2 7" xfId="27981"/>
    <cellStyle name="Notas 2 8" xfId="27982"/>
    <cellStyle name="Notas 2 9" xfId="27983"/>
    <cellStyle name="Notas 2_note 2_FTAResultat" xfId="27984"/>
    <cellStyle name="Notas 20" xfId="27985"/>
    <cellStyle name="Notas 3" xfId="27986"/>
    <cellStyle name="Notas 4" xfId="27987"/>
    <cellStyle name="Notas 5" xfId="27988"/>
    <cellStyle name="Notas 6" xfId="27989"/>
    <cellStyle name="Notas 7" xfId="27990"/>
    <cellStyle name="Notas 8" xfId="27991"/>
    <cellStyle name="Notas 9" xfId="27992"/>
    <cellStyle name="Notas_note 2_FTAResultat" xfId="27993"/>
    <cellStyle name="Note" xfId="27994"/>
    <cellStyle name="Note 10" xfId="27995"/>
    <cellStyle name="Note 11" xfId="27996"/>
    <cellStyle name="Note 12" xfId="27997"/>
    <cellStyle name="Note 13" xfId="27998"/>
    <cellStyle name="Note 14" xfId="27999"/>
    <cellStyle name="Note 15" xfId="28000"/>
    <cellStyle name="Note 16" xfId="28001"/>
    <cellStyle name="Note 17" xfId="28002"/>
    <cellStyle name="Note 18" xfId="28003"/>
    <cellStyle name="Note 19" xfId="28004"/>
    <cellStyle name="Note 2" xfId="28005"/>
    <cellStyle name="Note 2 10" xfId="28006"/>
    <cellStyle name="Note 2 10 10" xfId="28007"/>
    <cellStyle name="Note 2 10 11" xfId="28008"/>
    <cellStyle name="Note 2 10 12" xfId="28009"/>
    <cellStyle name="Note 2 10 13" xfId="28010"/>
    <cellStyle name="Note 2 10 14" xfId="28011"/>
    <cellStyle name="Note 2 10 15" xfId="28012"/>
    <cellStyle name="Note 2 10 16" xfId="28013"/>
    <cellStyle name="Note 2 10 17" xfId="28014"/>
    <cellStyle name="Note 2 10 18" xfId="28015"/>
    <cellStyle name="Note 2 10 19" xfId="28016"/>
    <cellStyle name="Note 2 10 2" xfId="28017"/>
    <cellStyle name="Note 2 10 2 2" xfId="28018"/>
    <cellStyle name="Note 2 10 2_note 2_FTAResultat" xfId="28019"/>
    <cellStyle name="Note 2 10 20" xfId="28020"/>
    <cellStyle name="Note 2 10 21" xfId="28021"/>
    <cellStyle name="Note 2 10 22" xfId="28022"/>
    <cellStyle name="Note 2 10 3" xfId="28023"/>
    <cellStyle name="Note 2 10 3 2" xfId="28024"/>
    <cellStyle name="Note 2 10 3_note 2_FTAResultat" xfId="28025"/>
    <cellStyle name="Note 2 10 4" xfId="28026"/>
    <cellStyle name="Note 2 10 4 2" xfId="28027"/>
    <cellStyle name="Note 2 10 4_note 2_FTAResultat" xfId="28028"/>
    <cellStyle name="Note 2 10 5" xfId="28029"/>
    <cellStyle name="Note 2 10 5 2" xfId="28030"/>
    <cellStyle name="Note 2 10 6" xfId="28031"/>
    <cellStyle name="Note 2 10 7" xfId="28032"/>
    <cellStyle name="Note 2 10 8" xfId="28033"/>
    <cellStyle name="Note 2 10 9" xfId="28034"/>
    <cellStyle name="Note 2 10_note 2_FTAResultat" xfId="28035"/>
    <cellStyle name="Note 2 11" xfId="28036"/>
    <cellStyle name="Note 2 11 10" xfId="28037"/>
    <cellStyle name="Note 2 11 11" xfId="28038"/>
    <cellStyle name="Note 2 11 12" xfId="28039"/>
    <cellStyle name="Note 2 11 13" xfId="28040"/>
    <cellStyle name="Note 2 11 14" xfId="28041"/>
    <cellStyle name="Note 2 11 15" xfId="28042"/>
    <cellStyle name="Note 2 11 16" xfId="28043"/>
    <cellStyle name="Note 2 11 17" xfId="28044"/>
    <cellStyle name="Note 2 11 18" xfId="28045"/>
    <cellStyle name="Note 2 11 19" xfId="28046"/>
    <cellStyle name="Note 2 11 2" xfId="28047"/>
    <cellStyle name="Note 2 11 2 2" xfId="28048"/>
    <cellStyle name="Note 2 11 2_note 2_FTAResultat" xfId="28049"/>
    <cellStyle name="Note 2 11 20" xfId="28050"/>
    <cellStyle name="Note 2 11 21" xfId="28051"/>
    <cellStyle name="Note 2 11 22" xfId="28052"/>
    <cellStyle name="Note 2 11 3" xfId="28053"/>
    <cellStyle name="Note 2 11 3 2" xfId="28054"/>
    <cellStyle name="Note 2 11 3_note 2_FTAResultat" xfId="28055"/>
    <cellStyle name="Note 2 11 4" xfId="28056"/>
    <cellStyle name="Note 2 11 4 2" xfId="28057"/>
    <cellStyle name="Note 2 11 4_note 2_FTAResultat" xfId="28058"/>
    <cellStyle name="Note 2 11 5" xfId="28059"/>
    <cellStyle name="Note 2 11 5 2" xfId="28060"/>
    <cellStyle name="Note 2 11 6" xfId="28061"/>
    <cellStyle name="Note 2 11 7" xfId="28062"/>
    <cellStyle name="Note 2 11 8" xfId="28063"/>
    <cellStyle name="Note 2 11 9" xfId="28064"/>
    <cellStyle name="Note 2 11_note 2_FTAResultat" xfId="28065"/>
    <cellStyle name="Note 2 12" xfId="28066"/>
    <cellStyle name="Note 2 12 10" xfId="28067"/>
    <cellStyle name="Note 2 12 11" xfId="28068"/>
    <cellStyle name="Note 2 12 12" xfId="28069"/>
    <cellStyle name="Note 2 12 13" xfId="28070"/>
    <cellStyle name="Note 2 12 14" xfId="28071"/>
    <cellStyle name="Note 2 12 15" xfId="28072"/>
    <cellStyle name="Note 2 12 16" xfId="28073"/>
    <cellStyle name="Note 2 12 17" xfId="28074"/>
    <cellStyle name="Note 2 12 18" xfId="28075"/>
    <cellStyle name="Note 2 12 19" xfId="28076"/>
    <cellStyle name="Note 2 12 2" xfId="28077"/>
    <cellStyle name="Note 2 12 2 2" xfId="28078"/>
    <cellStyle name="Note 2 12 2_note 2_FTAResultat" xfId="28079"/>
    <cellStyle name="Note 2 12 20" xfId="28080"/>
    <cellStyle name="Note 2 12 21" xfId="28081"/>
    <cellStyle name="Note 2 12 22" xfId="28082"/>
    <cellStyle name="Note 2 12 3" xfId="28083"/>
    <cellStyle name="Note 2 12 3 2" xfId="28084"/>
    <cellStyle name="Note 2 12 3_note 2_FTAResultat" xfId="28085"/>
    <cellStyle name="Note 2 12 4" xfId="28086"/>
    <cellStyle name="Note 2 12 4 2" xfId="28087"/>
    <cellStyle name="Note 2 12 4_note 2_FTAResultat" xfId="28088"/>
    <cellStyle name="Note 2 12 5" xfId="28089"/>
    <cellStyle name="Note 2 12 5 2" xfId="28090"/>
    <cellStyle name="Note 2 12 6" xfId="28091"/>
    <cellStyle name="Note 2 12 7" xfId="28092"/>
    <cellStyle name="Note 2 12 8" xfId="28093"/>
    <cellStyle name="Note 2 12 9" xfId="28094"/>
    <cellStyle name="Note 2 12_note 2_FTAResultat" xfId="28095"/>
    <cellStyle name="Note 2 13" xfId="28096"/>
    <cellStyle name="Note 2 13 2" xfId="28097"/>
    <cellStyle name="Note 2 13_note 2_FTAResultat" xfId="28098"/>
    <cellStyle name="Note 2 14" xfId="28099"/>
    <cellStyle name="Note 2 14 2" xfId="28100"/>
    <cellStyle name="Note 2 14_note 2_FTAResultat" xfId="28101"/>
    <cellStyle name="Note 2 15" xfId="28102"/>
    <cellStyle name="Note 2 15 2" xfId="28103"/>
    <cellStyle name="Note 2 15_note 2_FTAResultat" xfId="28104"/>
    <cellStyle name="Note 2 16" xfId="28105"/>
    <cellStyle name="Note 2 16 2" xfId="28106"/>
    <cellStyle name="Note 2 17" xfId="28107"/>
    <cellStyle name="Note 2 18" xfId="28108"/>
    <cellStyle name="Note 2 19" xfId="28109"/>
    <cellStyle name="Note 2 2" xfId="28110"/>
    <cellStyle name="Note 2 2 10" xfId="28111"/>
    <cellStyle name="Note 2 2 11" xfId="28112"/>
    <cellStyle name="Note 2 2 12" xfId="28113"/>
    <cellStyle name="Note 2 2 13" xfId="28114"/>
    <cellStyle name="Note 2 2 14" xfId="28115"/>
    <cellStyle name="Note 2 2 15" xfId="28116"/>
    <cellStyle name="Note 2 2 16" xfId="28117"/>
    <cellStyle name="Note 2 2 17" xfId="28118"/>
    <cellStyle name="Note 2 2 18" xfId="28119"/>
    <cellStyle name="Note 2 2 19" xfId="28120"/>
    <cellStyle name="Note 2 2 2" xfId="28121"/>
    <cellStyle name="Note 2 2 2 10" xfId="28122"/>
    <cellStyle name="Note 2 2 2 11" xfId="28123"/>
    <cellStyle name="Note 2 2 2 12" xfId="28124"/>
    <cellStyle name="Note 2 2 2 13" xfId="28125"/>
    <cellStyle name="Note 2 2 2 14" xfId="28126"/>
    <cellStyle name="Note 2 2 2 15" xfId="28127"/>
    <cellStyle name="Note 2 2 2 16" xfId="28128"/>
    <cellStyle name="Note 2 2 2 17" xfId="28129"/>
    <cellStyle name="Note 2 2 2 18" xfId="28130"/>
    <cellStyle name="Note 2 2 2 19" xfId="28131"/>
    <cellStyle name="Note 2 2 2 2" xfId="28132"/>
    <cellStyle name="Note 2 2 2 2 2" xfId="28133"/>
    <cellStyle name="Note 2 2 2 2_note 2_FTAResultat" xfId="28134"/>
    <cellStyle name="Note 2 2 2 20" xfId="28135"/>
    <cellStyle name="Note 2 2 2 21" xfId="28136"/>
    <cellStyle name="Note 2 2 2 22" xfId="28137"/>
    <cellStyle name="Note 2 2 2 3" xfId="28138"/>
    <cellStyle name="Note 2 2 2 3 2" xfId="28139"/>
    <cellStyle name="Note 2 2 2 3_note 2_FTAResultat" xfId="28140"/>
    <cellStyle name="Note 2 2 2 4" xfId="28141"/>
    <cellStyle name="Note 2 2 2 4 2" xfId="28142"/>
    <cellStyle name="Note 2 2 2 4_note 2_FTAResultat" xfId="28143"/>
    <cellStyle name="Note 2 2 2 5" xfId="28144"/>
    <cellStyle name="Note 2 2 2 5 2" xfId="28145"/>
    <cellStyle name="Note 2 2 2 6" xfId="28146"/>
    <cellStyle name="Note 2 2 2 7" xfId="28147"/>
    <cellStyle name="Note 2 2 2 8" xfId="28148"/>
    <cellStyle name="Note 2 2 2 9" xfId="28149"/>
    <cellStyle name="Note 2 2 2_note 2_FTAResultat" xfId="28150"/>
    <cellStyle name="Note 2 2 20" xfId="28151"/>
    <cellStyle name="Note 2 2 21" xfId="28152"/>
    <cellStyle name="Note 2 2 22" xfId="28153"/>
    <cellStyle name="Note 2 2 23" xfId="28154"/>
    <cellStyle name="Note 2 2 3" xfId="28155"/>
    <cellStyle name="Note 2 2 3 10" xfId="28156"/>
    <cellStyle name="Note 2 2 3 11" xfId="28157"/>
    <cellStyle name="Note 2 2 3 12" xfId="28158"/>
    <cellStyle name="Note 2 2 3 13" xfId="28159"/>
    <cellStyle name="Note 2 2 3 14" xfId="28160"/>
    <cellStyle name="Note 2 2 3 15" xfId="28161"/>
    <cellStyle name="Note 2 2 3 16" xfId="28162"/>
    <cellStyle name="Note 2 2 3 17" xfId="28163"/>
    <cellStyle name="Note 2 2 3 18" xfId="28164"/>
    <cellStyle name="Note 2 2 3 19" xfId="28165"/>
    <cellStyle name="Note 2 2 3 2" xfId="28166"/>
    <cellStyle name="Note 2 2 3 2 2" xfId="28167"/>
    <cellStyle name="Note 2 2 3 2_note 2_FTAResultat" xfId="28168"/>
    <cellStyle name="Note 2 2 3 20" xfId="28169"/>
    <cellStyle name="Note 2 2 3 21" xfId="28170"/>
    <cellStyle name="Note 2 2 3 22" xfId="28171"/>
    <cellStyle name="Note 2 2 3 3" xfId="28172"/>
    <cellStyle name="Note 2 2 3 3 2" xfId="28173"/>
    <cellStyle name="Note 2 2 3 3_note 2_FTAResultat" xfId="28174"/>
    <cellStyle name="Note 2 2 3 4" xfId="28175"/>
    <cellStyle name="Note 2 2 3 4 2" xfId="28176"/>
    <cellStyle name="Note 2 2 3 4_note 2_FTAResultat" xfId="28177"/>
    <cellStyle name="Note 2 2 3 5" xfId="28178"/>
    <cellStyle name="Note 2 2 3 5 2" xfId="28179"/>
    <cellStyle name="Note 2 2 3 6" xfId="28180"/>
    <cellStyle name="Note 2 2 3 7" xfId="28181"/>
    <cellStyle name="Note 2 2 3 8" xfId="28182"/>
    <cellStyle name="Note 2 2 3 9" xfId="28183"/>
    <cellStyle name="Note 2 2 3_note 2_FTAResultat" xfId="28184"/>
    <cellStyle name="Note 2 2 4" xfId="28185"/>
    <cellStyle name="Note 2 2 4 10" xfId="28186"/>
    <cellStyle name="Note 2 2 4 11" xfId="28187"/>
    <cellStyle name="Note 2 2 4 12" xfId="28188"/>
    <cellStyle name="Note 2 2 4 13" xfId="28189"/>
    <cellStyle name="Note 2 2 4 14" xfId="28190"/>
    <cellStyle name="Note 2 2 4 15" xfId="28191"/>
    <cellStyle name="Note 2 2 4 16" xfId="28192"/>
    <cellStyle name="Note 2 2 4 17" xfId="28193"/>
    <cellStyle name="Note 2 2 4 18" xfId="28194"/>
    <cellStyle name="Note 2 2 4 19" xfId="28195"/>
    <cellStyle name="Note 2 2 4 2" xfId="28196"/>
    <cellStyle name="Note 2 2 4 2 2" xfId="28197"/>
    <cellStyle name="Note 2 2 4 2_note 2_FTAResultat" xfId="28198"/>
    <cellStyle name="Note 2 2 4 20" xfId="28199"/>
    <cellStyle name="Note 2 2 4 21" xfId="28200"/>
    <cellStyle name="Note 2 2 4 22" xfId="28201"/>
    <cellStyle name="Note 2 2 4 3" xfId="28202"/>
    <cellStyle name="Note 2 2 4 3 2" xfId="28203"/>
    <cellStyle name="Note 2 2 4 3_note 2_FTAResultat" xfId="28204"/>
    <cellStyle name="Note 2 2 4 4" xfId="28205"/>
    <cellStyle name="Note 2 2 4 4 2" xfId="28206"/>
    <cellStyle name="Note 2 2 4 4_note 2_FTAResultat" xfId="28207"/>
    <cellStyle name="Note 2 2 4 5" xfId="28208"/>
    <cellStyle name="Note 2 2 4 5 2" xfId="28209"/>
    <cellStyle name="Note 2 2 4 6" xfId="28210"/>
    <cellStyle name="Note 2 2 4 7" xfId="28211"/>
    <cellStyle name="Note 2 2 4 8" xfId="28212"/>
    <cellStyle name="Note 2 2 4 9" xfId="28213"/>
    <cellStyle name="Note 2 2 4_note 2_FTAResultat" xfId="28214"/>
    <cellStyle name="Note 2 2 5" xfId="28215"/>
    <cellStyle name="Note 2 2 5 10" xfId="28216"/>
    <cellStyle name="Note 2 2 5 11" xfId="28217"/>
    <cellStyle name="Note 2 2 5 12" xfId="28218"/>
    <cellStyle name="Note 2 2 5 13" xfId="28219"/>
    <cellStyle name="Note 2 2 5 14" xfId="28220"/>
    <cellStyle name="Note 2 2 5 15" xfId="28221"/>
    <cellStyle name="Note 2 2 5 16" xfId="28222"/>
    <cellStyle name="Note 2 2 5 17" xfId="28223"/>
    <cellStyle name="Note 2 2 5 18" xfId="28224"/>
    <cellStyle name="Note 2 2 5 19" xfId="28225"/>
    <cellStyle name="Note 2 2 5 2" xfId="28226"/>
    <cellStyle name="Note 2 2 5 2 2" xfId="28227"/>
    <cellStyle name="Note 2 2 5 2_note 2_FTAResultat" xfId="28228"/>
    <cellStyle name="Note 2 2 5 20" xfId="28229"/>
    <cellStyle name="Note 2 2 5 21" xfId="28230"/>
    <cellStyle name="Note 2 2 5 22" xfId="28231"/>
    <cellStyle name="Note 2 2 5 3" xfId="28232"/>
    <cellStyle name="Note 2 2 5 3 2" xfId="28233"/>
    <cellStyle name="Note 2 2 5 3_note 2_FTAResultat" xfId="28234"/>
    <cellStyle name="Note 2 2 5 4" xfId="28235"/>
    <cellStyle name="Note 2 2 5 4 2" xfId="28236"/>
    <cellStyle name="Note 2 2 5 4_note 2_FTAResultat" xfId="28237"/>
    <cellStyle name="Note 2 2 5 5" xfId="28238"/>
    <cellStyle name="Note 2 2 5 5 2" xfId="28239"/>
    <cellStyle name="Note 2 2 5 6" xfId="28240"/>
    <cellStyle name="Note 2 2 5 7" xfId="28241"/>
    <cellStyle name="Note 2 2 5 8" xfId="28242"/>
    <cellStyle name="Note 2 2 5 9" xfId="28243"/>
    <cellStyle name="Note 2 2 5_note 2_FTAResultat" xfId="28244"/>
    <cellStyle name="Note 2 2 6" xfId="28245"/>
    <cellStyle name="Note 2 2 6 2" xfId="28246"/>
    <cellStyle name="Note 2 2 6_note 2_FTAResultat" xfId="28247"/>
    <cellStyle name="Note 2 2 7" xfId="28248"/>
    <cellStyle name="Note 2 2 7 2" xfId="28249"/>
    <cellStyle name="Note 2 2 7_note 2_FTAResultat" xfId="28250"/>
    <cellStyle name="Note 2 2 8" xfId="28251"/>
    <cellStyle name="Note 2 2 8 2" xfId="28252"/>
    <cellStyle name="Note 2 2 8_note 2_FTAResultat" xfId="28253"/>
    <cellStyle name="Note 2 2 9" xfId="28254"/>
    <cellStyle name="Note 2 2 9 2" xfId="28255"/>
    <cellStyle name="Note 2 2_note 2_FTAResultat" xfId="28256"/>
    <cellStyle name="Note 2 20" xfId="28257"/>
    <cellStyle name="Note 2 21" xfId="28258"/>
    <cellStyle name="Note 2 22" xfId="28259"/>
    <cellStyle name="Note 2 23" xfId="28260"/>
    <cellStyle name="Note 2 24" xfId="28261"/>
    <cellStyle name="Note 2 25" xfId="28262"/>
    <cellStyle name="Note 2 26" xfId="28263"/>
    <cellStyle name="Note 2 27" xfId="28264"/>
    <cellStyle name="Note 2 28" xfId="28265"/>
    <cellStyle name="Note 2 3" xfId="28266"/>
    <cellStyle name="Note 2 3 10" xfId="28267"/>
    <cellStyle name="Note 2 3 11" xfId="28268"/>
    <cellStyle name="Note 2 3 12" xfId="28269"/>
    <cellStyle name="Note 2 3 13" xfId="28270"/>
    <cellStyle name="Note 2 3 14" xfId="28271"/>
    <cellStyle name="Note 2 3 15" xfId="28272"/>
    <cellStyle name="Note 2 3 16" xfId="28273"/>
    <cellStyle name="Note 2 3 17" xfId="28274"/>
    <cellStyle name="Note 2 3 18" xfId="28275"/>
    <cellStyle name="Note 2 3 19" xfId="28276"/>
    <cellStyle name="Note 2 3 2" xfId="28277"/>
    <cellStyle name="Note 2 3 2 10" xfId="28278"/>
    <cellStyle name="Note 2 3 2 11" xfId="28279"/>
    <cellStyle name="Note 2 3 2 12" xfId="28280"/>
    <cellStyle name="Note 2 3 2 13" xfId="28281"/>
    <cellStyle name="Note 2 3 2 14" xfId="28282"/>
    <cellStyle name="Note 2 3 2 15" xfId="28283"/>
    <cellStyle name="Note 2 3 2 16" xfId="28284"/>
    <cellStyle name="Note 2 3 2 17" xfId="28285"/>
    <cellStyle name="Note 2 3 2 18" xfId="28286"/>
    <cellStyle name="Note 2 3 2 19" xfId="28287"/>
    <cellStyle name="Note 2 3 2 2" xfId="28288"/>
    <cellStyle name="Note 2 3 2 2 2" xfId="28289"/>
    <cellStyle name="Note 2 3 2 2_note 2_FTAResultat" xfId="28290"/>
    <cellStyle name="Note 2 3 2 20" xfId="28291"/>
    <cellStyle name="Note 2 3 2 21" xfId="28292"/>
    <cellStyle name="Note 2 3 2 22" xfId="28293"/>
    <cellStyle name="Note 2 3 2 3" xfId="28294"/>
    <cellStyle name="Note 2 3 2 3 2" xfId="28295"/>
    <cellStyle name="Note 2 3 2 3_note 2_FTAResultat" xfId="28296"/>
    <cellStyle name="Note 2 3 2 4" xfId="28297"/>
    <cellStyle name="Note 2 3 2 4 2" xfId="28298"/>
    <cellStyle name="Note 2 3 2 4_note 2_FTAResultat" xfId="28299"/>
    <cellStyle name="Note 2 3 2 5" xfId="28300"/>
    <cellStyle name="Note 2 3 2 5 2" xfId="28301"/>
    <cellStyle name="Note 2 3 2 6" xfId="28302"/>
    <cellStyle name="Note 2 3 2 7" xfId="28303"/>
    <cellStyle name="Note 2 3 2 8" xfId="28304"/>
    <cellStyle name="Note 2 3 2 9" xfId="28305"/>
    <cellStyle name="Note 2 3 2_note 2_FTAResultat" xfId="28306"/>
    <cellStyle name="Note 2 3 20" xfId="28307"/>
    <cellStyle name="Note 2 3 21" xfId="28308"/>
    <cellStyle name="Note 2 3 22" xfId="28309"/>
    <cellStyle name="Note 2 3 23" xfId="28310"/>
    <cellStyle name="Note 2 3 24" xfId="28311"/>
    <cellStyle name="Note 2 3 25" xfId="28312"/>
    <cellStyle name="Note 2 3 3" xfId="28313"/>
    <cellStyle name="Note 2 3 3 10" xfId="28314"/>
    <cellStyle name="Note 2 3 3 11" xfId="28315"/>
    <cellStyle name="Note 2 3 3 12" xfId="28316"/>
    <cellStyle name="Note 2 3 3 13" xfId="28317"/>
    <cellStyle name="Note 2 3 3 14" xfId="28318"/>
    <cellStyle name="Note 2 3 3 15" xfId="28319"/>
    <cellStyle name="Note 2 3 3 16" xfId="28320"/>
    <cellStyle name="Note 2 3 3 17" xfId="28321"/>
    <cellStyle name="Note 2 3 3 18" xfId="28322"/>
    <cellStyle name="Note 2 3 3 19" xfId="28323"/>
    <cellStyle name="Note 2 3 3 2" xfId="28324"/>
    <cellStyle name="Note 2 3 3 2 2" xfId="28325"/>
    <cellStyle name="Note 2 3 3 2_note 2_FTAResultat" xfId="28326"/>
    <cellStyle name="Note 2 3 3 20" xfId="28327"/>
    <cellStyle name="Note 2 3 3 21" xfId="28328"/>
    <cellStyle name="Note 2 3 3 22" xfId="28329"/>
    <cellStyle name="Note 2 3 3 3" xfId="28330"/>
    <cellStyle name="Note 2 3 3 3 2" xfId="28331"/>
    <cellStyle name="Note 2 3 3 3_note 2_FTAResultat" xfId="28332"/>
    <cellStyle name="Note 2 3 3 4" xfId="28333"/>
    <cellStyle name="Note 2 3 3 4 2" xfId="28334"/>
    <cellStyle name="Note 2 3 3 4_note 2_FTAResultat" xfId="28335"/>
    <cellStyle name="Note 2 3 3 5" xfId="28336"/>
    <cellStyle name="Note 2 3 3 5 2" xfId="28337"/>
    <cellStyle name="Note 2 3 3 6" xfId="28338"/>
    <cellStyle name="Note 2 3 3 7" xfId="28339"/>
    <cellStyle name="Note 2 3 3 8" xfId="28340"/>
    <cellStyle name="Note 2 3 3 9" xfId="28341"/>
    <cellStyle name="Note 2 3 3_note 2_FTAResultat" xfId="28342"/>
    <cellStyle name="Note 2 3 4" xfId="28343"/>
    <cellStyle name="Note 2 3 4 10" xfId="28344"/>
    <cellStyle name="Note 2 3 4 11" xfId="28345"/>
    <cellStyle name="Note 2 3 4 12" xfId="28346"/>
    <cellStyle name="Note 2 3 4 13" xfId="28347"/>
    <cellStyle name="Note 2 3 4 14" xfId="28348"/>
    <cellStyle name="Note 2 3 4 15" xfId="28349"/>
    <cellStyle name="Note 2 3 4 16" xfId="28350"/>
    <cellStyle name="Note 2 3 4 17" xfId="28351"/>
    <cellStyle name="Note 2 3 4 18" xfId="28352"/>
    <cellStyle name="Note 2 3 4 19" xfId="28353"/>
    <cellStyle name="Note 2 3 4 2" xfId="28354"/>
    <cellStyle name="Note 2 3 4 2 2" xfId="28355"/>
    <cellStyle name="Note 2 3 4 2_note 2_FTAResultat" xfId="28356"/>
    <cellStyle name="Note 2 3 4 20" xfId="28357"/>
    <cellStyle name="Note 2 3 4 21" xfId="28358"/>
    <cellStyle name="Note 2 3 4 22" xfId="28359"/>
    <cellStyle name="Note 2 3 4 3" xfId="28360"/>
    <cellStyle name="Note 2 3 4 3 2" xfId="28361"/>
    <cellStyle name="Note 2 3 4 3_note 2_FTAResultat" xfId="28362"/>
    <cellStyle name="Note 2 3 4 4" xfId="28363"/>
    <cellStyle name="Note 2 3 4 4 2" xfId="28364"/>
    <cellStyle name="Note 2 3 4 4_note 2_FTAResultat" xfId="28365"/>
    <cellStyle name="Note 2 3 4 5" xfId="28366"/>
    <cellStyle name="Note 2 3 4 5 2" xfId="28367"/>
    <cellStyle name="Note 2 3 4 6" xfId="28368"/>
    <cellStyle name="Note 2 3 4 7" xfId="28369"/>
    <cellStyle name="Note 2 3 4 8" xfId="28370"/>
    <cellStyle name="Note 2 3 4 9" xfId="28371"/>
    <cellStyle name="Note 2 3 4_note 2_FTAResultat" xfId="28372"/>
    <cellStyle name="Note 2 3 5" xfId="28373"/>
    <cellStyle name="Note 2 3 5 10" xfId="28374"/>
    <cellStyle name="Note 2 3 5 11" xfId="28375"/>
    <cellStyle name="Note 2 3 5 12" xfId="28376"/>
    <cellStyle name="Note 2 3 5 13" xfId="28377"/>
    <cellStyle name="Note 2 3 5 14" xfId="28378"/>
    <cellStyle name="Note 2 3 5 15" xfId="28379"/>
    <cellStyle name="Note 2 3 5 16" xfId="28380"/>
    <cellStyle name="Note 2 3 5 17" xfId="28381"/>
    <cellStyle name="Note 2 3 5 18" xfId="28382"/>
    <cellStyle name="Note 2 3 5 19" xfId="28383"/>
    <cellStyle name="Note 2 3 5 2" xfId="28384"/>
    <cellStyle name="Note 2 3 5 2 2" xfId="28385"/>
    <cellStyle name="Note 2 3 5 2_note 2_FTAResultat" xfId="28386"/>
    <cellStyle name="Note 2 3 5 20" xfId="28387"/>
    <cellStyle name="Note 2 3 5 21" xfId="28388"/>
    <cellStyle name="Note 2 3 5 22" xfId="28389"/>
    <cellStyle name="Note 2 3 5 3" xfId="28390"/>
    <cellStyle name="Note 2 3 5 3 2" xfId="28391"/>
    <cellStyle name="Note 2 3 5 3_note 2_FTAResultat" xfId="28392"/>
    <cellStyle name="Note 2 3 5 4" xfId="28393"/>
    <cellStyle name="Note 2 3 5 4 2" xfId="28394"/>
    <cellStyle name="Note 2 3 5 4_note 2_FTAResultat" xfId="28395"/>
    <cellStyle name="Note 2 3 5 5" xfId="28396"/>
    <cellStyle name="Note 2 3 5 5 2" xfId="28397"/>
    <cellStyle name="Note 2 3 5 6" xfId="28398"/>
    <cellStyle name="Note 2 3 5 7" xfId="28399"/>
    <cellStyle name="Note 2 3 5 8" xfId="28400"/>
    <cellStyle name="Note 2 3 5 9" xfId="28401"/>
    <cellStyle name="Note 2 3 5_note 2_FTAResultat" xfId="28402"/>
    <cellStyle name="Note 2 3 6" xfId="28403"/>
    <cellStyle name="Note 2 3 6 2" xfId="28404"/>
    <cellStyle name="Note 2 3 6_note 2_FTAResultat" xfId="28405"/>
    <cellStyle name="Note 2 3 7" xfId="28406"/>
    <cellStyle name="Note 2 3 7 2" xfId="28407"/>
    <cellStyle name="Note 2 3 7_note 2_FTAResultat" xfId="28408"/>
    <cellStyle name="Note 2 3 8" xfId="28409"/>
    <cellStyle name="Note 2 3 8 2" xfId="28410"/>
    <cellStyle name="Note 2 3 8_note 2_FTAResultat" xfId="28411"/>
    <cellStyle name="Note 2 3 9" xfId="28412"/>
    <cellStyle name="Note 2 3 9 2" xfId="28413"/>
    <cellStyle name="Note 2 3_note 2_FTAResultat" xfId="28414"/>
    <cellStyle name="Note 2 4" xfId="28415"/>
    <cellStyle name="Note 2 4 10" xfId="28416"/>
    <cellStyle name="Note 2 4 11" xfId="28417"/>
    <cellStyle name="Note 2 4 12" xfId="28418"/>
    <cellStyle name="Note 2 4 13" xfId="28419"/>
    <cellStyle name="Note 2 4 14" xfId="28420"/>
    <cellStyle name="Note 2 4 15" xfId="28421"/>
    <cellStyle name="Note 2 4 16" xfId="28422"/>
    <cellStyle name="Note 2 4 17" xfId="28423"/>
    <cellStyle name="Note 2 4 18" xfId="28424"/>
    <cellStyle name="Note 2 4 19" xfId="28425"/>
    <cellStyle name="Note 2 4 2" xfId="28426"/>
    <cellStyle name="Note 2 4 2 10" xfId="28427"/>
    <cellStyle name="Note 2 4 2 11" xfId="28428"/>
    <cellStyle name="Note 2 4 2 12" xfId="28429"/>
    <cellStyle name="Note 2 4 2 13" xfId="28430"/>
    <cellStyle name="Note 2 4 2 14" xfId="28431"/>
    <cellStyle name="Note 2 4 2 15" xfId="28432"/>
    <cellStyle name="Note 2 4 2 16" xfId="28433"/>
    <cellStyle name="Note 2 4 2 17" xfId="28434"/>
    <cellStyle name="Note 2 4 2 18" xfId="28435"/>
    <cellStyle name="Note 2 4 2 19" xfId="28436"/>
    <cellStyle name="Note 2 4 2 2" xfId="28437"/>
    <cellStyle name="Note 2 4 2 2 2" xfId="28438"/>
    <cellStyle name="Note 2 4 2 2_note 2_FTAResultat" xfId="28439"/>
    <cellStyle name="Note 2 4 2 20" xfId="28440"/>
    <cellStyle name="Note 2 4 2 21" xfId="28441"/>
    <cellStyle name="Note 2 4 2 22" xfId="28442"/>
    <cellStyle name="Note 2 4 2 3" xfId="28443"/>
    <cellStyle name="Note 2 4 2 3 2" xfId="28444"/>
    <cellStyle name="Note 2 4 2 3_note 2_FTAResultat" xfId="28445"/>
    <cellStyle name="Note 2 4 2 4" xfId="28446"/>
    <cellStyle name="Note 2 4 2 4 2" xfId="28447"/>
    <cellStyle name="Note 2 4 2 4_note 2_FTAResultat" xfId="28448"/>
    <cellStyle name="Note 2 4 2 5" xfId="28449"/>
    <cellStyle name="Note 2 4 2 5 2" xfId="28450"/>
    <cellStyle name="Note 2 4 2 6" xfId="28451"/>
    <cellStyle name="Note 2 4 2 7" xfId="28452"/>
    <cellStyle name="Note 2 4 2 8" xfId="28453"/>
    <cellStyle name="Note 2 4 2 9" xfId="28454"/>
    <cellStyle name="Note 2 4 2_note 2_FTAResultat" xfId="28455"/>
    <cellStyle name="Note 2 4 20" xfId="28456"/>
    <cellStyle name="Note 2 4 21" xfId="28457"/>
    <cellStyle name="Note 2 4 22" xfId="28458"/>
    <cellStyle name="Note 2 4 23" xfId="28459"/>
    <cellStyle name="Note 2 4 24" xfId="28460"/>
    <cellStyle name="Note 2 4 3" xfId="28461"/>
    <cellStyle name="Note 2 4 3 10" xfId="28462"/>
    <cellStyle name="Note 2 4 3 11" xfId="28463"/>
    <cellStyle name="Note 2 4 3 12" xfId="28464"/>
    <cellStyle name="Note 2 4 3 13" xfId="28465"/>
    <cellStyle name="Note 2 4 3 14" xfId="28466"/>
    <cellStyle name="Note 2 4 3 15" xfId="28467"/>
    <cellStyle name="Note 2 4 3 16" xfId="28468"/>
    <cellStyle name="Note 2 4 3 17" xfId="28469"/>
    <cellStyle name="Note 2 4 3 18" xfId="28470"/>
    <cellStyle name="Note 2 4 3 19" xfId="28471"/>
    <cellStyle name="Note 2 4 3 2" xfId="28472"/>
    <cellStyle name="Note 2 4 3 2 2" xfId="28473"/>
    <cellStyle name="Note 2 4 3 2_note 2_FTAResultat" xfId="28474"/>
    <cellStyle name="Note 2 4 3 20" xfId="28475"/>
    <cellStyle name="Note 2 4 3 21" xfId="28476"/>
    <cellStyle name="Note 2 4 3 22" xfId="28477"/>
    <cellStyle name="Note 2 4 3 3" xfId="28478"/>
    <cellStyle name="Note 2 4 3 3 2" xfId="28479"/>
    <cellStyle name="Note 2 4 3 3_note 2_FTAResultat" xfId="28480"/>
    <cellStyle name="Note 2 4 3 4" xfId="28481"/>
    <cellStyle name="Note 2 4 3 4 2" xfId="28482"/>
    <cellStyle name="Note 2 4 3 4_note 2_FTAResultat" xfId="28483"/>
    <cellStyle name="Note 2 4 3 5" xfId="28484"/>
    <cellStyle name="Note 2 4 3 5 2" xfId="28485"/>
    <cellStyle name="Note 2 4 3 6" xfId="28486"/>
    <cellStyle name="Note 2 4 3 7" xfId="28487"/>
    <cellStyle name="Note 2 4 3 8" xfId="28488"/>
    <cellStyle name="Note 2 4 3 9" xfId="28489"/>
    <cellStyle name="Note 2 4 3_note 2_FTAResultat" xfId="28490"/>
    <cellStyle name="Note 2 4 4" xfId="28491"/>
    <cellStyle name="Note 2 4 4 10" xfId="28492"/>
    <cellStyle name="Note 2 4 4 11" xfId="28493"/>
    <cellStyle name="Note 2 4 4 12" xfId="28494"/>
    <cellStyle name="Note 2 4 4 13" xfId="28495"/>
    <cellStyle name="Note 2 4 4 14" xfId="28496"/>
    <cellStyle name="Note 2 4 4 15" xfId="28497"/>
    <cellStyle name="Note 2 4 4 16" xfId="28498"/>
    <cellStyle name="Note 2 4 4 17" xfId="28499"/>
    <cellStyle name="Note 2 4 4 18" xfId="28500"/>
    <cellStyle name="Note 2 4 4 19" xfId="28501"/>
    <cellStyle name="Note 2 4 4 2" xfId="28502"/>
    <cellStyle name="Note 2 4 4 2 2" xfId="28503"/>
    <cellStyle name="Note 2 4 4 2_note 2_FTAResultat" xfId="28504"/>
    <cellStyle name="Note 2 4 4 20" xfId="28505"/>
    <cellStyle name="Note 2 4 4 21" xfId="28506"/>
    <cellStyle name="Note 2 4 4 22" xfId="28507"/>
    <cellStyle name="Note 2 4 4 3" xfId="28508"/>
    <cellStyle name="Note 2 4 4 3 2" xfId="28509"/>
    <cellStyle name="Note 2 4 4 3_note 2_FTAResultat" xfId="28510"/>
    <cellStyle name="Note 2 4 4 4" xfId="28511"/>
    <cellStyle name="Note 2 4 4 4 2" xfId="28512"/>
    <cellStyle name="Note 2 4 4 4_note 2_FTAResultat" xfId="28513"/>
    <cellStyle name="Note 2 4 4 5" xfId="28514"/>
    <cellStyle name="Note 2 4 4 5 2" xfId="28515"/>
    <cellStyle name="Note 2 4 4 6" xfId="28516"/>
    <cellStyle name="Note 2 4 4 7" xfId="28517"/>
    <cellStyle name="Note 2 4 4 8" xfId="28518"/>
    <cellStyle name="Note 2 4 4 9" xfId="28519"/>
    <cellStyle name="Note 2 4 4_note 2_FTAResultat" xfId="28520"/>
    <cellStyle name="Note 2 4 5" xfId="28521"/>
    <cellStyle name="Note 2 4 5 10" xfId="28522"/>
    <cellStyle name="Note 2 4 5 11" xfId="28523"/>
    <cellStyle name="Note 2 4 5 12" xfId="28524"/>
    <cellStyle name="Note 2 4 5 13" xfId="28525"/>
    <cellStyle name="Note 2 4 5 14" xfId="28526"/>
    <cellStyle name="Note 2 4 5 15" xfId="28527"/>
    <cellStyle name="Note 2 4 5 16" xfId="28528"/>
    <cellStyle name="Note 2 4 5 17" xfId="28529"/>
    <cellStyle name="Note 2 4 5 18" xfId="28530"/>
    <cellStyle name="Note 2 4 5 19" xfId="28531"/>
    <cellStyle name="Note 2 4 5 2" xfId="28532"/>
    <cellStyle name="Note 2 4 5 2 2" xfId="28533"/>
    <cellStyle name="Note 2 4 5 2_note 2_FTAResultat" xfId="28534"/>
    <cellStyle name="Note 2 4 5 20" xfId="28535"/>
    <cellStyle name="Note 2 4 5 21" xfId="28536"/>
    <cellStyle name="Note 2 4 5 22" xfId="28537"/>
    <cellStyle name="Note 2 4 5 3" xfId="28538"/>
    <cellStyle name="Note 2 4 5 3 2" xfId="28539"/>
    <cellStyle name="Note 2 4 5 3_note 2_FTAResultat" xfId="28540"/>
    <cellStyle name="Note 2 4 5 4" xfId="28541"/>
    <cellStyle name="Note 2 4 5 4 2" xfId="28542"/>
    <cellStyle name="Note 2 4 5 4_note 2_FTAResultat" xfId="28543"/>
    <cellStyle name="Note 2 4 5 5" xfId="28544"/>
    <cellStyle name="Note 2 4 5 5 2" xfId="28545"/>
    <cellStyle name="Note 2 4 5 6" xfId="28546"/>
    <cellStyle name="Note 2 4 5 7" xfId="28547"/>
    <cellStyle name="Note 2 4 5 8" xfId="28548"/>
    <cellStyle name="Note 2 4 5 9" xfId="28549"/>
    <cellStyle name="Note 2 4 5_note 2_FTAResultat" xfId="28550"/>
    <cellStyle name="Note 2 4 6" xfId="28551"/>
    <cellStyle name="Note 2 4 6 2" xfId="28552"/>
    <cellStyle name="Note 2 4 6_note 2_FTAResultat" xfId="28553"/>
    <cellStyle name="Note 2 4 7" xfId="28554"/>
    <cellStyle name="Note 2 4 7 2" xfId="28555"/>
    <cellStyle name="Note 2 4 7_note 2_FTAResultat" xfId="28556"/>
    <cellStyle name="Note 2 4 8" xfId="28557"/>
    <cellStyle name="Note 2 4 8 2" xfId="28558"/>
    <cellStyle name="Note 2 4 8_note 2_FTAResultat" xfId="28559"/>
    <cellStyle name="Note 2 4 9" xfId="28560"/>
    <cellStyle name="Note 2 4 9 2" xfId="28561"/>
    <cellStyle name="Note 2 4_note 2_FTAResultat" xfId="28562"/>
    <cellStyle name="Note 2 5" xfId="28563"/>
    <cellStyle name="Note 2 5 10" xfId="28564"/>
    <cellStyle name="Note 2 5 11" xfId="28565"/>
    <cellStyle name="Note 2 5 12" xfId="28566"/>
    <cellStyle name="Note 2 5 13" xfId="28567"/>
    <cellStyle name="Note 2 5 14" xfId="28568"/>
    <cellStyle name="Note 2 5 15" xfId="28569"/>
    <cellStyle name="Note 2 5 16" xfId="28570"/>
    <cellStyle name="Note 2 5 17" xfId="28571"/>
    <cellStyle name="Note 2 5 18" xfId="28572"/>
    <cellStyle name="Note 2 5 19" xfId="28573"/>
    <cellStyle name="Note 2 5 2" xfId="28574"/>
    <cellStyle name="Note 2 5 2 10" xfId="28575"/>
    <cellStyle name="Note 2 5 2 11" xfId="28576"/>
    <cellStyle name="Note 2 5 2 12" xfId="28577"/>
    <cellStyle name="Note 2 5 2 13" xfId="28578"/>
    <cellStyle name="Note 2 5 2 14" xfId="28579"/>
    <cellStyle name="Note 2 5 2 15" xfId="28580"/>
    <cellStyle name="Note 2 5 2 16" xfId="28581"/>
    <cellStyle name="Note 2 5 2 17" xfId="28582"/>
    <cellStyle name="Note 2 5 2 18" xfId="28583"/>
    <cellStyle name="Note 2 5 2 19" xfId="28584"/>
    <cellStyle name="Note 2 5 2 2" xfId="28585"/>
    <cellStyle name="Note 2 5 2 2 2" xfId="28586"/>
    <cellStyle name="Note 2 5 2 2_note 2_FTAResultat" xfId="28587"/>
    <cellStyle name="Note 2 5 2 20" xfId="28588"/>
    <cellStyle name="Note 2 5 2 21" xfId="28589"/>
    <cellStyle name="Note 2 5 2 22" xfId="28590"/>
    <cellStyle name="Note 2 5 2 3" xfId="28591"/>
    <cellStyle name="Note 2 5 2 3 2" xfId="28592"/>
    <cellStyle name="Note 2 5 2 3_note 2_FTAResultat" xfId="28593"/>
    <cellStyle name="Note 2 5 2 4" xfId="28594"/>
    <cellStyle name="Note 2 5 2 4 2" xfId="28595"/>
    <cellStyle name="Note 2 5 2 4_note 2_FTAResultat" xfId="28596"/>
    <cellStyle name="Note 2 5 2 5" xfId="28597"/>
    <cellStyle name="Note 2 5 2 5 2" xfId="28598"/>
    <cellStyle name="Note 2 5 2 6" xfId="28599"/>
    <cellStyle name="Note 2 5 2 7" xfId="28600"/>
    <cellStyle name="Note 2 5 2 8" xfId="28601"/>
    <cellStyle name="Note 2 5 2 9" xfId="28602"/>
    <cellStyle name="Note 2 5 2_note 2_FTAResultat" xfId="28603"/>
    <cellStyle name="Note 2 5 20" xfId="28604"/>
    <cellStyle name="Note 2 5 21" xfId="28605"/>
    <cellStyle name="Note 2 5 22" xfId="28606"/>
    <cellStyle name="Note 2 5 23" xfId="28607"/>
    <cellStyle name="Note 2 5 24" xfId="28608"/>
    <cellStyle name="Note 2 5 25" xfId="28609"/>
    <cellStyle name="Note 2 5 3" xfId="28610"/>
    <cellStyle name="Note 2 5 3 10" xfId="28611"/>
    <cellStyle name="Note 2 5 3 11" xfId="28612"/>
    <cellStyle name="Note 2 5 3 12" xfId="28613"/>
    <cellStyle name="Note 2 5 3 13" xfId="28614"/>
    <cellStyle name="Note 2 5 3 14" xfId="28615"/>
    <cellStyle name="Note 2 5 3 15" xfId="28616"/>
    <cellStyle name="Note 2 5 3 16" xfId="28617"/>
    <cellStyle name="Note 2 5 3 17" xfId="28618"/>
    <cellStyle name="Note 2 5 3 18" xfId="28619"/>
    <cellStyle name="Note 2 5 3 19" xfId="28620"/>
    <cellStyle name="Note 2 5 3 2" xfId="28621"/>
    <cellStyle name="Note 2 5 3 2 2" xfId="28622"/>
    <cellStyle name="Note 2 5 3 2_note 2_FTAResultat" xfId="28623"/>
    <cellStyle name="Note 2 5 3 20" xfId="28624"/>
    <cellStyle name="Note 2 5 3 21" xfId="28625"/>
    <cellStyle name="Note 2 5 3 22" xfId="28626"/>
    <cellStyle name="Note 2 5 3 3" xfId="28627"/>
    <cellStyle name="Note 2 5 3 3 2" xfId="28628"/>
    <cellStyle name="Note 2 5 3 3_note 2_FTAResultat" xfId="28629"/>
    <cellStyle name="Note 2 5 3 4" xfId="28630"/>
    <cellStyle name="Note 2 5 3 4 2" xfId="28631"/>
    <cellStyle name="Note 2 5 3 4_note 2_FTAResultat" xfId="28632"/>
    <cellStyle name="Note 2 5 3 5" xfId="28633"/>
    <cellStyle name="Note 2 5 3 5 2" xfId="28634"/>
    <cellStyle name="Note 2 5 3 6" xfId="28635"/>
    <cellStyle name="Note 2 5 3 7" xfId="28636"/>
    <cellStyle name="Note 2 5 3 8" xfId="28637"/>
    <cellStyle name="Note 2 5 3 9" xfId="28638"/>
    <cellStyle name="Note 2 5 3_note 2_FTAResultat" xfId="28639"/>
    <cellStyle name="Note 2 5 4" xfId="28640"/>
    <cellStyle name="Note 2 5 4 10" xfId="28641"/>
    <cellStyle name="Note 2 5 4 11" xfId="28642"/>
    <cellStyle name="Note 2 5 4 12" xfId="28643"/>
    <cellStyle name="Note 2 5 4 13" xfId="28644"/>
    <cellStyle name="Note 2 5 4 14" xfId="28645"/>
    <cellStyle name="Note 2 5 4 15" xfId="28646"/>
    <cellStyle name="Note 2 5 4 16" xfId="28647"/>
    <cellStyle name="Note 2 5 4 17" xfId="28648"/>
    <cellStyle name="Note 2 5 4 18" xfId="28649"/>
    <cellStyle name="Note 2 5 4 19" xfId="28650"/>
    <cellStyle name="Note 2 5 4 2" xfId="28651"/>
    <cellStyle name="Note 2 5 4 2 2" xfId="28652"/>
    <cellStyle name="Note 2 5 4 2_note 2_FTAResultat" xfId="28653"/>
    <cellStyle name="Note 2 5 4 20" xfId="28654"/>
    <cellStyle name="Note 2 5 4 21" xfId="28655"/>
    <cellStyle name="Note 2 5 4 22" xfId="28656"/>
    <cellStyle name="Note 2 5 4 3" xfId="28657"/>
    <cellStyle name="Note 2 5 4 3 2" xfId="28658"/>
    <cellStyle name="Note 2 5 4 3_note 2_FTAResultat" xfId="28659"/>
    <cellStyle name="Note 2 5 4 4" xfId="28660"/>
    <cellStyle name="Note 2 5 4 4 2" xfId="28661"/>
    <cellStyle name="Note 2 5 4 4_note 2_FTAResultat" xfId="28662"/>
    <cellStyle name="Note 2 5 4 5" xfId="28663"/>
    <cellStyle name="Note 2 5 4 5 2" xfId="28664"/>
    <cellStyle name="Note 2 5 4 6" xfId="28665"/>
    <cellStyle name="Note 2 5 4 7" xfId="28666"/>
    <cellStyle name="Note 2 5 4 8" xfId="28667"/>
    <cellStyle name="Note 2 5 4 9" xfId="28668"/>
    <cellStyle name="Note 2 5 4_note 2_FTAResultat" xfId="28669"/>
    <cellStyle name="Note 2 5 5" xfId="28670"/>
    <cellStyle name="Note 2 5 5 10" xfId="28671"/>
    <cellStyle name="Note 2 5 5 11" xfId="28672"/>
    <cellStyle name="Note 2 5 5 12" xfId="28673"/>
    <cellStyle name="Note 2 5 5 13" xfId="28674"/>
    <cellStyle name="Note 2 5 5 14" xfId="28675"/>
    <cellStyle name="Note 2 5 5 15" xfId="28676"/>
    <cellStyle name="Note 2 5 5 16" xfId="28677"/>
    <cellStyle name="Note 2 5 5 17" xfId="28678"/>
    <cellStyle name="Note 2 5 5 18" xfId="28679"/>
    <cellStyle name="Note 2 5 5 19" xfId="28680"/>
    <cellStyle name="Note 2 5 5 2" xfId="28681"/>
    <cellStyle name="Note 2 5 5 2 2" xfId="28682"/>
    <cellStyle name="Note 2 5 5 2_note 2_FTAResultat" xfId="28683"/>
    <cellStyle name="Note 2 5 5 20" xfId="28684"/>
    <cellStyle name="Note 2 5 5 21" xfId="28685"/>
    <cellStyle name="Note 2 5 5 22" xfId="28686"/>
    <cellStyle name="Note 2 5 5 3" xfId="28687"/>
    <cellStyle name="Note 2 5 5 3 2" xfId="28688"/>
    <cellStyle name="Note 2 5 5 3_note 2_FTAResultat" xfId="28689"/>
    <cellStyle name="Note 2 5 5 4" xfId="28690"/>
    <cellStyle name="Note 2 5 5 4 2" xfId="28691"/>
    <cellStyle name="Note 2 5 5 4_note 2_FTAResultat" xfId="28692"/>
    <cellStyle name="Note 2 5 5 5" xfId="28693"/>
    <cellStyle name="Note 2 5 5 5 2" xfId="28694"/>
    <cellStyle name="Note 2 5 5 6" xfId="28695"/>
    <cellStyle name="Note 2 5 5 7" xfId="28696"/>
    <cellStyle name="Note 2 5 5 8" xfId="28697"/>
    <cellStyle name="Note 2 5 5 9" xfId="28698"/>
    <cellStyle name="Note 2 5 5_note 2_FTAResultat" xfId="28699"/>
    <cellStyle name="Note 2 5 6" xfId="28700"/>
    <cellStyle name="Note 2 5 6 2" xfId="28701"/>
    <cellStyle name="Note 2 5 6_note 2_FTAResultat" xfId="28702"/>
    <cellStyle name="Note 2 5 7" xfId="28703"/>
    <cellStyle name="Note 2 5 7 2" xfId="28704"/>
    <cellStyle name="Note 2 5 7_note 2_FTAResultat" xfId="28705"/>
    <cellStyle name="Note 2 5 8" xfId="28706"/>
    <cellStyle name="Note 2 5 8 2" xfId="28707"/>
    <cellStyle name="Note 2 5 8_note 2_FTAResultat" xfId="28708"/>
    <cellStyle name="Note 2 5 9" xfId="28709"/>
    <cellStyle name="Note 2 5 9 2" xfId="28710"/>
    <cellStyle name="Note 2 5_note 2_FTAResultat" xfId="28711"/>
    <cellStyle name="Note 2 6" xfId="28712"/>
    <cellStyle name="Note 2 6 10" xfId="28713"/>
    <cellStyle name="Note 2 6 11" xfId="28714"/>
    <cellStyle name="Note 2 6 12" xfId="28715"/>
    <cellStyle name="Note 2 6 13" xfId="28716"/>
    <cellStyle name="Note 2 6 14" xfId="28717"/>
    <cellStyle name="Note 2 6 15" xfId="28718"/>
    <cellStyle name="Note 2 6 16" xfId="28719"/>
    <cellStyle name="Note 2 6 17" xfId="28720"/>
    <cellStyle name="Note 2 6 18" xfId="28721"/>
    <cellStyle name="Note 2 6 19" xfId="28722"/>
    <cellStyle name="Note 2 6 2" xfId="28723"/>
    <cellStyle name="Note 2 6 2 10" xfId="28724"/>
    <cellStyle name="Note 2 6 2 11" xfId="28725"/>
    <cellStyle name="Note 2 6 2 12" xfId="28726"/>
    <cellStyle name="Note 2 6 2 13" xfId="28727"/>
    <cellStyle name="Note 2 6 2 14" xfId="28728"/>
    <cellStyle name="Note 2 6 2 15" xfId="28729"/>
    <cellStyle name="Note 2 6 2 16" xfId="28730"/>
    <cellStyle name="Note 2 6 2 17" xfId="28731"/>
    <cellStyle name="Note 2 6 2 18" xfId="28732"/>
    <cellStyle name="Note 2 6 2 19" xfId="28733"/>
    <cellStyle name="Note 2 6 2 2" xfId="28734"/>
    <cellStyle name="Note 2 6 2 2 2" xfId="28735"/>
    <cellStyle name="Note 2 6 2 2_note 2_FTAResultat" xfId="28736"/>
    <cellStyle name="Note 2 6 2 20" xfId="28737"/>
    <cellStyle name="Note 2 6 2 21" xfId="28738"/>
    <cellStyle name="Note 2 6 2 22" xfId="28739"/>
    <cellStyle name="Note 2 6 2 3" xfId="28740"/>
    <cellStyle name="Note 2 6 2 3 2" xfId="28741"/>
    <cellStyle name="Note 2 6 2 3_note 2_FTAResultat" xfId="28742"/>
    <cellStyle name="Note 2 6 2 4" xfId="28743"/>
    <cellStyle name="Note 2 6 2 4 2" xfId="28744"/>
    <cellStyle name="Note 2 6 2 4_note 2_FTAResultat" xfId="28745"/>
    <cellStyle name="Note 2 6 2 5" xfId="28746"/>
    <cellStyle name="Note 2 6 2 5 2" xfId="28747"/>
    <cellStyle name="Note 2 6 2 6" xfId="28748"/>
    <cellStyle name="Note 2 6 2 7" xfId="28749"/>
    <cellStyle name="Note 2 6 2 8" xfId="28750"/>
    <cellStyle name="Note 2 6 2 9" xfId="28751"/>
    <cellStyle name="Note 2 6 2_note 2_FTAResultat" xfId="28752"/>
    <cellStyle name="Note 2 6 20" xfId="28753"/>
    <cellStyle name="Note 2 6 21" xfId="28754"/>
    <cellStyle name="Note 2 6 22" xfId="28755"/>
    <cellStyle name="Note 2 6 23" xfId="28756"/>
    <cellStyle name="Note 2 6 24" xfId="28757"/>
    <cellStyle name="Note 2 6 25" xfId="28758"/>
    <cellStyle name="Note 2 6 3" xfId="28759"/>
    <cellStyle name="Note 2 6 3 10" xfId="28760"/>
    <cellStyle name="Note 2 6 3 11" xfId="28761"/>
    <cellStyle name="Note 2 6 3 12" xfId="28762"/>
    <cellStyle name="Note 2 6 3 13" xfId="28763"/>
    <cellStyle name="Note 2 6 3 14" xfId="28764"/>
    <cellStyle name="Note 2 6 3 15" xfId="28765"/>
    <cellStyle name="Note 2 6 3 16" xfId="28766"/>
    <cellStyle name="Note 2 6 3 17" xfId="28767"/>
    <cellStyle name="Note 2 6 3 18" xfId="28768"/>
    <cellStyle name="Note 2 6 3 19" xfId="28769"/>
    <cellStyle name="Note 2 6 3 2" xfId="28770"/>
    <cellStyle name="Note 2 6 3 2 2" xfId="28771"/>
    <cellStyle name="Note 2 6 3 2_note 2_FTAResultat" xfId="28772"/>
    <cellStyle name="Note 2 6 3 20" xfId="28773"/>
    <cellStyle name="Note 2 6 3 21" xfId="28774"/>
    <cellStyle name="Note 2 6 3 22" xfId="28775"/>
    <cellStyle name="Note 2 6 3 3" xfId="28776"/>
    <cellStyle name="Note 2 6 3 3 2" xfId="28777"/>
    <cellStyle name="Note 2 6 3 3_note 2_FTAResultat" xfId="28778"/>
    <cellStyle name="Note 2 6 3 4" xfId="28779"/>
    <cellStyle name="Note 2 6 3 4 2" xfId="28780"/>
    <cellStyle name="Note 2 6 3 4_note 2_FTAResultat" xfId="28781"/>
    <cellStyle name="Note 2 6 3 5" xfId="28782"/>
    <cellStyle name="Note 2 6 3 5 2" xfId="28783"/>
    <cellStyle name="Note 2 6 3 6" xfId="28784"/>
    <cellStyle name="Note 2 6 3 7" xfId="28785"/>
    <cellStyle name="Note 2 6 3 8" xfId="28786"/>
    <cellStyle name="Note 2 6 3 9" xfId="28787"/>
    <cellStyle name="Note 2 6 3_note 2_FTAResultat" xfId="28788"/>
    <cellStyle name="Note 2 6 4" xfId="28789"/>
    <cellStyle name="Note 2 6 4 10" xfId="28790"/>
    <cellStyle name="Note 2 6 4 11" xfId="28791"/>
    <cellStyle name="Note 2 6 4 12" xfId="28792"/>
    <cellStyle name="Note 2 6 4 13" xfId="28793"/>
    <cellStyle name="Note 2 6 4 14" xfId="28794"/>
    <cellStyle name="Note 2 6 4 15" xfId="28795"/>
    <cellStyle name="Note 2 6 4 16" xfId="28796"/>
    <cellStyle name="Note 2 6 4 17" xfId="28797"/>
    <cellStyle name="Note 2 6 4 18" xfId="28798"/>
    <cellStyle name="Note 2 6 4 19" xfId="28799"/>
    <cellStyle name="Note 2 6 4 2" xfId="28800"/>
    <cellStyle name="Note 2 6 4 2 2" xfId="28801"/>
    <cellStyle name="Note 2 6 4 2_note 2_FTAResultat" xfId="28802"/>
    <cellStyle name="Note 2 6 4 20" xfId="28803"/>
    <cellStyle name="Note 2 6 4 21" xfId="28804"/>
    <cellStyle name="Note 2 6 4 22" xfId="28805"/>
    <cellStyle name="Note 2 6 4 3" xfId="28806"/>
    <cellStyle name="Note 2 6 4 3 2" xfId="28807"/>
    <cellStyle name="Note 2 6 4 3_note 2_FTAResultat" xfId="28808"/>
    <cellStyle name="Note 2 6 4 4" xfId="28809"/>
    <cellStyle name="Note 2 6 4 4 2" xfId="28810"/>
    <cellStyle name="Note 2 6 4 4_note 2_FTAResultat" xfId="28811"/>
    <cellStyle name="Note 2 6 4 5" xfId="28812"/>
    <cellStyle name="Note 2 6 4 5 2" xfId="28813"/>
    <cellStyle name="Note 2 6 4 6" xfId="28814"/>
    <cellStyle name="Note 2 6 4 7" xfId="28815"/>
    <cellStyle name="Note 2 6 4 8" xfId="28816"/>
    <cellStyle name="Note 2 6 4 9" xfId="28817"/>
    <cellStyle name="Note 2 6 4_note 2_FTAResultat" xfId="28818"/>
    <cellStyle name="Note 2 6 5" xfId="28819"/>
    <cellStyle name="Note 2 6 5 10" xfId="28820"/>
    <cellStyle name="Note 2 6 5 11" xfId="28821"/>
    <cellStyle name="Note 2 6 5 12" xfId="28822"/>
    <cellStyle name="Note 2 6 5 13" xfId="28823"/>
    <cellStyle name="Note 2 6 5 14" xfId="28824"/>
    <cellStyle name="Note 2 6 5 15" xfId="28825"/>
    <cellStyle name="Note 2 6 5 16" xfId="28826"/>
    <cellStyle name="Note 2 6 5 17" xfId="28827"/>
    <cellStyle name="Note 2 6 5 18" xfId="28828"/>
    <cellStyle name="Note 2 6 5 19" xfId="28829"/>
    <cellStyle name="Note 2 6 5 2" xfId="28830"/>
    <cellStyle name="Note 2 6 5 2 2" xfId="28831"/>
    <cellStyle name="Note 2 6 5 2_note 2_FTAResultat" xfId="28832"/>
    <cellStyle name="Note 2 6 5 20" xfId="28833"/>
    <cellStyle name="Note 2 6 5 21" xfId="28834"/>
    <cellStyle name="Note 2 6 5 22" xfId="28835"/>
    <cellStyle name="Note 2 6 5 3" xfId="28836"/>
    <cellStyle name="Note 2 6 5 3 2" xfId="28837"/>
    <cellStyle name="Note 2 6 5 3_note 2_FTAResultat" xfId="28838"/>
    <cellStyle name="Note 2 6 5 4" xfId="28839"/>
    <cellStyle name="Note 2 6 5 4 2" xfId="28840"/>
    <cellStyle name="Note 2 6 5 4_note 2_FTAResultat" xfId="28841"/>
    <cellStyle name="Note 2 6 5 5" xfId="28842"/>
    <cellStyle name="Note 2 6 5 5 2" xfId="28843"/>
    <cellStyle name="Note 2 6 5 6" xfId="28844"/>
    <cellStyle name="Note 2 6 5 7" xfId="28845"/>
    <cellStyle name="Note 2 6 5 8" xfId="28846"/>
    <cellStyle name="Note 2 6 5 9" xfId="28847"/>
    <cellStyle name="Note 2 6 5_note 2_FTAResultat" xfId="28848"/>
    <cellStyle name="Note 2 6 6" xfId="28849"/>
    <cellStyle name="Note 2 6 6 2" xfId="28850"/>
    <cellStyle name="Note 2 6 6_note 2_FTAResultat" xfId="28851"/>
    <cellStyle name="Note 2 6 7" xfId="28852"/>
    <cellStyle name="Note 2 6 7 2" xfId="28853"/>
    <cellStyle name="Note 2 6 7_note 2_FTAResultat" xfId="28854"/>
    <cellStyle name="Note 2 6 8" xfId="28855"/>
    <cellStyle name="Note 2 6 8 2" xfId="28856"/>
    <cellStyle name="Note 2 6 8_note 2_FTAResultat" xfId="28857"/>
    <cellStyle name="Note 2 6 9" xfId="28858"/>
    <cellStyle name="Note 2 6 9 2" xfId="28859"/>
    <cellStyle name="Note 2 6_note 2_FTAResultat" xfId="28860"/>
    <cellStyle name="Note 2 7" xfId="28861"/>
    <cellStyle name="Note 2 7 10" xfId="28862"/>
    <cellStyle name="Note 2 7 11" xfId="28863"/>
    <cellStyle name="Note 2 7 12" xfId="28864"/>
    <cellStyle name="Note 2 7 13" xfId="28865"/>
    <cellStyle name="Note 2 7 14" xfId="28866"/>
    <cellStyle name="Note 2 7 15" xfId="28867"/>
    <cellStyle name="Note 2 7 16" xfId="28868"/>
    <cellStyle name="Note 2 7 17" xfId="28869"/>
    <cellStyle name="Note 2 7 18" xfId="28870"/>
    <cellStyle name="Note 2 7 19" xfId="28871"/>
    <cellStyle name="Note 2 7 2" xfId="28872"/>
    <cellStyle name="Note 2 7 2 10" xfId="28873"/>
    <cellStyle name="Note 2 7 2 11" xfId="28874"/>
    <cellStyle name="Note 2 7 2 12" xfId="28875"/>
    <cellStyle name="Note 2 7 2 13" xfId="28876"/>
    <cellStyle name="Note 2 7 2 14" xfId="28877"/>
    <cellStyle name="Note 2 7 2 15" xfId="28878"/>
    <cellStyle name="Note 2 7 2 16" xfId="28879"/>
    <cellStyle name="Note 2 7 2 17" xfId="28880"/>
    <cellStyle name="Note 2 7 2 18" xfId="28881"/>
    <cellStyle name="Note 2 7 2 19" xfId="28882"/>
    <cellStyle name="Note 2 7 2 2" xfId="28883"/>
    <cellStyle name="Note 2 7 2 2 2" xfId="28884"/>
    <cellStyle name="Note 2 7 2 2_note 2_FTAResultat" xfId="28885"/>
    <cellStyle name="Note 2 7 2 20" xfId="28886"/>
    <cellStyle name="Note 2 7 2 21" xfId="28887"/>
    <cellStyle name="Note 2 7 2 22" xfId="28888"/>
    <cellStyle name="Note 2 7 2 3" xfId="28889"/>
    <cellStyle name="Note 2 7 2 3 2" xfId="28890"/>
    <cellStyle name="Note 2 7 2 3_note 2_FTAResultat" xfId="28891"/>
    <cellStyle name="Note 2 7 2 4" xfId="28892"/>
    <cellStyle name="Note 2 7 2 4 2" xfId="28893"/>
    <cellStyle name="Note 2 7 2 4_note 2_FTAResultat" xfId="28894"/>
    <cellStyle name="Note 2 7 2 5" xfId="28895"/>
    <cellStyle name="Note 2 7 2 5 2" xfId="28896"/>
    <cellStyle name="Note 2 7 2 6" xfId="28897"/>
    <cellStyle name="Note 2 7 2 7" xfId="28898"/>
    <cellStyle name="Note 2 7 2 8" xfId="28899"/>
    <cellStyle name="Note 2 7 2 9" xfId="28900"/>
    <cellStyle name="Note 2 7 2_note 2_FTAResultat" xfId="28901"/>
    <cellStyle name="Note 2 7 20" xfId="28902"/>
    <cellStyle name="Note 2 7 21" xfId="28903"/>
    <cellStyle name="Note 2 7 22" xfId="28904"/>
    <cellStyle name="Note 2 7 23" xfId="28905"/>
    <cellStyle name="Note 2 7 24" xfId="28906"/>
    <cellStyle name="Note 2 7 25" xfId="28907"/>
    <cellStyle name="Note 2 7 3" xfId="28908"/>
    <cellStyle name="Note 2 7 3 10" xfId="28909"/>
    <cellStyle name="Note 2 7 3 11" xfId="28910"/>
    <cellStyle name="Note 2 7 3 12" xfId="28911"/>
    <cellStyle name="Note 2 7 3 13" xfId="28912"/>
    <cellStyle name="Note 2 7 3 14" xfId="28913"/>
    <cellStyle name="Note 2 7 3 15" xfId="28914"/>
    <cellStyle name="Note 2 7 3 16" xfId="28915"/>
    <cellStyle name="Note 2 7 3 17" xfId="28916"/>
    <cellStyle name="Note 2 7 3 18" xfId="28917"/>
    <cellStyle name="Note 2 7 3 19" xfId="28918"/>
    <cellStyle name="Note 2 7 3 2" xfId="28919"/>
    <cellStyle name="Note 2 7 3 2 2" xfId="28920"/>
    <cellStyle name="Note 2 7 3 2_note 2_FTAResultat" xfId="28921"/>
    <cellStyle name="Note 2 7 3 20" xfId="28922"/>
    <cellStyle name="Note 2 7 3 21" xfId="28923"/>
    <cellStyle name="Note 2 7 3 22" xfId="28924"/>
    <cellStyle name="Note 2 7 3 3" xfId="28925"/>
    <cellStyle name="Note 2 7 3 3 2" xfId="28926"/>
    <cellStyle name="Note 2 7 3 3_note 2_FTAResultat" xfId="28927"/>
    <cellStyle name="Note 2 7 3 4" xfId="28928"/>
    <cellStyle name="Note 2 7 3 4 2" xfId="28929"/>
    <cellStyle name="Note 2 7 3 4_note 2_FTAResultat" xfId="28930"/>
    <cellStyle name="Note 2 7 3 5" xfId="28931"/>
    <cellStyle name="Note 2 7 3 5 2" xfId="28932"/>
    <cellStyle name="Note 2 7 3 6" xfId="28933"/>
    <cellStyle name="Note 2 7 3 7" xfId="28934"/>
    <cellStyle name="Note 2 7 3 8" xfId="28935"/>
    <cellStyle name="Note 2 7 3 9" xfId="28936"/>
    <cellStyle name="Note 2 7 3_note 2_FTAResultat" xfId="28937"/>
    <cellStyle name="Note 2 7 4" xfId="28938"/>
    <cellStyle name="Note 2 7 4 10" xfId="28939"/>
    <cellStyle name="Note 2 7 4 11" xfId="28940"/>
    <cellStyle name="Note 2 7 4 12" xfId="28941"/>
    <cellStyle name="Note 2 7 4 13" xfId="28942"/>
    <cellStyle name="Note 2 7 4 14" xfId="28943"/>
    <cellStyle name="Note 2 7 4 15" xfId="28944"/>
    <cellStyle name="Note 2 7 4 16" xfId="28945"/>
    <cellStyle name="Note 2 7 4 17" xfId="28946"/>
    <cellStyle name="Note 2 7 4 18" xfId="28947"/>
    <cellStyle name="Note 2 7 4 19" xfId="28948"/>
    <cellStyle name="Note 2 7 4 2" xfId="28949"/>
    <cellStyle name="Note 2 7 4 2 2" xfId="28950"/>
    <cellStyle name="Note 2 7 4 2_note 2_FTAResultat" xfId="28951"/>
    <cellStyle name="Note 2 7 4 20" xfId="28952"/>
    <cellStyle name="Note 2 7 4 21" xfId="28953"/>
    <cellStyle name="Note 2 7 4 22" xfId="28954"/>
    <cellStyle name="Note 2 7 4 3" xfId="28955"/>
    <cellStyle name="Note 2 7 4 3 2" xfId="28956"/>
    <cellStyle name="Note 2 7 4 3_note 2_FTAResultat" xfId="28957"/>
    <cellStyle name="Note 2 7 4 4" xfId="28958"/>
    <cellStyle name="Note 2 7 4 4 2" xfId="28959"/>
    <cellStyle name="Note 2 7 4 4_note 2_FTAResultat" xfId="28960"/>
    <cellStyle name="Note 2 7 4 5" xfId="28961"/>
    <cellStyle name="Note 2 7 4 5 2" xfId="28962"/>
    <cellStyle name="Note 2 7 4 6" xfId="28963"/>
    <cellStyle name="Note 2 7 4 7" xfId="28964"/>
    <cellStyle name="Note 2 7 4 8" xfId="28965"/>
    <cellStyle name="Note 2 7 4 9" xfId="28966"/>
    <cellStyle name="Note 2 7 4_note 2_FTAResultat" xfId="28967"/>
    <cellStyle name="Note 2 7 5" xfId="28968"/>
    <cellStyle name="Note 2 7 5 10" xfId="28969"/>
    <cellStyle name="Note 2 7 5 11" xfId="28970"/>
    <cellStyle name="Note 2 7 5 12" xfId="28971"/>
    <cellStyle name="Note 2 7 5 13" xfId="28972"/>
    <cellStyle name="Note 2 7 5 14" xfId="28973"/>
    <cellStyle name="Note 2 7 5 15" xfId="28974"/>
    <cellStyle name="Note 2 7 5 16" xfId="28975"/>
    <cellStyle name="Note 2 7 5 17" xfId="28976"/>
    <cellStyle name="Note 2 7 5 18" xfId="28977"/>
    <cellStyle name="Note 2 7 5 19" xfId="28978"/>
    <cellStyle name="Note 2 7 5 2" xfId="28979"/>
    <cellStyle name="Note 2 7 5 2 2" xfId="28980"/>
    <cellStyle name="Note 2 7 5 2_note 2_FTAResultat" xfId="28981"/>
    <cellStyle name="Note 2 7 5 20" xfId="28982"/>
    <cellStyle name="Note 2 7 5 21" xfId="28983"/>
    <cellStyle name="Note 2 7 5 22" xfId="28984"/>
    <cellStyle name="Note 2 7 5 3" xfId="28985"/>
    <cellStyle name="Note 2 7 5 3 2" xfId="28986"/>
    <cellStyle name="Note 2 7 5 3_note 2_FTAResultat" xfId="28987"/>
    <cellStyle name="Note 2 7 5 4" xfId="28988"/>
    <cellStyle name="Note 2 7 5 4 2" xfId="28989"/>
    <cellStyle name="Note 2 7 5 4_note 2_FTAResultat" xfId="28990"/>
    <cellStyle name="Note 2 7 5 5" xfId="28991"/>
    <cellStyle name="Note 2 7 5 5 2" xfId="28992"/>
    <cellStyle name="Note 2 7 5 6" xfId="28993"/>
    <cellStyle name="Note 2 7 5 7" xfId="28994"/>
    <cellStyle name="Note 2 7 5 8" xfId="28995"/>
    <cellStyle name="Note 2 7 5 9" xfId="28996"/>
    <cellStyle name="Note 2 7 5_note 2_FTAResultat" xfId="28997"/>
    <cellStyle name="Note 2 7 6" xfId="28998"/>
    <cellStyle name="Note 2 7 6 2" xfId="28999"/>
    <cellStyle name="Note 2 7 6_note 2_FTAResultat" xfId="29000"/>
    <cellStyle name="Note 2 7 7" xfId="29001"/>
    <cellStyle name="Note 2 7 7 2" xfId="29002"/>
    <cellStyle name="Note 2 7 7_note 2_FTAResultat" xfId="29003"/>
    <cellStyle name="Note 2 7 8" xfId="29004"/>
    <cellStyle name="Note 2 7 8 2" xfId="29005"/>
    <cellStyle name="Note 2 7 8_note 2_FTAResultat" xfId="29006"/>
    <cellStyle name="Note 2 7 9" xfId="29007"/>
    <cellStyle name="Note 2 7 9 2" xfId="29008"/>
    <cellStyle name="Note 2 7_note 2_FTAResultat" xfId="29009"/>
    <cellStyle name="Note 2 8" xfId="29010"/>
    <cellStyle name="Note 2 8 10" xfId="29011"/>
    <cellStyle name="Note 2 8 11" xfId="29012"/>
    <cellStyle name="Note 2 8 12" xfId="29013"/>
    <cellStyle name="Note 2 8 13" xfId="29014"/>
    <cellStyle name="Note 2 8 14" xfId="29015"/>
    <cellStyle name="Note 2 8 15" xfId="29016"/>
    <cellStyle name="Note 2 8 16" xfId="29017"/>
    <cellStyle name="Note 2 8 17" xfId="29018"/>
    <cellStyle name="Note 2 8 18" xfId="29019"/>
    <cellStyle name="Note 2 8 19" xfId="29020"/>
    <cellStyle name="Note 2 8 2" xfId="29021"/>
    <cellStyle name="Note 2 8 2 10" xfId="29022"/>
    <cellStyle name="Note 2 8 2 11" xfId="29023"/>
    <cellStyle name="Note 2 8 2 12" xfId="29024"/>
    <cellStyle name="Note 2 8 2 13" xfId="29025"/>
    <cellStyle name="Note 2 8 2 14" xfId="29026"/>
    <cellStyle name="Note 2 8 2 15" xfId="29027"/>
    <cellStyle name="Note 2 8 2 16" xfId="29028"/>
    <cellStyle name="Note 2 8 2 17" xfId="29029"/>
    <cellStyle name="Note 2 8 2 18" xfId="29030"/>
    <cellStyle name="Note 2 8 2 19" xfId="29031"/>
    <cellStyle name="Note 2 8 2 2" xfId="29032"/>
    <cellStyle name="Note 2 8 2 2 2" xfId="29033"/>
    <cellStyle name="Note 2 8 2 2_note 2_FTAResultat" xfId="29034"/>
    <cellStyle name="Note 2 8 2 20" xfId="29035"/>
    <cellStyle name="Note 2 8 2 21" xfId="29036"/>
    <cellStyle name="Note 2 8 2 22" xfId="29037"/>
    <cellStyle name="Note 2 8 2 3" xfId="29038"/>
    <cellStyle name="Note 2 8 2 3 2" xfId="29039"/>
    <cellStyle name="Note 2 8 2 3_note 2_FTAResultat" xfId="29040"/>
    <cellStyle name="Note 2 8 2 4" xfId="29041"/>
    <cellStyle name="Note 2 8 2 4 2" xfId="29042"/>
    <cellStyle name="Note 2 8 2 4_note 2_FTAResultat" xfId="29043"/>
    <cellStyle name="Note 2 8 2 5" xfId="29044"/>
    <cellStyle name="Note 2 8 2 5 2" xfId="29045"/>
    <cellStyle name="Note 2 8 2 6" xfId="29046"/>
    <cellStyle name="Note 2 8 2 7" xfId="29047"/>
    <cellStyle name="Note 2 8 2 8" xfId="29048"/>
    <cellStyle name="Note 2 8 2 9" xfId="29049"/>
    <cellStyle name="Note 2 8 2_note 2_FTAResultat" xfId="29050"/>
    <cellStyle name="Note 2 8 20" xfId="29051"/>
    <cellStyle name="Note 2 8 21" xfId="29052"/>
    <cellStyle name="Note 2 8 22" xfId="29053"/>
    <cellStyle name="Note 2 8 23" xfId="29054"/>
    <cellStyle name="Note 2 8 24" xfId="29055"/>
    <cellStyle name="Note 2 8 25" xfId="29056"/>
    <cellStyle name="Note 2 8 3" xfId="29057"/>
    <cellStyle name="Note 2 8 3 10" xfId="29058"/>
    <cellStyle name="Note 2 8 3 11" xfId="29059"/>
    <cellStyle name="Note 2 8 3 12" xfId="29060"/>
    <cellStyle name="Note 2 8 3 13" xfId="29061"/>
    <cellStyle name="Note 2 8 3 14" xfId="29062"/>
    <cellStyle name="Note 2 8 3 15" xfId="29063"/>
    <cellStyle name="Note 2 8 3 16" xfId="29064"/>
    <cellStyle name="Note 2 8 3 17" xfId="29065"/>
    <cellStyle name="Note 2 8 3 18" xfId="29066"/>
    <cellStyle name="Note 2 8 3 19" xfId="29067"/>
    <cellStyle name="Note 2 8 3 2" xfId="29068"/>
    <cellStyle name="Note 2 8 3 2 2" xfId="29069"/>
    <cellStyle name="Note 2 8 3 2_note 2_FTAResultat" xfId="29070"/>
    <cellStyle name="Note 2 8 3 20" xfId="29071"/>
    <cellStyle name="Note 2 8 3 21" xfId="29072"/>
    <cellStyle name="Note 2 8 3 22" xfId="29073"/>
    <cellStyle name="Note 2 8 3 3" xfId="29074"/>
    <cellStyle name="Note 2 8 3 3 2" xfId="29075"/>
    <cellStyle name="Note 2 8 3 3_note 2_FTAResultat" xfId="29076"/>
    <cellStyle name="Note 2 8 3 4" xfId="29077"/>
    <cellStyle name="Note 2 8 3 4 2" xfId="29078"/>
    <cellStyle name="Note 2 8 3 4_note 2_FTAResultat" xfId="29079"/>
    <cellStyle name="Note 2 8 3 5" xfId="29080"/>
    <cellStyle name="Note 2 8 3 5 2" xfId="29081"/>
    <cellStyle name="Note 2 8 3 6" xfId="29082"/>
    <cellStyle name="Note 2 8 3 7" xfId="29083"/>
    <cellStyle name="Note 2 8 3 8" xfId="29084"/>
    <cellStyle name="Note 2 8 3 9" xfId="29085"/>
    <cellStyle name="Note 2 8 3_note 2_FTAResultat" xfId="29086"/>
    <cellStyle name="Note 2 8 4" xfId="29087"/>
    <cellStyle name="Note 2 8 4 10" xfId="29088"/>
    <cellStyle name="Note 2 8 4 11" xfId="29089"/>
    <cellStyle name="Note 2 8 4 12" xfId="29090"/>
    <cellStyle name="Note 2 8 4 13" xfId="29091"/>
    <cellStyle name="Note 2 8 4 14" xfId="29092"/>
    <cellStyle name="Note 2 8 4 15" xfId="29093"/>
    <cellStyle name="Note 2 8 4 16" xfId="29094"/>
    <cellStyle name="Note 2 8 4 17" xfId="29095"/>
    <cellStyle name="Note 2 8 4 18" xfId="29096"/>
    <cellStyle name="Note 2 8 4 19" xfId="29097"/>
    <cellStyle name="Note 2 8 4 2" xfId="29098"/>
    <cellStyle name="Note 2 8 4 2 2" xfId="29099"/>
    <cellStyle name="Note 2 8 4 2_note 2_FTAResultat" xfId="29100"/>
    <cellStyle name="Note 2 8 4 20" xfId="29101"/>
    <cellStyle name="Note 2 8 4 21" xfId="29102"/>
    <cellStyle name="Note 2 8 4 22" xfId="29103"/>
    <cellStyle name="Note 2 8 4 3" xfId="29104"/>
    <cellStyle name="Note 2 8 4 3 2" xfId="29105"/>
    <cellStyle name="Note 2 8 4 3_note 2_FTAResultat" xfId="29106"/>
    <cellStyle name="Note 2 8 4 4" xfId="29107"/>
    <cellStyle name="Note 2 8 4 4 2" xfId="29108"/>
    <cellStyle name="Note 2 8 4 4_note 2_FTAResultat" xfId="29109"/>
    <cellStyle name="Note 2 8 4 5" xfId="29110"/>
    <cellStyle name="Note 2 8 4 5 2" xfId="29111"/>
    <cellStyle name="Note 2 8 4 6" xfId="29112"/>
    <cellStyle name="Note 2 8 4 7" xfId="29113"/>
    <cellStyle name="Note 2 8 4 8" xfId="29114"/>
    <cellStyle name="Note 2 8 4 9" xfId="29115"/>
    <cellStyle name="Note 2 8 4_note 2_FTAResultat" xfId="29116"/>
    <cellStyle name="Note 2 8 5" xfId="29117"/>
    <cellStyle name="Note 2 8 5 10" xfId="29118"/>
    <cellStyle name="Note 2 8 5 11" xfId="29119"/>
    <cellStyle name="Note 2 8 5 12" xfId="29120"/>
    <cellStyle name="Note 2 8 5 13" xfId="29121"/>
    <cellStyle name="Note 2 8 5 14" xfId="29122"/>
    <cellStyle name="Note 2 8 5 15" xfId="29123"/>
    <cellStyle name="Note 2 8 5 16" xfId="29124"/>
    <cellStyle name="Note 2 8 5 17" xfId="29125"/>
    <cellStyle name="Note 2 8 5 18" xfId="29126"/>
    <cellStyle name="Note 2 8 5 19" xfId="29127"/>
    <cellStyle name="Note 2 8 5 2" xfId="29128"/>
    <cellStyle name="Note 2 8 5 2 2" xfId="29129"/>
    <cellStyle name="Note 2 8 5 2_note 2_FTAResultat" xfId="29130"/>
    <cellStyle name="Note 2 8 5 20" xfId="29131"/>
    <cellStyle name="Note 2 8 5 21" xfId="29132"/>
    <cellStyle name="Note 2 8 5 22" xfId="29133"/>
    <cellStyle name="Note 2 8 5 3" xfId="29134"/>
    <cellStyle name="Note 2 8 5 3 2" xfId="29135"/>
    <cellStyle name="Note 2 8 5 3_note 2_FTAResultat" xfId="29136"/>
    <cellStyle name="Note 2 8 5 4" xfId="29137"/>
    <cellStyle name="Note 2 8 5 4 2" xfId="29138"/>
    <cellStyle name="Note 2 8 5 4_note 2_FTAResultat" xfId="29139"/>
    <cellStyle name="Note 2 8 5 5" xfId="29140"/>
    <cellStyle name="Note 2 8 5 5 2" xfId="29141"/>
    <cellStyle name="Note 2 8 5 6" xfId="29142"/>
    <cellStyle name="Note 2 8 5 7" xfId="29143"/>
    <cellStyle name="Note 2 8 5 8" xfId="29144"/>
    <cellStyle name="Note 2 8 5 9" xfId="29145"/>
    <cellStyle name="Note 2 8 5_note 2_FTAResultat" xfId="29146"/>
    <cellStyle name="Note 2 8 6" xfId="29147"/>
    <cellStyle name="Note 2 8 6 2" xfId="29148"/>
    <cellStyle name="Note 2 8 6_note 2_FTAResultat" xfId="29149"/>
    <cellStyle name="Note 2 8 7" xfId="29150"/>
    <cellStyle name="Note 2 8 7 2" xfId="29151"/>
    <cellStyle name="Note 2 8 7_note 2_FTAResultat" xfId="29152"/>
    <cellStyle name="Note 2 8 8" xfId="29153"/>
    <cellStyle name="Note 2 8 8 2" xfId="29154"/>
    <cellStyle name="Note 2 8 8_note 2_FTAResultat" xfId="29155"/>
    <cellStyle name="Note 2 8 9" xfId="29156"/>
    <cellStyle name="Note 2 8 9 2" xfId="29157"/>
    <cellStyle name="Note 2 8_note 2_FTAResultat" xfId="29158"/>
    <cellStyle name="Note 2 9" xfId="29159"/>
    <cellStyle name="Note 2 9 10" xfId="29160"/>
    <cellStyle name="Note 2 9 11" xfId="29161"/>
    <cellStyle name="Note 2 9 12" xfId="29162"/>
    <cellStyle name="Note 2 9 13" xfId="29163"/>
    <cellStyle name="Note 2 9 14" xfId="29164"/>
    <cellStyle name="Note 2 9 15" xfId="29165"/>
    <cellStyle name="Note 2 9 16" xfId="29166"/>
    <cellStyle name="Note 2 9 17" xfId="29167"/>
    <cellStyle name="Note 2 9 18" xfId="29168"/>
    <cellStyle name="Note 2 9 19" xfId="29169"/>
    <cellStyle name="Note 2 9 2" xfId="29170"/>
    <cellStyle name="Note 2 9 2 2" xfId="29171"/>
    <cellStyle name="Note 2 9 2_note 2_FTAResultat" xfId="29172"/>
    <cellStyle name="Note 2 9 20" xfId="29173"/>
    <cellStyle name="Note 2 9 21" xfId="29174"/>
    <cellStyle name="Note 2 9 22" xfId="29175"/>
    <cellStyle name="Note 2 9 3" xfId="29176"/>
    <cellStyle name="Note 2 9 3 2" xfId="29177"/>
    <cellStyle name="Note 2 9 3_note 2_FTAResultat" xfId="29178"/>
    <cellStyle name="Note 2 9 4" xfId="29179"/>
    <cellStyle name="Note 2 9 4 2" xfId="29180"/>
    <cellStyle name="Note 2 9 4_note 2_FTAResultat" xfId="29181"/>
    <cellStyle name="Note 2 9 5" xfId="29182"/>
    <cellStyle name="Note 2 9 5 2" xfId="29183"/>
    <cellStyle name="Note 2 9 6" xfId="29184"/>
    <cellStyle name="Note 2 9 7" xfId="29185"/>
    <cellStyle name="Note 2 9 8" xfId="29186"/>
    <cellStyle name="Note 2 9 9" xfId="29187"/>
    <cellStyle name="Note 2 9_note 2_FTAResultat" xfId="29188"/>
    <cellStyle name="Note 2_note 2_FTAResultat" xfId="29189"/>
    <cellStyle name="Note 3" xfId="29190"/>
    <cellStyle name="Note 3 10" xfId="29191"/>
    <cellStyle name="Note 3 11" xfId="29192"/>
    <cellStyle name="Note 3 12" xfId="29193"/>
    <cellStyle name="Note 3 13" xfId="29194"/>
    <cellStyle name="Note 3 14" xfId="29195"/>
    <cellStyle name="Note 3 15" xfId="29196"/>
    <cellStyle name="Note 3 16" xfId="29197"/>
    <cellStyle name="Note 3 17" xfId="29198"/>
    <cellStyle name="Note 3 18" xfId="29199"/>
    <cellStyle name="Note 3 19" xfId="29200"/>
    <cellStyle name="Note 3 2" xfId="29201"/>
    <cellStyle name="Note 3 2 2" xfId="29202"/>
    <cellStyle name="Note 3 2_note 2_FTAResultat" xfId="29203"/>
    <cellStyle name="Note 3 20" xfId="29204"/>
    <cellStyle name="Note 3 21" xfId="29205"/>
    <cellStyle name="Note 3 22" xfId="29206"/>
    <cellStyle name="Note 3 3" xfId="29207"/>
    <cellStyle name="Note 3 3 2" xfId="29208"/>
    <cellStyle name="Note 3 3_note 2_FTAResultat" xfId="29209"/>
    <cellStyle name="Note 3 4" xfId="29210"/>
    <cellStyle name="Note 3 4 2" xfId="29211"/>
    <cellStyle name="Note 3 5" xfId="29212"/>
    <cellStyle name="Note 3 6" xfId="29213"/>
    <cellStyle name="Note 3 7" xfId="29214"/>
    <cellStyle name="Note 3 8" xfId="29215"/>
    <cellStyle name="Note 3 9" xfId="29216"/>
    <cellStyle name="Note 3_note 2_FTAResultat" xfId="29217"/>
    <cellStyle name="Note 4" xfId="29218"/>
    <cellStyle name="Note 5" xfId="29219"/>
    <cellStyle name="Note 6" xfId="29220"/>
    <cellStyle name="Note 7" xfId="29221"/>
    <cellStyle name="Note 8" xfId="29222"/>
    <cellStyle name="Note 9" xfId="29223"/>
    <cellStyle name="Note_2.1  NEW FTA passage prés BIS" xfId="29224"/>
    <cellStyle name="Notes" xfId="29225"/>
    <cellStyle name="Notes 10" xfId="29226"/>
    <cellStyle name="Notes 10 2" xfId="29227"/>
    <cellStyle name="Notes 10_2.1  NEW FTA passage prés BIS" xfId="29228"/>
    <cellStyle name="Notes 11" xfId="29229"/>
    <cellStyle name="Notes 11 2" xfId="29230"/>
    <cellStyle name="Notes 11_2.1  NEW FTA passage prés BIS" xfId="29231"/>
    <cellStyle name="Notes 12" xfId="29232"/>
    <cellStyle name="Notes 13" xfId="29233"/>
    <cellStyle name="Notes 14" xfId="29234"/>
    <cellStyle name="Notes 15" xfId="29235"/>
    <cellStyle name="Notes 2" xfId="29236"/>
    <cellStyle name="Notes 2 2" xfId="29237"/>
    <cellStyle name="Notes 2 2 2" xfId="29238"/>
    <cellStyle name="Notes 2 2_note 2_FTAResultat" xfId="29239"/>
    <cellStyle name="Notes 2 3" xfId="29240"/>
    <cellStyle name="Notes 2 3 2" xfId="29241"/>
    <cellStyle name="Notes 2 4" xfId="29242"/>
    <cellStyle name="Notes 2 5" xfId="29243"/>
    <cellStyle name="Notes 2 6" xfId="29244"/>
    <cellStyle name="Notes 2 7" xfId="29245"/>
    <cellStyle name="Notes 2 8" xfId="29246"/>
    <cellStyle name="Notes 2_2.1  NEW FTA passage prés BIS" xfId="29247"/>
    <cellStyle name="Notes 3" xfId="29248"/>
    <cellStyle name="Notes 3 2" xfId="29249"/>
    <cellStyle name="Notes 3 3" xfId="29250"/>
    <cellStyle name="Notes 3_2.1  NEW FTA passage prés BIS" xfId="29251"/>
    <cellStyle name="Notes 4" xfId="29252"/>
    <cellStyle name="Notes 4 2" xfId="29253"/>
    <cellStyle name="Notes 4 3" xfId="29254"/>
    <cellStyle name="Notes 4_2.1  NEW FTA passage prés BIS" xfId="29255"/>
    <cellStyle name="Notes 5" xfId="29256"/>
    <cellStyle name="Notes 5 2" xfId="29257"/>
    <cellStyle name="Notes 5 3" xfId="29258"/>
    <cellStyle name="Notes 5_2.1  NEW FTA passage prés BIS" xfId="29259"/>
    <cellStyle name="Notes 6" xfId="29260"/>
    <cellStyle name="Notes 6 2" xfId="29261"/>
    <cellStyle name="Notes 6 3" xfId="29262"/>
    <cellStyle name="Notes 6_2.1  NEW FTA passage prés BIS" xfId="29263"/>
    <cellStyle name="Notes 7" xfId="29264"/>
    <cellStyle name="Notes 7 2" xfId="29265"/>
    <cellStyle name="Notes 7 3" xfId="29266"/>
    <cellStyle name="Notes 7_2.1  NEW FTA passage prés BIS" xfId="29267"/>
    <cellStyle name="Notes 8" xfId="29268"/>
    <cellStyle name="Notes 8 2" xfId="29269"/>
    <cellStyle name="Notes 8 3" xfId="29270"/>
    <cellStyle name="Notes 8_2.1  NEW FTA passage prés BIS" xfId="29271"/>
    <cellStyle name="Notes 9" xfId="29272"/>
    <cellStyle name="Notes 9 2" xfId="29273"/>
    <cellStyle name="Notes 9_2.1  NEW FTA passage prés BIS" xfId="29274"/>
    <cellStyle name="Notes_2.1  NEW FTA passage prés BIS" xfId="29275"/>
    <cellStyle name="Number" xfId="29276"/>
    <cellStyle name="Number (0.0)" xfId="29277"/>
    <cellStyle name="Number (0.00)" xfId="29278"/>
    <cellStyle name="Number 2" xfId="29279"/>
    <cellStyle name="Number_17-Juste valeur en annexe" xfId="29280"/>
    <cellStyle name="NumberFormat" xfId="29281"/>
    <cellStyle name="NumberFormat 2" xfId="29282"/>
    <cellStyle name="NumberFormat 2 2" xfId="29283"/>
    <cellStyle name="NumberFormat 2 3" xfId="29284"/>
    <cellStyle name="NumberFormat 2_note 2_FTAResultat" xfId="29285"/>
    <cellStyle name="NumberFormat 3" xfId="29286"/>
    <cellStyle name="NumberFormat 4" xfId="29287"/>
    <cellStyle name="NumberFormat_note 2_FTAResultat" xfId="29288"/>
    <cellStyle name="Numero_Colonne" xfId="29289"/>
    <cellStyle name="old_data" xfId="29290"/>
    <cellStyle name="-Ombrage Jaune" xfId="29291"/>
    <cellStyle name="optionalExposure" xfId="29292"/>
    <cellStyle name="optionalExposure 2" xfId="29293"/>
    <cellStyle name="optionalExposure 2 10" xfId="29294"/>
    <cellStyle name="optionalExposure 2 11" xfId="29295"/>
    <cellStyle name="optionalExposure 2 12" xfId="29296"/>
    <cellStyle name="optionalExposure 2 13" xfId="29297"/>
    <cellStyle name="optionalExposure 2 14" xfId="29298"/>
    <cellStyle name="optionalExposure 2 15" xfId="29299"/>
    <cellStyle name="optionalExposure 2 16" xfId="29300"/>
    <cellStyle name="optionalExposure 2 2" xfId="29301"/>
    <cellStyle name="optionalExposure 2 2 10" xfId="29302"/>
    <cellStyle name="optionalExposure 2 2 11" xfId="29303"/>
    <cellStyle name="optionalExposure 2 2 12" xfId="29304"/>
    <cellStyle name="optionalExposure 2 2 13" xfId="29305"/>
    <cellStyle name="optionalExposure 2 2 14" xfId="29306"/>
    <cellStyle name="optionalExposure 2 2 15" xfId="29307"/>
    <cellStyle name="optionalExposure 2 2 16" xfId="29308"/>
    <cellStyle name="optionalExposure 2 2 17" xfId="29309"/>
    <cellStyle name="optionalExposure 2 2 18" xfId="29310"/>
    <cellStyle name="optionalExposure 2 2 2" xfId="29311"/>
    <cellStyle name="optionalExposure 2 2 2 2" xfId="29312"/>
    <cellStyle name="optionalExposure 2 2 2_note 2_FTAResultat" xfId="29313"/>
    <cellStyle name="optionalExposure 2 2 3" xfId="29314"/>
    <cellStyle name="optionalExposure 2 2 3 2" xfId="29315"/>
    <cellStyle name="optionalExposure 2 2 3_note 2_FTAResultat" xfId="29316"/>
    <cellStyle name="optionalExposure 2 2 4" xfId="29317"/>
    <cellStyle name="optionalExposure 2 2 4 2" xfId="29318"/>
    <cellStyle name="optionalExposure 2 2 4_note 2_FTAResultat" xfId="29319"/>
    <cellStyle name="optionalExposure 2 2 5" xfId="29320"/>
    <cellStyle name="optionalExposure 2 2 5 2" xfId="29321"/>
    <cellStyle name="optionalExposure 2 2 6" xfId="29322"/>
    <cellStyle name="optionalExposure 2 2 7" xfId="29323"/>
    <cellStyle name="optionalExposure 2 2 8" xfId="29324"/>
    <cellStyle name="optionalExposure 2 2 9" xfId="29325"/>
    <cellStyle name="optionalExposure 2 2_2.1  NEW FTA passage prés BIS" xfId="29326"/>
    <cellStyle name="optionalExposure 2 3" xfId="29327"/>
    <cellStyle name="optionalExposure 2 3 10" xfId="29328"/>
    <cellStyle name="optionalExposure 2 3 11" xfId="29329"/>
    <cellStyle name="optionalExposure 2 3 12" xfId="29330"/>
    <cellStyle name="optionalExposure 2 3 13" xfId="29331"/>
    <cellStyle name="optionalExposure 2 3 14" xfId="29332"/>
    <cellStyle name="optionalExposure 2 3 15" xfId="29333"/>
    <cellStyle name="optionalExposure 2 3 16" xfId="29334"/>
    <cellStyle name="optionalExposure 2 3 17" xfId="29335"/>
    <cellStyle name="optionalExposure 2 3 18" xfId="29336"/>
    <cellStyle name="optionalExposure 2 3 2" xfId="29337"/>
    <cellStyle name="optionalExposure 2 3 2 2" xfId="29338"/>
    <cellStyle name="optionalExposure 2 3 2_note 2_FTAResultat" xfId="29339"/>
    <cellStyle name="optionalExposure 2 3 3" xfId="29340"/>
    <cellStyle name="optionalExposure 2 3 3 2" xfId="29341"/>
    <cellStyle name="optionalExposure 2 3 3_note 2_FTAResultat" xfId="29342"/>
    <cellStyle name="optionalExposure 2 3 4" xfId="29343"/>
    <cellStyle name="optionalExposure 2 3 4 2" xfId="29344"/>
    <cellStyle name="optionalExposure 2 3 4_note 2_FTAResultat" xfId="29345"/>
    <cellStyle name="optionalExposure 2 3 5" xfId="29346"/>
    <cellStyle name="optionalExposure 2 3 5 2" xfId="29347"/>
    <cellStyle name="optionalExposure 2 3 6" xfId="29348"/>
    <cellStyle name="optionalExposure 2 3 7" xfId="29349"/>
    <cellStyle name="optionalExposure 2 3 8" xfId="29350"/>
    <cellStyle name="optionalExposure 2 3 9" xfId="29351"/>
    <cellStyle name="optionalExposure 2 3_note 2_FTAResultat" xfId="29352"/>
    <cellStyle name="optionalExposure 2 4" xfId="29353"/>
    <cellStyle name="optionalExposure 2 4 10" xfId="29354"/>
    <cellStyle name="optionalExposure 2 4 11" xfId="29355"/>
    <cellStyle name="optionalExposure 2 4 12" xfId="29356"/>
    <cellStyle name="optionalExposure 2 4 13" xfId="29357"/>
    <cellStyle name="optionalExposure 2 4 14" xfId="29358"/>
    <cellStyle name="optionalExposure 2 4 15" xfId="29359"/>
    <cellStyle name="optionalExposure 2 4 16" xfId="29360"/>
    <cellStyle name="optionalExposure 2 4 17" xfId="29361"/>
    <cellStyle name="optionalExposure 2 4 18" xfId="29362"/>
    <cellStyle name="optionalExposure 2 4 2" xfId="29363"/>
    <cellStyle name="optionalExposure 2 4 2 2" xfId="29364"/>
    <cellStyle name="optionalExposure 2 4 2_note 2_FTAResultat" xfId="29365"/>
    <cellStyle name="optionalExposure 2 4 3" xfId="29366"/>
    <cellStyle name="optionalExposure 2 4 3 2" xfId="29367"/>
    <cellStyle name="optionalExposure 2 4 3_note 2_FTAResultat" xfId="29368"/>
    <cellStyle name="optionalExposure 2 4 4" xfId="29369"/>
    <cellStyle name="optionalExposure 2 4 4 2" xfId="29370"/>
    <cellStyle name="optionalExposure 2 4 4_note 2_FTAResultat" xfId="29371"/>
    <cellStyle name="optionalExposure 2 4 5" xfId="29372"/>
    <cellStyle name="optionalExposure 2 4 5 2" xfId="29373"/>
    <cellStyle name="optionalExposure 2 4 6" xfId="29374"/>
    <cellStyle name="optionalExposure 2 4 7" xfId="29375"/>
    <cellStyle name="optionalExposure 2 4 8" xfId="29376"/>
    <cellStyle name="optionalExposure 2 4 9" xfId="29377"/>
    <cellStyle name="optionalExposure 2 4_note 2_FTAResultat" xfId="29378"/>
    <cellStyle name="optionalExposure 2 5" xfId="29379"/>
    <cellStyle name="optionalExposure 2 5 10" xfId="29380"/>
    <cellStyle name="optionalExposure 2 5 11" xfId="29381"/>
    <cellStyle name="optionalExposure 2 5 12" xfId="29382"/>
    <cellStyle name="optionalExposure 2 5 13" xfId="29383"/>
    <cellStyle name="optionalExposure 2 5 14" xfId="29384"/>
    <cellStyle name="optionalExposure 2 5 15" xfId="29385"/>
    <cellStyle name="optionalExposure 2 5 16" xfId="29386"/>
    <cellStyle name="optionalExposure 2 5 17" xfId="29387"/>
    <cellStyle name="optionalExposure 2 5 18" xfId="29388"/>
    <cellStyle name="optionalExposure 2 5 2" xfId="29389"/>
    <cellStyle name="optionalExposure 2 5 2 2" xfId="29390"/>
    <cellStyle name="optionalExposure 2 5 2_note 2_FTAResultat" xfId="29391"/>
    <cellStyle name="optionalExposure 2 5 3" xfId="29392"/>
    <cellStyle name="optionalExposure 2 5 3 2" xfId="29393"/>
    <cellStyle name="optionalExposure 2 5 3_note 2_FTAResultat" xfId="29394"/>
    <cellStyle name="optionalExposure 2 5 4" xfId="29395"/>
    <cellStyle name="optionalExposure 2 5 4 2" xfId="29396"/>
    <cellStyle name="optionalExposure 2 5 4_note 2_FTAResultat" xfId="29397"/>
    <cellStyle name="optionalExposure 2 5 5" xfId="29398"/>
    <cellStyle name="optionalExposure 2 5 5 2" xfId="29399"/>
    <cellStyle name="optionalExposure 2 5 6" xfId="29400"/>
    <cellStyle name="optionalExposure 2 5 7" xfId="29401"/>
    <cellStyle name="optionalExposure 2 5 8" xfId="29402"/>
    <cellStyle name="optionalExposure 2 5 9" xfId="29403"/>
    <cellStyle name="optionalExposure 2 5_note 2_FTAResultat" xfId="29404"/>
    <cellStyle name="optionalExposure 2 6" xfId="29405"/>
    <cellStyle name="optionalExposure 2 6 2" xfId="29406"/>
    <cellStyle name="optionalExposure 2 6 3" xfId="29407"/>
    <cellStyle name="optionalExposure 2 6 4" xfId="29408"/>
    <cellStyle name="optionalExposure 2 6 5" xfId="29409"/>
    <cellStyle name="optionalExposure 2 6_note 2_FTAResultat" xfId="29410"/>
    <cellStyle name="optionalExposure 2 7" xfId="29411"/>
    <cellStyle name="optionalExposure 2 7 2" xfId="29412"/>
    <cellStyle name="optionalExposure 2 7_note 2_FTAResultat" xfId="29413"/>
    <cellStyle name="optionalExposure 2 8" xfId="29414"/>
    <cellStyle name="optionalExposure 2 8 2" xfId="29415"/>
    <cellStyle name="optionalExposure 2 8_note 2_FTAResultat" xfId="29416"/>
    <cellStyle name="optionalExposure 2 9" xfId="29417"/>
    <cellStyle name="optionalExposure 2 9 2" xfId="29418"/>
    <cellStyle name="optionalExposure 2 9_note 2_FTAResultat" xfId="29419"/>
    <cellStyle name="optionalExposure 2_2.1  NEW FTA passage prés BIS" xfId="29420"/>
    <cellStyle name="optionalExposure 3" xfId="29421"/>
    <cellStyle name="optionalExposure 3 10" xfId="29422"/>
    <cellStyle name="optionalExposure 3 11" xfId="29423"/>
    <cellStyle name="optionalExposure 3 12" xfId="29424"/>
    <cellStyle name="optionalExposure 3 13" xfId="29425"/>
    <cellStyle name="optionalExposure 3 14" xfId="29426"/>
    <cellStyle name="optionalExposure 3 15" xfId="29427"/>
    <cellStyle name="optionalExposure 3 16" xfId="29428"/>
    <cellStyle name="optionalExposure 3 2" xfId="29429"/>
    <cellStyle name="optionalExposure 3 2 10" xfId="29430"/>
    <cellStyle name="optionalExposure 3 2 11" xfId="29431"/>
    <cellStyle name="optionalExposure 3 2 12" xfId="29432"/>
    <cellStyle name="optionalExposure 3 2 13" xfId="29433"/>
    <cellStyle name="optionalExposure 3 2 14" xfId="29434"/>
    <cellStyle name="optionalExposure 3 2 15" xfId="29435"/>
    <cellStyle name="optionalExposure 3 2 16" xfId="29436"/>
    <cellStyle name="optionalExposure 3 2 17" xfId="29437"/>
    <cellStyle name="optionalExposure 3 2 18" xfId="29438"/>
    <cellStyle name="optionalExposure 3 2 2" xfId="29439"/>
    <cellStyle name="optionalExposure 3 2 2 2" xfId="29440"/>
    <cellStyle name="optionalExposure 3 2 2_note 2_FTAResultat" xfId="29441"/>
    <cellStyle name="optionalExposure 3 2 3" xfId="29442"/>
    <cellStyle name="optionalExposure 3 2 3 2" xfId="29443"/>
    <cellStyle name="optionalExposure 3 2 3_note 2_FTAResultat" xfId="29444"/>
    <cellStyle name="optionalExposure 3 2 4" xfId="29445"/>
    <cellStyle name="optionalExposure 3 2 4 2" xfId="29446"/>
    <cellStyle name="optionalExposure 3 2 4_note 2_FTAResultat" xfId="29447"/>
    <cellStyle name="optionalExposure 3 2 5" xfId="29448"/>
    <cellStyle name="optionalExposure 3 2 5 2" xfId="29449"/>
    <cellStyle name="optionalExposure 3 2 6" xfId="29450"/>
    <cellStyle name="optionalExposure 3 2 7" xfId="29451"/>
    <cellStyle name="optionalExposure 3 2 8" xfId="29452"/>
    <cellStyle name="optionalExposure 3 2 9" xfId="29453"/>
    <cellStyle name="optionalExposure 3 2_2.1  NEW FTA passage prés BIS" xfId="29454"/>
    <cellStyle name="optionalExposure 3 3" xfId="29455"/>
    <cellStyle name="optionalExposure 3 3 10" xfId="29456"/>
    <cellStyle name="optionalExposure 3 3 11" xfId="29457"/>
    <cellStyle name="optionalExposure 3 3 12" xfId="29458"/>
    <cellStyle name="optionalExposure 3 3 13" xfId="29459"/>
    <cellStyle name="optionalExposure 3 3 14" xfId="29460"/>
    <cellStyle name="optionalExposure 3 3 15" xfId="29461"/>
    <cellStyle name="optionalExposure 3 3 16" xfId="29462"/>
    <cellStyle name="optionalExposure 3 3 17" xfId="29463"/>
    <cellStyle name="optionalExposure 3 3 18" xfId="29464"/>
    <cellStyle name="optionalExposure 3 3 2" xfId="29465"/>
    <cellStyle name="optionalExposure 3 3 2 2" xfId="29466"/>
    <cellStyle name="optionalExposure 3 3 2_note 2_FTAResultat" xfId="29467"/>
    <cellStyle name="optionalExposure 3 3 3" xfId="29468"/>
    <cellStyle name="optionalExposure 3 3 3 2" xfId="29469"/>
    <cellStyle name="optionalExposure 3 3 3_note 2_FTAResultat" xfId="29470"/>
    <cellStyle name="optionalExposure 3 3 4" xfId="29471"/>
    <cellStyle name="optionalExposure 3 3 4 2" xfId="29472"/>
    <cellStyle name="optionalExposure 3 3 4_note 2_FTAResultat" xfId="29473"/>
    <cellStyle name="optionalExposure 3 3 5" xfId="29474"/>
    <cellStyle name="optionalExposure 3 3 5 2" xfId="29475"/>
    <cellStyle name="optionalExposure 3 3 6" xfId="29476"/>
    <cellStyle name="optionalExposure 3 3 7" xfId="29477"/>
    <cellStyle name="optionalExposure 3 3 8" xfId="29478"/>
    <cellStyle name="optionalExposure 3 3 9" xfId="29479"/>
    <cellStyle name="optionalExposure 3 3_note 2_FTAResultat" xfId="29480"/>
    <cellStyle name="optionalExposure 3 4" xfId="29481"/>
    <cellStyle name="optionalExposure 3 4 10" xfId="29482"/>
    <cellStyle name="optionalExposure 3 4 11" xfId="29483"/>
    <cellStyle name="optionalExposure 3 4 12" xfId="29484"/>
    <cellStyle name="optionalExposure 3 4 13" xfId="29485"/>
    <cellStyle name="optionalExposure 3 4 14" xfId="29486"/>
    <cellStyle name="optionalExposure 3 4 15" xfId="29487"/>
    <cellStyle name="optionalExposure 3 4 16" xfId="29488"/>
    <cellStyle name="optionalExposure 3 4 17" xfId="29489"/>
    <cellStyle name="optionalExposure 3 4 18" xfId="29490"/>
    <cellStyle name="optionalExposure 3 4 2" xfId="29491"/>
    <cellStyle name="optionalExposure 3 4 2 2" xfId="29492"/>
    <cellStyle name="optionalExposure 3 4 2_note 2_FTAResultat" xfId="29493"/>
    <cellStyle name="optionalExposure 3 4 3" xfId="29494"/>
    <cellStyle name="optionalExposure 3 4 3 2" xfId="29495"/>
    <cellStyle name="optionalExposure 3 4 3_note 2_FTAResultat" xfId="29496"/>
    <cellStyle name="optionalExposure 3 4 4" xfId="29497"/>
    <cellStyle name="optionalExposure 3 4 4 2" xfId="29498"/>
    <cellStyle name="optionalExposure 3 4 4_note 2_FTAResultat" xfId="29499"/>
    <cellStyle name="optionalExposure 3 4 5" xfId="29500"/>
    <cellStyle name="optionalExposure 3 4 5 2" xfId="29501"/>
    <cellStyle name="optionalExposure 3 4 6" xfId="29502"/>
    <cellStyle name="optionalExposure 3 4 7" xfId="29503"/>
    <cellStyle name="optionalExposure 3 4 8" xfId="29504"/>
    <cellStyle name="optionalExposure 3 4 9" xfId="29505"/>
    <cellStyle name="optionalExposure 3 4_note 2_FTAResultat" xfId="29506"/>
    <cellStyle name="optionalExposure 3 5" xfId="29507"/>
    <cellStyle name="optionalExposure 3 5 10" xfId="29508"/>
    <cellStyle name="optionalExposure 3 5 11" xfId="29509"/>
    <cellStyle name="optionalExposure 3 5 12" xfId="29510"/>
    <cellStyle name="optionalExposure 3 5 13" xfId="29511"/>
    <cellStyle name="optionalExposure 3 5 14" xfId="29512"/>
    <cellStyle name="optionalExposure 3 5 15" xfId="29513"/>
    <cellStyle name="optionalExposure 3 5 16" xfId="29514"/>
    <cellStyle name="optionalExposure 3 5 17" xfId="29515"/>
    <cellStyle name="optionalExposure 3 5 18" xfId="29516"/>
    <cellStyle name="optionalExposure 3 5 2" xfId="29517"/>
    <cellStyle name="optionalExposure 3 5 2 2" xfId="29518"/>
    <cellStyle name="optionalExposure 3 5 2_note 2_FTAResultat" xfId="29519"/>
    <cellStyle name="optionalExposure 3 5 3" xfId="29520"/>
    <cellStyle name="optionalExposure 3 5 3 2" xfId="29521"/>
    <cellStyle name="optionalExposure 3 5 3_note 2_FTAResultat" xfId="29522"/>
    <cellStyle name="optionalExposure 3 5 4" xfId="29523"/>
    <cellStyle name="optionalExposure 3 5 4 2" xfId="29524"/>
    <cellStyle name="optionalExposure 3 5 4_note 2_FTAResultat" xfId="29525"/>
    <cellStyle name="optionalExposure 3 5 5" xfId="29526"/>
    <cellStyle name="optionalExposure 3 5 5 2" xfId="29527"/>
    <cellStyle name="optionalExposure 3 5 6" xfId="29528"/>
    <cellStyle name="optionalExposure 3 5 7" xfId="29529"/>
    <cellStyle name="optionalExposure 3 5 8" xfId="29530"/>
    <cellStyle name="optionalExposure 3 5 9" xfId="29531"/>
    <cellStyle name="optionalExposure 3 5_note 2_FTAResultat" xfId="29532"/>
    <cellStyle name="optionalExposure 3 6" xfId="29533"/>
    <cellStyle name="optionalExposure 3 6 2" xfId="29534"/>
    <cellStyle name="optionalExposure 3 6 3" xfId="29535"/>
    <cellStyle name="optionalExposure 3 6 4" xfId="29536"/>
    <cellStyle name="optionalExposure 3 6 5" xfId="29537"/>
    <cellStyle name="optionalExposure 3 6_note 2_FTAResultat" xfId="29538"/>
    <cellStyle name="optionalExposure 3 7" xfId="29539"/>
    <cellStyle name="optionalExposure 3 7 2" xfId="29540"/>
    <cellStyle name="optionalExposure 3 7_note 2_FTAResultat" xfId="29541"/>
    <cellStyle name="optionalExposure 3 8" xfId="29542"/>
    <cellStyle name="optionalExposure 3 8 2" xfId="29543"/>
    <cellStyle name="optionalExposure 3 8_note 2_FTAResultat" xfId="29544"/>
    <cellStyle name="optionalExposure 3 9" xfId="29545"/>
    <cellStyle name="optionalExposure 3 9 2" xfId="29546"/>
    <cellStyle name="optionalExposure 3 9_note 2_FTAResultat" xfId="29547"/>
    <cellStyle name="optionalExposure 3_2.1  NEW FTA passage prés BIS" xfId="29548"/>
    <cellStyle name="optionalExposure 4" xfId="29549"/>
    <cellStyle name="optionalExposure 4 10" xfId="29550"/>
    <cellStyle name="optionalExposure 4 11" xfId="29551"/>
    <cellStyle name="optionalExposure 4 12" xfId="29552"/>
    <cellStyle name="optionalExposure 4 13" xfId="29553"/>
    <cellStyle name="optionalExposure 4 14" xfId="29554"/>
    <cellStyle name="optionalExposure 4 15" xfId="29555"/>
    <cellStyle name="optionalExposure 4 2" xfId="29556"/>
    <cellStyle name="optionalExposure 4 2 10" xfId="29557"/>
    <cellStyle name="optionalExposure 4 2 11" xfId="29558"/>
    <cellStyle name="optionalExposure 4 2 12" xfId="29559"/>
    <cellStyle name="optionalExposure 4 2 13" xfId="29560"/>
    <cellStyle name="optionalExposure 4 2 14" xfId="29561"/>
    <cellStyle name="optionalExposure 4 2 15" xfId="29562"/>
    <cellStyle name="optionalExposure 4 2 16" xfId="29563"/>
    <cellStyle name="optionalExposure 4 2 17" xfId="29564"/>
    <cellStyle name="optionalExposure 4 2 18" xfId="29565"/>
    <cellStyle name="optionalExposure 4 2 2" xfId="29566"/>
    <cellStyle name="optionalExposure 4 2 2 2" xfId="29567"/>
    <cellStyle name="optionalExposure 4 2 2_note 2_FTAResultat" xfId="29568"/>
    <cellStyle name="optionalExposure 4 2 3" xfId="29569"/>
    <cellStyle name="optionalExposure 4 2 3 2" xfId="29570"/>
    <cellStyle name="optionalExposure 4 2 3_note 2_FTAResultat" xfId="29571"/>
    <cellStyle name="optionalExposure 4 2 4" xfId="29572"/>
    <cellStyle name="optionalExposure 4 2 4 2" xfId="29573"/>
    <cellStyle name="optionalExposure 4 2 4_note 2_FTAResultat" xfId="29574"/>
    <cellStyle name="optionalExposure 4 2 5" xfId="29575"/>
    <cellStyle name="optionalExposure 4 2 5 2" xfId="29576"/>
    <cellStyle name="optionalExposure 4 2 6" xfId="29577"/>
    <cellStyle name="optionalExposure 4 2 7" xfId="29578"/>
    <cellStyle name="optionalExposure 4 2 8" xfId="29579"/>
    <cellStyle name="optionalExposure 4 2 9" xfId="29580"/>
    <cellStyle name="optionalExposure 4 2_note 2_FTAResultat" xfId="29581"/>
    <cellStyle name="optionalExposure 4 3" xfId="29582"/>
    <cellStyle name="optionalExposure 4 3 10" xfId="29583"/>
    <cellStyle name="optionalExposure 4 3 11" xfId="29584"/>
    <cellStyle name="optionalExposure 4 3 12" xfId="29585"/>
    <cellStyle name="optionalExposure 4 3 13" xfId="29586"/>
    <cellStyle name="optionalExposure 4 3 14" xfId="29587"/>
    <cellStyle name="optionalExposure 4 3 15" xfId="29588"/>
    <cellStyle name="optionalExposure 4 3 16" xfId="29589"/>
    <cellStyle name="optionalExposure 4 3 17" xfId="29590"/>
    <cellStyle name="optionalExposure 4 3 18" xfId="29591"/>
    <cellStyle name="optionalExposure 4 3 2" xfId="29592"/>
    <cellStyle name="optionalExposure 4 3 2 2" xfId="29593"/>
    <cellStyle name="optionalExposure 4 3 2_note 2_FTAResultat" xfId="29594"/>
    <cellStyle name="optionalExposure 4 3 3" xfId="29595"/>
    <cellStyle name="optionalExposure 4 3 3 2" xfId="29596"/>
    <cellStyle name="optionalExposure 4 3 3_note 2_FTAResultat" xfId="29597"/>
    <cellStyle name="optionalExposure 4 3 4" xfId="29598"/>
    <cellStyle name="optionalExposure 4 3 4 2" xfId="29599"/>
    <cellStyle name="optionalExposure 4 3 4_note 2_FTAResultat" xfId="29600"/>
    <cellStyle name="optionalExposure 4 3 5" xfId="29601"/>
    <cellStyle name="optionalExposure 4 3 5 2" xfId="29602"/>
    <cellStyle name="optionalExposure 4 3 6" xfId="29603"/>
    <cellStyle name="optionalExposure 4 3 7" xfId="29604"/>
    <cellStyle name="optionalExposure 4 3 8" xfId="29605"/>
    <cellStyle name="optionalExposure 4 3 9" xfId="29606"/>
    <cellStyle name="optionalExposure 4 3_note 2_FTAResultat" xfId="29607"/>
    <cellStyle name="optionalExposure 4 4" xfId="29608"/>
    <cellStyle name="optionalExposure 4 4 10" xfId="29609"/>
    <cellStyle name="optionalExposure 4 4 11" xfId="29610"/>
    <cellStyle name="optionalExposure 4 4 12" xfId="29611"/>
    <cellStyle name="optionalExposure 4 4 13" xfId="29612"/>
    <cellStyle name="optionalExposure 4 4 14" xfId="29613"/>
    <cellStyle name="optionalExposure 4 4 15" xfId="29614"/>
    <cellStyle name="optionalExposure 4 4 16" xfId="29615"/>
    <cellStyle name="optionalExposure 4 4 17" xfId="29616"/>
    <cellStyle name="optionalExposure 4 4 18" xfId="29617"/>
    <cellStyle name="optionalExposure 4 4 2" xfId="29618"/>
    <cellStyle name="optionalExposure 4 4 2 2" xfId="29619"/>
    <cellStyle name="optionalExposure 4 4 2_note 2_FTAResultat" xfId="29620"/>
    <cellStyle name="optionalExposure 4 4 3" xfId="29621"/>
    <cellStyle name="optionalExposure 4 4 3 2" xfId="29622"/>
    <cellStyle name="optionalExposure 4 4 3_note 2_FTAResultat" xfId="29623"/>
    <cellStyle name="optionalExposure 4 4 4" xfId="29624"/>
    <cellStyle name="optionalExposure 4 4 4 2" xfId="29625"/>
    <cellStyle name="optionalExposure 4 4 4_note 2_FTAResultat" xfId="29626"/>
    <cellStyle name="optionalExposure 4 4 5" xfId="29627"/>
    <cellStyle name="optionalExposure 4 4 5 2" xfId="29628"/>
    <cellStyle name="optionalExposure 4 4 6" xfId="29629"/>
    <cellStyle name="optionalExposure 4 4 7" xfId="29630"/>
    <cellStyle name="optionalExposure 4 4 8" xfId="29631"/>
    <cellStyle name="optionalExposure 4 4 9" xfId="29632"/>
    <cellStyle name="optionalExposure 4 4_note 2_FTAResultat" xfId="29633"/>
    <cellStyle name="optionalExposure 4 5" xfId="29634"/>
    <cellStyle name="optionalExposure 4 5 10" xfId="29635"/>
    <cellStyle name="optionalExposure 4 5 11" xfId="29636"/>
    <cellStyle name="optionalExposure 4 5 12" xfId="29637"/>
    <cellStyle name="optionalExposure 4 5 13" xfId="29638"/>
    <cellStyle name="optionalExposure 4 5 14" xfId="29639"/>
    <cellStyle name="optionalExposure 4 5 15" xfId="29640"/>
    <cellStyle name="optionalExposure 4 5 16" xfId="29641"/>
    <cellStyle name="optionalExposure 4 5 17" xfId="29642"/>
    <cellStyle name="optionalExposure 4 5 18" xfId="29643"/>
    <cellStyle name="optionalExposure 4 5 2" xfId="29644"/>
    <cellStyle name="optionalExposure 4 5 2 2" xfId="29645"/>
    <cellStyle name="optionalExposure 4 5 2_note 2_FTAResultat" xfId="29646"/>
    <cellStyle name="optionalExposure 4 5 3" xfId="29647"/>
    <cellStyle name="optionalExposure 4 5 3 2" xfId="29648"/>
    <cellStyle name="optionalExposure 4 5 3_note 2_FTAResultat" xfId="29649"/>
    <cellStyle name="optionalExposure 4 5 4" xfId="29650"/>
    <cellStyle name="optionalExposure 4 5 4 2" xfId="29651"/>
    <cellStyle name="optionalExposure 4 5 4_note 2_FTAResultat" xfId="29652"/>
    <cellStyle name="optionalExposure 4 5 5" xfId="29653"/>
    <cellStyle name="optionalExposure 4 5 5 2" xfId="29654"/>
    <cellStyle name="optionalExposure 4 5 6" xfId="29655"/>
    <cellStyle name="optionalExposure 4 5 7" xfId="29656"/>
    <cellStyle name="optionalExposure 4 5 8" xfId="29657"/>
    <cellStyle name="optionalExposure 4 5 9" xfId="29658"/>
    <cellStyle name="optionalExposure 4 5_note 2_FTAResultat" xfId="29659"/>
    <cellStyle name="optionalExposure 4 6" xfId="29660"/>
    <cellStyle name="optionalExposure 4 6 2" xfId="29661"/>
    <cellStyle name="optionalExposure 4 6 3" xfId="29662"/>
    <cellStyle name="optionalExposure 4 6 4" xfId="29663"/>
    <cellStyle name="optionalExposure 4 6 5" xfId="29664"/>
    <cellStyle name="optionalExposure 4 6_note 2_FTAResultat" xfId="29665"/>
    <cellStyle name="optionalExposure 4 7" xfId="29666"/>
    <cellStyle name="optionalExposure 4 7 2" xfId="29667"/>
    <cellStyle name="optionalExposure 4 7_note 2_FTAResultat" xfId="29668"/>
    <cellStyle name="optionalExposure 4 8" xfId="29669"/>
    <cellStyle name="optionalExposure 4 8 2" xfId="29670"/>
    <cellStyle name="optionalExposure 4 8_note 2_FTAResultat" xfId="29671"/>
    <cellStyle name="optionalExposure 4 9" xfId="29672"/>
    <cellStyle name="optionalExposure 4 9 2" xfId="29673"/>
    <cellStyle name="optionalExposure 4 9_note 2_FTAResultat" xfId="29674"/>
    <cellStyle name="optionalExposure 4_2.1  NEW FTA passage prés BIS" xfId="29675"/>
    <cellStyle name="optionalExposure 5" xfId="29676"/>
    <cellStyle name="optionalExposure 5 2" xfId="29677"/>
    <cellStyle name="optionalExposure 5 3" xfId="29678"/>
    <cellStyle name="optionalExposure 5_2.1  NEW FTA passage prés BIS" xfId="29679"/>
    <cellStyle name="optionalExposure 6" xfId="29680"/>
    <cellStyle name="optionalExposure 6 2" xfId="29681"/>
    <cellStyle name="optionalExposure 6 3" xfId="29682"/>
    <cellStyle name="optionalExposure 6_2.1  NEW FTA passage prés BIS" xfId="29683"/>
    <cellStyle name="optionalExposure 7" xfId="29684"/>
    <cellStyle name="optionalExposure 8" xfId="29685"/>
    <cellStyle name="optionalExposure 9" xfId="29686"/>
    <cellStyle name="optionalExposure_2.1  NEW FTA passage prés BIS" xfId="29687"/>
    <cellStyle name="optionalMaturity" xfId="29688"/>
    <cellStyle name="optionalMaturity 2" xfId="29689"/>
    <cellStyle name="optionalMaturity 2 10" xfId="29690"/>
    <cellStyle name="optionalMaturity 2 11" xfId="29691"/>
    <cellStyle name="optionalMaturity 2 12" xfId="29692"/>
    <cellStyle name="optionalMaturity 2 13" xfId="29693"/>
    <cellStyle name="optionalMaturity 2 14" xfId="29694"/>
    <cellStyle name="optionalMaturity 2 15" xfId="29695"/>
    <cellStyle name="optionalMaturity 2 16" xfId="29696"/>
    <cellStyle name="optionalMaturity 2 2" xfId="29697"/>
    <cellStyle name="optionalMaturity 2 2 10" xfId="29698"/>
    <cellStyle name="optionalMaturity 2 2 11" xfId="29699"/>
    <cellStyle name="optionalMaturity 2 2 12" xfId="29700"/>
    <cellStyle name="optionalMaturity 2 2 13" xfId="29701"/>
    <cellStyle name="optionalMaturity 2 2 14" xfId="29702"/>
    <cellStyle name="optionalMaturity 2 2 15" xfId="29703"/>
    <cellStyle name="optionalMaturity 2 2 16" xfId="29704"/>
    <cellStyle name="optionalMaturity 2 2 17" xfId="29705"/>
    <cellStyle name="optionalMaturity 2 2 18" xfId="29706"/>
    <cellStyle name="optionalMaturity 2 2 2" xfId="29707"/>
    <cellStyle name="optionalMaturity 2 2 2 2" xfId="29708"/>
    <cellStyle name="optionalMaturity 2 2 2_note 2_FTAResultat" xfId="29709"/>
    <cellStyle name="optionalMaturity 2 2 3" xfId="29710"/>
    <cellStyle name="optionalMaturity 2 2 3 2" xfId="29711"/>
    <cellStyle name="optionalMaturity 2 2 3_note 2_FTAResultat" xfId="29712"/>
    <cellStyle name="optionalMaturity 2 2 4" xfId="29713"/>
    <cellStyle name="optionalMaturity 2 2 4 2" xfId="29714"/>
    <cellStyle name="optionalMaturity 2 2 4_note 2_FTAResultat" xfId="29715"/>
    <cellStyle name="optionalMaturity 2 2 5" xfId="29716"/>
    <cellStyle name="optionalMaturity 2 2 5 2" xfId="29717"/>
    <cellStyle name="optionalMaturity 2 2 6" xfId="29718"/>
    <cellStyle name="optionalMaturity 2 2 7" xfId="29719"/>
    <cellStyle name="optionalMaturity 2 2 8" xfId="29720"/>
    <cellStyle name="optionalMaturity 2 2 9" xfId="29721"/>
    <cellStyle name="optionalMaturity 2 2_2.1  NEW FTA passage prés BIS" xfId="29722"/>
    <cellStyle name="optionalMaturity 2 3" xfId="29723"/>
    <cellStyle name="optionalMaturity 2 3 10" xfId="29724"/>
    <cellStyle name="optionalMaturity 2 3 11" xfId="29725"/>
    <cellStyle name="optionalMaturity 2 3 12" xfId="29726"/>
    <cellStyle name="optionalMaturity 2 3 13" xfId="29727"/>
    <cellStyle name="optionalMaturity 2 3 14" xfId="29728"/>
    <cellStyle name="optionalMaturity 2 3 15" xfId="29729"/>
    <cellStyle name="optionalMaturity 2 3 16" xfId="29730"/>
    <cellStyle name="optionalMaturity 2 3 17" xfId="29731"/>
    <cellStyle name="optionalMaturity 2 3 18" xfId="29732"/>
    <cellStyle name="optionalMaturity 2 3 2" xfId="29733"/>
    <cellStyle name="optionalMaturity 2 3 2 2" xfId="29734"/>
    <cellStyle name="optionalMaturity 2 3 2_note 2_FTAResultat" xfId="29735"/>
    <cellStyle name="optionalMaturity 2 3 3" xfId="29736"/>
    <cellStyle name="optionalMaturity 2 3 3 2" xfId="29737"/>
    <cellStyle name="optionalMaturity 2 3 3_note 2_FTAResultat" xfId="29738"/>
    <cellStyle name="optionalMaturity 2 3 4" xfId="29739"/>
    <cellStyle name="optionalMaturity 2 3 4 2" xfId="29740"/>
    <cellStyle name="optionalMaturity 2 3 4_note 2_FTAResultat" xfId="29741"/>
    <cellStyle name="optionalMaturity 2 3 5" xfId="29742"/>
    <cellStyle name="optionalMaturity 2 3 5 2" xfId="29743"/>
    <cellStyle name="optionalMaturity 2 3 6" xfId="29744"/>
    <cellStyle name="optionalMaturity 2 3 7" xfId="29745"/>
    <cellStyle name="optionalMaturity 2 3 8" xfId="29746"/>
    <cellStyle name="optionalMaturity 2 3 9" xfId="29747"/>
    <cellStyle name="optionalMaturity 2 3_note 2_FTAResultat" xfId="29748"/>
    <cellStyle name="optionalMaturity 2 4" xfId="29749"/>
    <cellStyle name="optionalMaturity 2 4 10" xfId="29750"/>
    <cellStyle name="optionalMaturity 2 4 11" xfId="29751"/>
    <cellStyle name="optionalMaturity 2 4 12" xfId="29752"/>
    <cellStyle name="optionalMaturity 2 4 13" xfId="29753"/>
    <cellStyle name="optionalMaturity 2 4 14" xfId="29754"/>
    <cellStyle name="optionalMaturity 2 4 15" xfId="29755"/>
    <cellStyle name="optionalMaturity 2 4 16" xfId="29756"/>
    <cellStyle name="optionalMaturity 2 4 17" xfId="29757"/>
    <cellStyle name="optionalMaturity 2 4 18" xfId="29758"/>
    <cellStyle name="optionalMaturity 2 4 2" xfId="29759"/>
    <cellStyle name="optionalMaturity 2 4 2 2" xfId="29760"/>
    <cellStyle name="optionalMaturity 2 4 2_note 2_FTAResultat" xfId="29761"/>
    <cellStyle name="optionalMaturity 2 4 3" xfId="29762"/>
    <cellStyle name="optionalMaturity 2 4 3 2" xfId="29763"/>
    <cellStyle name="optionalMaturity 2 4 3_note 2_FTAResultat" xfId="29764"/>
    <cellStyle name="optionalMaturity 2 4 4" xfId="29765"/>
    <cellStyle name="optionalMaturity 2 4 4 2" xfId="29766"/>
    <cellStyle name="optionalMaturity 2 4 4_note 2_FTAResultat" xfId="29767"/>
    <cellStyle name="optionalMaturity 2 4 5" xfId="29768"/>
    <cellStyle name="optionalMaturity 2 4 5 2" xfId="29769"/>
    <cellStyle name="optionalMaturity 2 4 6" xfId="29770"/>
    <cellStyle name="optionalMaturity 2 4 7" xfId="29771"/>
    <cellStyle name="optionalMaturity 2 4 8" xfId="29772"/>
    <cellStyle name="optionalMaturity 2 4 9" xfId="29773"/>
    <cellStyle name="optionalMaturity 2 4_note 2_FTAResultat" xfId="29774"/>
    <cellStyle name="optionalMaturity 2 5" xfId="29775"/>
    <cellStyle name="optionalMaturity 2 5 10" xfId="29776"/>
    <cellStyle name="optionalMaturity 2 5 11" xfId="29777"/>
    <cellStyle name="optionalMaturity 2 5 12" xfId="29778"/>
    <cellStyle name="optionalMaturity 2 5 13" xfId="29779"/>
    <cellStyle name="optionalMaturity 2 5 14" xfId="29780"/>
    <cellStyle name="optionalMaturity 2 5 15" xfId="29781"/>
    <cellStyle name="optionalMaturity 2 5 16" xfId="29782"/>
    <cellStyle name="optionalMaturity 2 5 17" xfId="29783"/>
    <cellStyle name="optionalMaturity 2 5 18" xfId="29784"/>
    <cellStyle name="optionalMaturity 2 5 2" xfId="29785"/>
    <cellStyle name="optionalMaturity 2 5 2 2" xfId="29786"/>
    <cellStyle name="optionalMaturity 2 5 2_note 2_FTAResultat" xfId="29787"/>
    <cellStyle name="optionalMaturity 2 5 3" xfId="29788"/>
    <cellStyle name="optionalMaturity 2 5 3 2" xfId="29789"/>
    <cellStyle name="optionalMaturity 2 5 3_note 2_FTAResultat" xfId="29790"/>
    <cellStyle name="optionalMaturity 2 5 4" xfId="29791"/>
    <cellStyle name="optionalMaturity 2 5 4 2" xfId="29792"/>
    <cellStyle name="optionalMaturity 2 5 4_note 2_FTAResultat" xfId="29793"/>
    <cellStyle name="optionalMaturity 2 5 5" xfId="29794"/>
    <cellStyle name="optionalMaturity 2 5 5 2" xfId="29795"/>
    <cellStyle name="optionalMaturity 2 5 6" xfId="29796"/>
    <cellStyle name="optionalMaturity 2 5 7" xfId="29797"/>
    <cellStyle name="optionalMaturity 2 5 8" xfId="29798"/>
    <cellStyle name="optionalMaturity 2 5 9" xfId="29799"/>
    <cellStyle name="optionalMaturity 2 5_note 2_FTAResultat" xfId="29800"/>
    <cellStyle name="optionalMaturity 2 6" xfId="29801"/>
    <cellStyle name="optionalMaturity 2 6 2" xfId="29802"/>
    <cellStyle name="optionalMaturity 2 6 3" xfId="29803"/>
    <cellStyle name="optionalMaturity 2 6 4" xfId="29804"/>
    <cellStyle name="optionalMaturity 2 6 5" xfId="29805"/>
    <cellStyle name="optionalMaturity 2 6_note 2_FTAResultat" xfId="29806"/>
    <cellStyle name="optionalMaturity 2 7" xfId="29807"/>
    <cellStyle name="optionalMaturity 2 7 2" xfId="29808"/>
    <cellStyle name="optionalMaturity 2 7_note 2_FTAResultat" xfId="29809"/>
    <cellStyle name="optionalMaturity 2 8" xfId="29810"/>
    <cellStyle name="optionalMaturity 2 8 2" xfId="29811"/>
    <cellStyle name="optionalMaturity 2 8_note 2_FTAResultat" xfId="29812"/>
    <cellStyle name="optionalMaturity 2 9" xfId="29813"/>
    <cellStyle name="optionalMaturity 2 9 2" xfId="29814"/>
    <cellStyle name="optionalMaturity 2 9_note 2_FTAResultat" xfId="29815"/>
    <cellStyle name="optionalMaturity 2_2.1  NEW FTA passage prés BIS" xfId="29816"/>
    <cellStyle name="optionalMaturity 3" xfId="29817"/>
    <cellStyle name="optionalMaturity 3 10" xfId="29818"/>
    <cellStyle name="optionalMaturity 3 11" xfId="29819"/>
    <cellStyle name="optionalMaturity 3 12" xfId="29820"/>
    <cellStyle name="optionalMaturity 3 13" xfId="29821"/>
    <cellStyle name="optionalMaturity 3 14" xfId="29822"/>
    <cellStyle name="optionalMaturity 3 15" xfId="29823"/>
    <cellStyle name="optionalMaturity 3 16" xfId="29824"/>
    <cellStyle name="optionalMaturity 3 2" xfId="29825"/>
    <cellStyle name="optionalMaturity 3 2 10" xfId="29826"/>
    <cellStyle name="optionalMaturity 3 2 11" xfId="29827"/>
    <cellStyle name="optionalMaturity 3 2 12" xfId="29828"/>
    <cellStyle name="optionalMaturity 3 2 13" xfId="29829"/>
    <cellStyle name="optionalMaturity 3 2 14" xfId="29830"/>
    <cellStyle name="optionalMaturity 3 2 15" xfId="29831"/>
    <cellStyle name="optionalMaturity 3 2 16" xfId="29832"/>
    <cellStyle name="optionalMaturity 3 2 17" xfId="29833"/>
    <cellStyle name="optionalMaturity 3 2 18" xfId="29834"/>
    <cellStyle name="optionalMaturity 3 2 2" xfId="29835"/>
    <cellStyle name="optionalMaturity 3 2 2 2" xfId="29836"/>
    <cellStyle name="optionalMaturity 3 2 2_note 2_FTAResultat" xfId="29837"/>
    <cellStyle name="optionalMaturity 3 2 3" xfId="29838"/>
    <cellStyle name="optionalMaturity 3 2 3 2" xfId="29839"/>
    <cellStyle name="optionalMaturity 3 2 3_note 2_FTAResultat" xfId="29840"/>
    <cellStyle name="optionalMaturity 3 2 4" xfId="29841"/>
    <cellStyle name="optionalMaturity 3 2 4 2" xfId="29842"/>
    <cellStyle name="optionalMaturity 3 2 4_note 2_FTAResultat" xfId="29843"/>
    <cellStyle name="optionalMaturity 3 2 5" xfId="29844"/>
    <cellStyle name="optionalMaturity 3 2 5 2" xfId="29845"/>
    <cellStyle name="optionalMaturity 3 2 6" xfId="29846"/>
    <cellStyle name="optionalMaturity 3 2 7" xfId="29847"/>
    <cellStyle name="optionalMaturity 3 2 8" xfId="29848"/>
    <cellStyle name="optionalMaturity 3 2 9" xfId="29849"/>
    <cellStyle name="optionalMaturity 3 2_2.1  NEW FTA passage prés BIS" xfId="29850"/>
    <cellStyle name="optionalMaturity 3 3" xfId="29851"/>
    <cellStyle name="optionalMaturity 3 3 10" xfId="29852"/>
    <cellStyle name="optionalMaturity 3 3 11" xfId="29853"/>
    <cellStyle name="optionalMaturity 3 3 12" xfId="29854"/>
    <cellStyle name="optionalMaturity 3 3 13" xfId="29855"/>
    <cellStyle name="optionalMaturity 3 3 14" xfId="29856"/>
    <cellStyle name="optionalMaturity 3 3 15" xfId="29857"/>
    <cellStyle name="optionalMaturity 3 3 16" xfId="29858"/>
    <cellStyle name="optionalMaturity 3 3 17" xfId="29859"/>
    <cellStyle name="optionalMaturity 3 3 18" xfId="29860"/>
    <cellStyle name="optionalMaturity 3 3 2" xfId="29861"/>
    <cellStyle name="optionalMaturity 3 3 2 2" xfId="29862"/>
    <cellStyle name="optionalMaturity 3 3 2_note 2_FTAResultat" xfId="29863"/>
    <cellStyle name="optionalMaturity 3 3 3" xfId="29864"/>
    <cellStyle name="optionalMaturity 3 3 3 2" xfId="29865"/>
    <cellStyle name="optionalMaturity 3 3 3_note 2_FTAResultat" xfId="29866"/>
    <cellStyle name="optionalMaturity 3 3 4" xfId="29867"/>
    <cellStyle name="optionalMaturity 3 3 4 2" xfId="29868"/>
    <cellStyle name="optionalMaturity 3 3 4_note 2_FTAResultat" xfId="29869"/>
    <cellStyle name="optionalMaturity 3 3 5" xfId="29870"/>
    <cellStyle name="optionalMaturity 3 3 5 2" xfId="29871"/>
    <cellStyle name="optionalMaturity 3 3 6" xfId="29872"/>
    <cellStyle name="optionalMaturity 3 3 7" xfId="29873"/>
    <cellStyle name="optionalMaturity 3 3 8" xfId="29874"/>
    <cellStyle name="optionalMaturity 3 3 9" xfId="29875"/>
    <cellStyle name="optionalMaturity 3 3_note 2_FTAResultat" xfId="29876"/>
    <cellStyle name="optionalMaturity 3 4" xfId="29877"/>
    <cellStyle name="optionalMaturity 3 4 10" xfId="29878"/>
    <cellStyle name="optionalMaturity 3 4 11" xfId="29879"/>
    <cellStyle name="optionalMaturity 3 4 12" xfId="29880"/>
    <cellStyle name="optionalMaturity 3 4 13" xfId="29881"/>
    <cellStyle name="optionalMaturity 3 4 14" xfId="29882"/>
    <cellStyle name="optionalMaturity 3 4 15" xfId="29883"/>
    <cellStyle name="optionalMaturity 3 4 16" xfId="29884"/>
    <cellStyle name="optionalMaturity 3 4 17" xfId="29885"/>
    <cellStyle name="optionalMaturity 3 4 18" xfId="29886"/>
    <cellStyle name="optionalMaturity 3 4 2" xfId="29887"/>
    <cellStyle name="optionalMaturity 3 4 2 2" xfId="29888"/>
    <cellStyle name="optionalMaturity 3 4 2_note 2_FTAResultat" xfId="29889"/>
    <cellStyle name="optionalMaturity 3 4 3" xfId="29890"/>
    <cellStyle name="optionalMaturity 3 4 3 2" xfId="29891"/>
    <cellStyle name="optionalMaturity 3 4 3_note 2_FTAResultat" xfId="29892"/>
    <cellStyle name="optionalMaturity 3 4 4" xfId="29893"/>
    <cellStyle name="optionalMaturity 3 4 4 2" xfId="29894"/>
    <cellStyle name="optionalMaturity 3 4 4_note 2_FTAResultat" xfId="29895"/>
    <cellStyle name="optionalMaturity 3 4 5" xfId="29896"/>
    <cellStyle name="optionalMaturity 3 4 5 2" xfId="29897"/>
    <cellStyle name="optionalMaturity 3 4 6" xfId="29898"/>
    <cellStyle name="optionalMaturity 3 4 7" xfId="29899"/>
    <cellStyle name="optionalMaturity 3 4 8" xfId="29900"/>
    <cellStyle name="optionalMaturity 3 4 9" xfId="29901"/>
    <cellStyle name="optionalMaturity 3 4_note 2_FTAResultat" xfId="29902"/>
    <cellStyle name="optionalMaturity 3 5" xfId="29903"/>
    <cellStyle name="optionalMaturity 3 5 10" xfId="29904"/>
    <cellStyle name="optionalMaturity 3 5 11" xfId="29905"/>
    <cellStyle name="optionalMaturity 3 5 12" xfId="29906"/>
    <cellStyle name="optionalMaturity 3 5 13" xfId="29907"/>
    <cellStyle name="optionalMaturity 3 5 14" xfId="29908"/>
    <cellStyle name="optionalMaturity 3 5 15" xfId="29909"/>
    <cellStyle name="optionalMaturity 3 5 16" xfId="29910"/>
    <cellStyle name="optionalMaturity 3 5 17" xfId="29911"/>
    <cellStyle name="optionalMaturity 3 5 18" xfId="29912"/>
    <cellStyle name="optionalMaturity 3 5 2" xfId="29913"/>
    <cellStyle name="optionalMaturity 3 5 2 2" xfId="29914"/>
    <cellStyle name="optionalMaturity 3 5 2_note 2_FTAResultat" xfId="29915"/>
    <cellStyle name="optionalMaturity 3 5 3" xfId="29916"/>
    <cellStyle name="optionalMaturity 3 5 3 2" xfId="29917"/>
    <cellStyle name="optionalMaturity 3 5 3_note 2_FTAResultat" xfId="29918"/>
    <cellStyle name="optionalMaturity 3 5 4" xfId="29919"/>
    <cellStyle name="optionalMaturity 3 5 4 2" xfId="29920"/>
    <cellStyle name="optionalMaturity 3 5 4_note 2_FTAResultat" xfId="29921"/>
    <cellStyle name="optionalMaturity 3 5 5" xfId="29922"/>
    <cellStyle name="optionalMaturity 3 5 5 2" xfId="29923"/>
    <cellStyle name="optionalMaturity 3 5 6" xfId="29924"/>
    <cellStyle name="optionalMaturity 3 5 7" xfId="29925"/>
    <cellStyle name="optionalMaturity 3 5 8" xfId="29926"/>
    <cellStyle name="optionalMaturity 3 5 9" xfId="29927"/>
    <cellStyle name="optionalMaturity 3 5_note 2_FTAResultat" xfId="29928"/>
    <cellStyle name="optionalMaturity 3 6" xfId="29929"/>
    <cellStyle name="optionalMaturity 3 6 2" xfId="29930"/>
    <cellStyle name="optionalMaturity 3 6 3" xfId="29931"/>
    <cellStyle name="optionalMaturity 3 6 4" xfId="29932"/>
    <cellStyle name="optionalMaturity 3 6 5" xfId="29933"/>
    <cellStyle name="optionalMaturity 3 6_note 2_FTAResultat" xfId="29934"/>
    <cellStyle name="optionalMaturity 3 7" xfId="29935"/>
    <cellStyle name="optionalMaturity 3 7 2" xfId="29936"/>
    <cellStyle name="optionalMaturity 3 7_note 2_FTAResultat" xfId="29937"/>
    <cellStyle name="optionalMaturity 3 8" xfId="29938"/>
    <cellStyle name="optionalMaturity 3 8 2" xfId="29939"/>
    <cellStyle name="optionalMaturity 3 8_note 2_FTAResultat" xfId="29940"/>
    <cellStyle name="optionalMaturity 3 9" xfId="29941"/>
    <cellStyle name="optionalMaturity 3 9 2" xfId="29942"/>
    <cellStyle name="optionalMaturity 3 9_note 2_FTAResultat" xfId="29943"/>
    <cellStyle name="optionalMaturity 3_2.1  NEW FTA passage prés BIS" xfId="29944"/>
    <cellStyle name="optionalMaturity 4" xfId="29945"/>
    <cellStyle name="optionalMaturity 4 10" xfId="29946"/>
    <cellStyle name="optionalMaturity 4 11" xfId="29947"/>
    <cellStyle name="optionalMaturity 4 12" xfId="29948"/>
    <cellStyle name="optionalMaturity 4 13" xfId="29949"/>
    <cellStyle name="optionalMaturity 4 14" xfId="29950"/>
    <cellStyle name="optionalMaturity 4 15" xfId="29951"/>
    <cellStyle name="optionalMaturity 4 2" xfId="29952"/>
    <cellStyle name="optionalMaturity 4 2 10" xfId="29953"/>
    <cellStyle name="optionalMaturity 4 2 11" xfId="29954"/>
    <cellStyle name="optionalMaturity 4 2 12" xfId="29955"/>
    <cellStyle name="optionalMaturity 4 2 13" xfId="29956"/>
    <cellStyle name="optionalMaturity 4 2 14" xfId="29957"/>
    <cellStyle name="optionalMaturity 4 2 15" xfId="29958"/>
    <cellStyle name="optionalMaturity 4 2 16" xfId="29959"/>
    <cellStyle name="optionalMaturity 4 2 17" xfId="29960"/>
    <cellStyle name="optionalMaturity 4 2 18" xfId="29961"/>
    <cellStyle name="optionalMaturity 4 2 2" xfId="29962"/>
    <cellStyle name="optionalMaturity 4 2 2 2" xfId="29963"/>
    <cellStyle name="optionalMaturity 4 2 2_note 2_FTAResultat" xfId="29964"/>
    <cellStyle name="optionalMaturity 4 2 3" xfId="29965"/>
    <cellStyle name="optionalMaturity 4 2 3 2" xfId="29966"/>
    <cellStyle name="optionalMaturity 4 2 3_note 2_FTAResultat" xfId="29967"/>
    <cellStyle name="optionalMaturity 4 2 4" xfId="29968"/>
    <cellStyle name="optionalMaturity 4 2 4 2" xfId="29969"/>
    <cellStyle name="optionalMaturity 4 2 4_note 2_FTAResultat" xfId="29970"/>
    <cellStyle name="optionalMaturity 4 2 5" xfId="29971"/>
    <cellStyle name="optionalMaturity 4 2 5 2" xfId="29972"/>
    <cellStyle name="optionalMaturity 4 2 6" xfId="29973"/>
    <cellStyle name="optionalMaturity 4 2 7" xfId="29974"/>
    <cellStyle name="optionalMaturity 4 2 8" xfId="29975"/>
    <cellStyle name="optionalMaturity 4 2 9" xfId="29976"/>
    <cellStyle name="optionalMaturity 4 2_note 2_FTAResultat" xfId="29977"/>
    <cellStyle name="optionalMaturity 4 3" xfId="29978"/>
    <cellStyle name="optionalMaturity 4 3 10" xfId="29979"/>
    <cellStyle name="optionalMaturity 4 3 11" xfId="29980"/>
    <cellStyle name="optionalMaturity 4 3 12" xfId="29981"/>
    <cellStyle name="optionalMaturity 4 3 13" xfId="29982"/>
    <cellStyle name="optionalMaturity 4 3 14" xfId="29983"/>
    <cellStyle name="optionalMaturity 4 3 15" xfId="29984"/>
    <cellStyle name="optionalMaturity 4 3 16" xfId="29985"/>
    <cellStyle name="optionalMaturity 4 3 17" xfId="29986"/>
    <cellStyle name="optionalMaturity 4 3 18" xfId="29987"/>
    <cellStyle name="optionalMaturity 4 3 2" xfId="29988"/>
    <cellStyle name="optionalMaturity 4 3 2 2" xfId="29989"/>
    <cellStyle name="optionalMaturity 4 3 2_note 2_FTAResultat" xfId="29990"/>
    <cellStyle name="optionalMaturity 4 3 3" xfId="29991"/>
    <cellStyle name="optionalMaturity 4 3 3 2" xfId="29992"/>
    <cellStyle name="optionalMaturity 4 3 3_note 2_FTAResultat" xfId="29993"/>
    <cellStyle name="optionalMaturity 4 3 4" xfId="29994"/>
    <cellStyle name="optionalMaturity 4 3 4 2" xfId="29995"/>
    <cellStyle name="optionalMaturity 4 3 4_note 2_FTAResultat" xfId="29996"/>
    <cellStyle name="optionalMaturity 4 3 5" xfId="29997"/>
    <cellStyle name="optionalMaturity 4 3 5 2" xfId="29998"/>
    <cellStyle name="optionalMaturity 4 3 6" xfId="29999"/>
    <cellStyle name="optionalMaturity 4 3 7" xfId="30000"/>
    <cellStyle name="optionalMaturity 4 3 8" xfId="30001"/>
    <cellStyle name="optionalMaturity 4 3 9" xfId="30002"/>
    <cellStyle name="optionalMaturity 4 3_note 2_FTAResultat" xfId="30003"/>
    <cellStyle name="optionalMaturity 4 4" xfId="30004"/>
    <cellStyle name="optionalMaturity 4 4 10" xfId="30005"/>
    <cellStyle name="optionalMaturity 4 4 11" xfId="30006"/>
    <cellStyle name="optionalMaturity 4 4 12" xfId="30007"/>
    <cellStyle name="optionalMaturity 4 4 13" xfId="30008"/>
    <cellStyle name="optionalMaturity 4 4 14" xfId="30009"/>
    <cellStyle name="optionalMaturity 4 4 15" xfId="30010"/>
    <cellStyle name="optionalMaturity 4 4 16" xfId="30011"/>
    <cellStyle name="optionalMaturity 4 4 17" xfId="30012"/>
    <cellStyle name="optionalMaturity 4 4 18" xfId="30013"/>
    <cellStyle name="optionalMaturity 4 4 2" xfId="30014"/>
    <cellStyle name="optionalMaturity 4 4 2 2" xfId="30015"/>
    <cellStyle name="optionalMaturity 4 4 2_note 2_FTAResultat" xfId="30016"/>
    <cellStyle name="optionalMaturity 4 4 3" xfId="30017"/>
    <cellStyle name="optionalMaturity 4 4 3 2" xfId="30018"/>
    <cellStyle name="optionalMaturity 4 4 3_note 2_FTAResultat" xfId="30019"/>
    <cellStyle name="optionalMaturity 4 4 4" xfId="30020"/>
    <cellStyle name="optionalMaturity 4 4 4 2" xfId="30021"/>
    <cellStyle name="optionalMaturity 4 4 4_note 2_FTAResultat" xfId="30022"/>
    <cellStyle name="optionalMaturity 4 4 5" xfId="30023"/>
    <cellStyle name="optionalMaturity 4 4 5 2" xfId="30024"/>
    <cellStyle name="optionalMaturity 4 4 6" xfId="30025"/>
    <cellStyle name="optionalMaturity 4 4 7" xfId="30026"/>
    <cellStyle name="optionalMaturity 4 4 8" xfId="30027"/>
    <cellStyle name="optionalMaturity 4 4 9" xfId="30028"/>
    <cellStyle name="optionalMaturity 4 4_note 2_FTAResultat" xfId="30029"/>
    <cellStyle name="optionalMaturity 4 5" xfId="30030"/>
    <cellStyle name="optionalMaturity 4 5 10" xfId="30031"/>
    <cellStyle name="optionalMaturity 4 5 11" xfId="30032"/>
    <cellStyle name="optionalMaturity 4 5 12" xfId="30033"/>
    <cellStyle name="optionalMaturity 4 5 13" xfId="30034"/>
    <cellStyle name="optionalMaturity 4 5 14" xfId="30035"/>
    <cellStyle name="optionalMaturity 4 5 15" xfId="30036"/>
    <cellStyle name="optionalMaturity 4 5 16" xfId="30037"/>
    <cellStyle name="optionalMaturity 4 5 17" xfId="30038"/>
    <cellStyle name="optionalMaturity 4 5 18" xfId="30039"/>
    <cellStyle name="optionalMaturity 4 5 2" xfId="30040"/>
    <cellStyle name="optionalMaturity 4 5 2 2" xfId="30041"/>
    <cellStyle name="optionalMaturity 4 5 2_note 2_FTAResultat" xfId="30042"/>
    <cellStyle name="optionalMaturity 4 5 3" xfId="30043"/>
    <cellStyle name="optionalMaturity 4 5 3 2" xfId="30044"/>
    <cellStyle name="optionalMaturity 4 5 3_note 2_FTAResultat" xfId="30045"/>
    <cellStyle name="optionalMaturity 4 5 4" xfId="30046"/>
    <cellStyle name="optionalMaturity 4 5 4 2" xfId="30047"/>
    <cellStyle name="optionalMaturity 4 5 4_note 2_FTAResultat" xfId="30048"/>
    <cellStyle name="optionalMaturity 4 5 5" xfId="30049"/>
    <cellStyle name="optionalMaturity 4 5 5 2" xfId="30050"/>
    <cellStyle name="optionalMaturity 4 5 6" xfId="30051"/>
    <cellStyle name="optionalMaturity 4 5 7" xfId="30052"/>
    <cellStyle name="optionalMaturity 4 5 8" xfId="30053"/>
    <cellStyle name="optionalMaturity 4 5 9" xfId="30054"/>
    <cellStyle name="optionalMaturity 4 5_note 2_FTAResultat" xfId="30055"/>
    <cellStyle name="optionalMaturity 4 6" xfId="30056"/>
    <cellStyle name="optionalMaturity 4 6 2" xfId="30057"/>
    <cellStyle name="optionalMaturity 4 6 3" xfId="30058"/>
    <cellStyle name="optionalMaturity 4 6 4" xfId="30059"/>
    <cellStyle name="optionalMaturity 4 6 5" xfId="30060"/>
    <cellStyle name="optionalMaturity 4 6_note 2_FTAResultat" xfId="30061"/>
    <cellStyle name="optionalMaturity 4 7" xfId="30062"/>
    <cellStyle name="optionalMaturity 4 7 2" xfId="30063"/>
    <cellStyle name="optionalMaturity 4 7_note 2_FTAResultat" xfId="30064"/>
    <cellStyle name="optionalMaturity 4 8" xfId="30065"/>
    <cellStyle name="optionalMaturity 4 8 2" xfId="30066"/>
    <cellStyle name="optionalMaturity 4 8_note 2_FTAResultat" xfId="30067"/>
    <cellStyle name="optionalMaturity 4 9" xfId="30068"/>
    <cellStyle name="optionalMaturity 4 9 2" xfId="30069"/>
    <cellStyle name="optionalMaturity 4 9_note 2_FTAResultat" xfId="30070"/>
    <cellStyle name="optionalMaturity 4_2.1  NEW FTA passage prés BIS" xfId="30071"/>
    <cellStyle name="optionalMaturity 5" xfId="30072"/>
    <cellStyle name="optionalMaturity 5 2" xfId="30073"/>
    <cellStyle name="optionalMaturity 5 3" xfId="30074"/>
    <cellStyle name="optionalMaturity 5_2.1  NEW FTA passage prés BIS" xfId="30075"/>
    <cellStyle name="optionalMaturity 6" xfId="30076"/>
    <cellStyle name="optionalMaturity 6 2" xfId="30077"/>
    <cellStyle name="optionalMaturity 6 3" xfId="30078"/>
    <cellStyle name="optionalMaturity 6_2.1  NEW FTA passage prés BIS" xfId="30079"/>
    <cellStyle name="optionalMaturity 7" xfId="30080"/>
    <cellStyle name="optionalMaturity 8" xfId="30081"/>
    <cellStyle name="optionalMaturity 9" xfId="30082"/>
    <cellStyle name="optionalMaturity_2.1  NEW FTA passage prés BIS" xfId="30083"/>
    <cellStyle name="optionalPD" xfId="30084"/>
    <cellStyle name="optionalPD 2" xfId="30085"/>
    <cellStyle name="optionalPD 2 10" xfId="30086"/>
    <cellStyle name="optionalPD 2 11" xfId="30087"/>
    <cellStyle name="optionalPD 2 12" xfId="30088"/>
    <cellStyle name="optionalPD 2 13" xfId="30089"/>
    <cellStyle name="optionalPD 2 14" xfId="30090"/>
    <cellStyle name="optionalPD 2 15" xfId="30091"/>
    <cellStyle name="optionalPD 2 16" xfId="30092"/>
    <cellStyle name="optionalPD 2 2" xfId="30093"/>
    <cellStyle name="optionalPD 2 2 10" xfId="30094"/>
    <cellStyle name="optionalPD 2 2 11" xfId="30095"/>
    <cellStyle name="optionalPD 2 2 12" xfId="30096"/>
    <cellStyle name="optionalPD 2 2 13" xfId="30097"/>
    <cellStyle name="optionalPD 2 2 14" xfId="30098"/>
    <cellStyle name="optionalPD 2 2 15" xfId="30099"/>
    <cellStyle name="optionalPD 2 2 16" xfId="30100"/>
    <cellStyle name="optionalPD 2 2 17" xfId="30101"/>
    <cellStyle name="optionalPD 2 2 18" xfId="30102"/>
    <cellStyle name="optionalPD 2 2 2" xfId="30103"/>
    <cellStyle name="optionalPD 2 2 2 2" xfId="30104"/>
    <cellStyle name="optionalPD 2 2 2_note 2_FTAResultat" xfId="30105"/>
    <cellStyle name="optionalPD 2 2 3" xfId="30106"/>
    <cellStyle name="optionalPD 2 2 3 2" xfId="30107"/>
    <cellStyle name="optionalPD 2 2 3_note 2_FTAResultat" xfId="30108"/>
    <cellStyle name="optionalPD 2 2 4" xfId="30109"/>
    <cellStyle name="optionalPD 2 2 4 2" xfId="30110"/>
    <cellStyle name="optionalPD 2 2 4_note 2_FTAResultat" xfId="30111"/>
    <cellStyle name="optionalPD 2 2 5" xfId="30112"/>
    <cellStyle name="optionalPD 2 2 5 2" xfId="30113"/>
    <cellStyle name="optionalPD 2 2 6" xfId="30114"/>
    <cellStyle name="optionalPD 2 2 7" xfId="30115"/>
    <cellStyle name="optionalPD 2 2 8" xfId="30116"/>
    <cellStyle name="optionalPD 2 2 9" xfId="30117"/>
    <cellStyle name="optionalPD 2 2_2.1  NEW FTA passage prés BIS" xfId="30118"/>
    <cellStyle name="optionalPD 2 3" xfId="30119"/>
    <cellStyle name="optionalPD 2 3 10" xfId="30120"/>
    <cellStyle name="optionalPD 2 3 11" xfId="30121"/>
    <cellStyle name="optionalPD 2 3 12" xfId="30122"/>
    <cellStyle name="optionalPD 2 3 13" xfId="30123"/>
    <cellStyle name="optionalPD 2 3 14" xfId="30124"/>
    <cellStyle name="optionalPD 2 3 15" xfId="30125"/>
    <cellStyle name="optionalPD 2 3 16" xfId="30126"/>
    <cellStyle name="optionalPD 2 3 17" xfId="30127"/>
    <cellStyle name="optionalPD 2 3 18" xfId="30128"/>
    <cellStyle name="optionalPD 2 3 2" xfId="30129"/>
    <cellStyle name="optionalPD 2 3 2 2" xfId="30130"/>
    <cellStyle name="optionalPD 2 3 2_note 2_FTAResultat" xfId="30131"/>
    <cellStyle name="optionalPD 2 3 3" xfId="30132"/>
    <cellStyle name="optionalPD 2 3 3 2" xfId="30133"/>
    <cellStyle name="optionalPD 2 3 3_note 2_FTAResultat" xfId="30134"/>
    <cellStyle name="optionalPD 2 3 4" xfId="30135"/>
    <cellStyle name="optionalPD 2 3 4 2" xfId="30136"/>
    <cellStyle name="optionalPD 2 3 4_note 2_FTAResultat" xfId="30137"/>
    <cellStyle name="optionalPD 2 3 5" xfId="30138"/>
    <cellStyle name="optionalPD 2 3 5 2" xfId="30139"/>
    <cellStyle name="optionalPD 2 3 6" xfId="30140"/>
    <cellStyle name="optionalPD 2 3 7" xfId="30141"/>
    <cellStyle name="optionalPD 2 3 8" xfId="30142"/>
    <cellStyle name="optionalPD 2 3 9" xfId="30143"/>
    <cellStyle name="optionalPD 2 3_note 2_FTAResultat" xfId="30144"/>
    <cellStyle name="optionalPD 2 4" xfId="30145"/>
    <cellStyle name="optionalPD 2 4 10" xfId="30146"/>
    <cellStyle name="optionalPD 2 4 11" xfId="30147"/>
    <cellStyle name="optionalPD 2 4 12" xfId="30148"/>
    <cellStyle name="optionalPD 2 4 13" xfId="30149"/>
    <cellStyle name="optionalPD 2 4 14" xfId="30150"/>
    <cellStyle name="optionalPD 2 4 15" xfId="30151"/>
    <cellStyle name="optionalPD 2 4 16" xfId="30152"/>
    <cellStyle name="optionalPD 2 4 17" xfId="30153"/>
    <cellStyle name="optionalPD 2 4 18" xfId="30154"/>
    <cellStyle name="optionalPD 2 4 2" xfId="30155"/>
    <cellStyle name="optionalPD 2 4 2 2" xfId="30156"/>
    <cellStyle name="optionalPD 2 4 2_note 2_FTAResultat" xfId="30157"/>
    <cellStyle name="optionalPD 2 4 3" xfId="30158"/>
    <cellStyle name="optionalPD 2 4 3 2" xfId="30159"/>
    <cellStyle name="optionalPD 2 4 3_note 2_FTAResultat" xfId="30160"/>
    <cellStyle name="optionalPD 2 4 4" xfId="30161"/>
    <cellStyle name="optionalPD 2 4 4 2" xfId="30162"/>
    <cellStyle name="optionalPD 2 4 4_note 2_FTAResultat" xfId="30163"/>
    <cellStyle name="optionalPD 2 4 5" xfId="30164"/>
    <cellStyle name="optionalPD 2 4 5 2" xfId="30165"/>
    <cellStyle name="optionalPD 2 4 6" xfId="30166"/>
    <cellStyle name="optionalPD 2 4 7" xfId="30167"/>
    <cellStyle name="optionalPD 2 4 8" xfId="30168"/>
    <cellStyle name="optionalPD 2 4 9" xfId="30169"/>
    <cellStyle name="optionalPD 2 4_note 2_FTAResultat" xfId="30170"/>
    <cellStyle name="optionalPD 2 5" xfId="30171"/>
    <cellStyle name="optionalPD 2 5 10" xfId="30172"/>
    <cellStyle name="optionalPD 2 5 11" xfId="30173"/>
    <cellStyle name="optionalPD 2 5 12" xfId="30174"/>
    <cellStyle name="optionalPD 2 5 13" xfId="30175"/>
    <cellStyle name="optionalPD 2 5 14" xfId="30176"/>
    <cellStyle name="optionalPD 2 5 15" xfId="30177"/>
    <cellStyle name="optionalPD 2 5 16" xfId="30178"/>
    <cellStyle name="optionalPD 2 5 17" xfId="30179"/>
    <cellStyle name="optionalPD 2 5 18" xfId="30180"/>
    <cellStyle name="optionalPD 2 5 2" xfId="30181"/>
    <cellStyle name="optionalPD 2 5 2 2" xfId="30182"/>
    <cellStyle name="optionalPD 2 5 2_note 2_FTAResultat" xfId="30183"/>
    <cellStyle name="optionalPD 2 5 3" xfId="30184"/>
    <cellStyle name="optionalPD 2 5 3 2" xfId="30185"/>
    <cellStyle name="optionalPD 2 5 3_note 2_FTAResultat" xfId="30186"/>
    <cellStyle name="optionalPD 2 5 4" xfId="30187"/>
    <cellStyle name="optionalPD 2 5 4 2" xfId="30188"/>
    <cellStyle name="optionalPD 2 5 4_note 2_FTAResultat" xfId="30189"/>
    <cellStyle name="optionalPD 2 5 5" xfId="30190"/>
    <cellStyle name="optionalPD 2 5 5 2" xfId="30191"/>
    <cellStyle name="optionalPD 2 5 6" xfId="30192"/>
    <cellStyle name="optionalPD 2 5 7" xfId="30193"/>
    <cellStyle name="optionalPD 2 5 8" xfId="30194"/>
    <cellStyle name="optionalPD 2 5 9" xfId="30195"/>
    <cellStyle name="optionalPD 2 5_note 2_FTAResultat" xfId="30196"/>
    <cellStyle name="optionalPD 2 6" xfId="30197"/>
    <cellStyle name="optionalPD 2 6 2" xfId="30198"/>
    <cellStyle name="optionalPD 2 6 3" xfId="30199"/>
    <cellStyle name="optionalPD 2 6 4" xfId="30200"/>
    <cellStyle name="optionalPD 2 6 5" xfId="30201"/>
    <cellStyle name="optionalPD 2 6_note 2_FTAResultat" xfId="30202"/>
    <cellStyle name="optionalPD 2 7" xfId="30203"/>
    <cellStyle name="optionalPD 2 7 2" xfId="30204"/>
    <cellStyle name="optionalPD 2 7_note 2_FTAResultat" xfId="30205"/>
    <cellStyle name="optionalPD 2 8" xfId="30206"/>
    <cellStyle name="optionalPD 2 8 2" xfId="30207"/>
    <cellStyle name="optionalPD 2 8_note 2_FTAResultat" xfId="30208"/>
    <cellStyle name="optionalPD 2 9" xfId="30209"/>
    <cellStyle name="optionalPD 2 9 2" xfId="30210"/>
    <cellStyle name="optionalPD 2 9_note 2_FTAResultat" xfId="30211"/>
    <cellStyle name="optionalPD 2_2.1  NEW FTA passage prés BIS" xfId="30212"/>
    <cellStyle name="optionalPD 3" xfId="30213"/>
    <cellStyle name="optionalPD 3 10" xfId="30214"/>
    <cellStyle name="optionalPD 3 11" xfId="30215"/>
    <cellStyle name="optionalPD 3 12" xfId="30216"/>
    <cellStyle name="optionalPD 3 13" xfId="30217"/>
    <cellStyle name="optionalPD 3 14" xfId="30218"/>
    <cellStyle name="optionalPD 3 15" xfId="30219"/>
    <cellStyle name="optionalPD 3 16" xfId="30220"/>
    <cellStyle name="optionalPD 3 2" xfId="30221"/>
    <cellStyle name="optionalPD 3 2 10" xfId="30222"/>
    <cellStyle name="optionalPD 3 2 11" xfId="30223"/>
    <cellStyle name="optionalPD 3 2 12" xfId="30224"/>
    <cellStyle name="optionalPD 3 2 13" xfId="30225"/>
    <cellStyle name="optionalPD 3 2 14" xfId="30226"/>
    <cellStyle name="optionalPD 3 2 15" xfId="30227"/>
    <cellStyle name="optionalPD 3 2 16" xfId="30228"/>
    <cellStyle name="optionalPD 3 2 17" xfId="30229"/>
    <cellStyle name="optionalPD 3 2 18" xfId="30230"/>
    <cellStyle name="optionalPD 3 2 2" xfId="30231"/>
    <cellStyle name="optionalPD 3 2 2 2" xfId="30232"/>
    <cellStyle name="optionalPD 3 2 2_note 2_FTAResultat" xfId="30233"/>
    <cellStyle name="optionalPD 3 2 3" xfId="30234"/>
    <cellStyle name="optionalPD 3 2 3 2" xfId="30235"/>
    <cellStyle name="optionalPD 3 2 3_note 2_FTAResultat" xfId="30236"/>
    <cellStyle name="optionalPD 3 2 4" xfId="30237"/>
    <cellStyle name="optionalPD 3 2 4 2" xfId="30238"/>
    <cellStyle name="optionalPD 3 2 4_note 2_FTAResultat" xfId="30239"/>
    <cellStyle name="optionalPD 3 2 5" xfId="30240"/>
    <cellStyle name="optionalPD 3 2 5 2" xfId="30241"/>
    <cellStyle name="optionalPD 3 2 6" xfId="30242"/>
    <cellStyle name="optionalPD 3 2 7" xfId="30243"/>
    <cellStyle name="optionalPD 3 2 8" xfId="30244"/>
    <cellStyle name="optionalPD 3 2 9" xfId="30245"/>
    <cellStyle name="optionalPD 3 2_2.1  NEW FTA passage prés BIS" xfId="30246"/>
    <cellStyle name="optionalPD 3 3" xfId="30247"/>
    <cellStyle name="optionalPD 3 3 10" xfId="30248"/>
    <cellStyle name="optionalPD 3 3 11" xfId="30249"/>
    <cellStyle name="optionalPD 3 3 12" xfId="30250"/>
    <cellStyle name="optionalPD 3 3 13" xfId="30251"/>
    <cellStyle name="optionalPD 3 3 14" xfId="30252"/>
    <cellStyle name="optionalPD 3 3 15" xfId="30253"/>
    <cellStyle name="optionalPD 3 3 16" xfId="30254"/>
    <cellStyle name="optionalPD 3 3 17" xfId="30255"/>
    <cellStyle name="optionalPD 3 3 18" xfId="30256"/>
    <cellStyle name="optionalPD 3 3 2" xfId="30257"/>
    <cellStyle name="optionalPD 3 3 2 2" xfId="30258"/>
    <cellStyle name="optionalPD 3 3 2_note 2_FTAResultat" xfId="30259"/>
    <cellStyle name="optionalPD 3 3 3" xfId="30260"/>
    <cellStyle name="optionalPD 3 3 3 2" xfId="30261"/>
    <cellStyle name="optionalPD 3 3 3_note 2_FTAResultat" xfId="30262"/>
    <cellStyle name="optionalPD 3 3 4" xfId="30263"/>
    <cellStyle name="optionalPD 3 3 4 2" xfId="30264"/>
    <cellStyle name="optionalPD 3 3 4_note 2_FTAResultat" xfId="30265"/>
    <cellStyle name="optionalPD 3 3 5" xfId="30266"/>
    <cellStyle name="optionalPD 3 3 5 2" xfId="30267"/>
    <cellStyle name="optionalPD 3 3 6" xfId="30268"/>
    <cellStyle name="optionalPD 3 3 7" xfId="30269"/>
    <cellStyle name="optionalPD 3 3 8" xfId="30270"/>
    <cellStyle name="optionalPD 3 3 9" xfId="30271"/>
    <cellStyle name="optionalPD 3 3_note 2_FTAResultat" xfId="30272"/>
    <cellStyle name="optionalPD 3 4" xfId="30273"/>
    <cellStyle name="optionalPD 3 4 10" xfId="30274"/>
    <cellStyle name="optionalPD 3 4 11" xfId="30275"/>
    <cellStyle name="optionalPD 3 4 12" xfId="30276"/>
    <cellStyle name="optionalPD 3 4 13" xfId="30277"/>
    <cellStyle name="optionalPD 3 4 14" xfId="30278"/>
    <cellStyle name="optionalPD 3 4 15" xfId="30279"/>
    <cellStyle name="optionalPD 3 4 16" xfId="30280"/>
    <cellStyle name="optionalPD 3 4 17" xfId="30281"/>
    <cellStyle name="optionalPD 3 4 18" xfId="30282"/>
    <cellStyle name="optionalPD 3 4 2" xfId="30283"/>
    <cellStyle name="optionalPD 3 4 2 2" xfId="30284"/>
    <cellStyle name="optionalPD 3 4 2_note 2_FTAResultat" xfId="30285"/>
    <cellStyle name="optionalPD 3 4 3" xfId="30286"/>
    <cellStyle name="optionalPD 3 4 3 2" xfId="30287"/>
    <cellStyle name="optionalPD 3 4 3_note 2_FTAResultat" xfId="30288"/>
    <cellStyle name="optionalPD 3 4 4" xfId="30289"/>
    <cellStyle name="optionalPD 3 4 4 2" xfId="30290"/>
    <cellStyle name="optionalPD 3 4 4_note 2_FTAResultat" xfId="30291"/>
    <cellStyle name="optionalPD 3 4 5" xfId="30292"/>
    <cellStyle name="optionalPD 3 4 5 2" xfId="30293"/>
    <cellStyle name="optionalPD 3 4 6" xfId="30294"/>
    <cellStyle name="optionalPD 3 4 7" xfId="30295"/>
    <cellStyle name="optionalPD 3 4 8" xfId="30296"/>
    <cellStyle name="optionalPD 3 4 9" xfId="30297"/>
    <cellStyle name="optionalPD 3 4_note 2_FTAResultat" xfId="30298"/>
    <cellStyle name="optionalPD 3 5" xfId="30299"/>
    <cellStyle name="optionalPD 3 5 10" xfId="30300"/>
    <cellStyle name="optionalPD 3 5 11" xfId="30301"/>
    <cellStyle name="optionalPD 3 5 12" xfId="30302"/>
    <cellStyle name="optionalPD 3 5 13" xfId="30303"/>
    <cellStyle name="optionalPD 3 5 14" xfId="30304"/>
    <cellStyle name="optionalPD 3 5 15" xfId="30305"/>
    <cellStyle name="optionalPD 3 5 16" xfId="30306"/>
    <cellStyle name="optionalPD 3 5 17" xfId="30307"/>
    <cellStyle name="optionalPD 3 5 18" xfId="30308"/>
    <cellStyle name="optionalPD 3 5 2" xfId="30309"/>
    <cellStyle name="optionalPD 3 5 2 2" xfId="30310"/>
    <cellStyle name="optionalPD 3 5 2_note 2_FTAResultat" xfId="30311"/>
    <cellStyle name="optionalPD 3 5 3" xfId="30312"/>
    <cellStyle name="optionalPD 3 5 3 2" xfId="30313"/>
    <cellStyle name="optionalPD 3 5 3_note 2_FTAResultat" xfId="30314"/>
    <cellStyle name="optionalPD 3 5 4" xfId="30315"/>
    <cellStyle name="optionalPD 3 5 4 2" xfId="30316"/>
    <cellStyle name="optionalPD 3 5 4_note 2_FTAResultat" xfId="30317"/>
    <cellStyle name="optionalPD 3 5 5" xfId="30318"/>
    <cellStyle name="optionalPD 3 5 5 2" xfId="30319"/>
    <cellStyle name="optionalPD 3 5 6" xfId="30320"/>
    <cellStyle name="optionalPD 3 5 7" xfId="30321"/>
    <cellStyle name="optionalPD 3 5 8" xfId="30322"/>
    <cellStyle name="optionalPD 3 5 9" xfId="30323"/>
    <cellStyle name="optionalPD 3 5_note 2_FTAResultat" xfId="30324"/>
    <cellStyle name="optionalPD 3 6" xfId="30325"/>
    <cellStyle name="optionalPD 3 6 2" xfId="30326"/>
    <cellStyle name="optionalPD 3 6 3" xfId="30327"/>
    <cellStyle name="optionalPD 3 6 4" xfId="30328"/>
    <cellStyle name="optionalPD 3 6 5" xfId="30329"/>
    <cellStyle name="optionalPD 3 6_note 2_FTAResultat" xfId="30330"/>
    <cellStyle name="optionalPD 3 7" xfId="30331"/>
    <cellStyle name="optionalPD 3 7 2" xfId="30332"/>
    <cellStyle name="optionalPD 3 7_note 2_FTAResultat" xfId="30333"/>
    <cellStyle name="optionalPD 3 8" xfId="30334"/>
    <cellStyle name="optionalPD 3 8 2" xfId="30335"/>
    <cellStyle name="optionalPD 3 8_note 2_FTAResultat" xfId="30336"/>
    <cellStyle name="optionalPD 3 9" xfId="30337"/>
    <cellStyle name="optionalPD 3 9 2" xfId="30338"/>
    <cellStyle name="optionalPD 3 9_note 2_FTAResultat" xfId="30339"/>
    <cellStyle name="optionalPD 3_2.1  NEW FTA passage prés BIS" xfId="30340"/>
    <cellStyle name="optionalPD 4" xfId="30341"/>
    <cellStyle name="optionalPD 4 10" xfId="30342"/>
    <cellStyle name="optionalPD 4 11" xfId="30343"/>
    <cellStyle name="optionalPD 4 12" xfId="30344"/>
    <cellStyle name="optionalPD 4 13" xfId="30345"/>
    <cellStyle name="optionalPD 4 14" xfId="30346"/>
    <cellStyle name="optionalPD 4 15" xfId="30347"/>
    <cellStyle name="optionalPD 4 2" xfId="30348"/>
    <cellStyle name="optionalPD 4 2 10" xfId="30349"/>
    <cellStyle name="optionalPD 4 2 11" xfId="30350"/>
    <cellStyle name="optionalPD 4 2 12" xfId="30351"/>
    <cellStyle name="optionalPD 4 2 13" xfId="30352"/>
    <cellStyle name="optionalPD 4 2 14" xfId="30353"/>
    <cellStyle name="optionalPD 4 2 15" xfId="30354"/>
    <cellStyle name="optionalPD 4 2 16" xfId="30355"/>
    <cellStyle name="optionalPD 4 2 17" xfId="30356"/>
    <cellStyle name="optionalPD 4 2 18" xfId="30357"/>
    <cellStyle name="optionalPD 4 2 2" xfId="30358"/>
    <cellStyle name="optionalPD 4 2 2 2" xfId="30359"/>
    <cellStyle name="optionalPD 4 2 2_note 2_FTAResultat" xfId="30360"/>
    <cellStyle name="optionalPD 4 2 3" xfId="30361"/>
    <cellStyle name="optionalPD 4 2 3 2" xfId="30362"/>
    <cellStyle name="optionalPD 4 2 3_note 2_FTAResultat" xfId="30363"/>
    <cellStyle name="optionalPD 4 2 4" xfId="30364"/>
    <cellStyle name="optionalPD 4 2 4 2" xfId="30365"/>
    <cellStyle name="optionalPD 4 2 4_note 2_FTAResultat" xfId="30366"/>
    <cellStyle name="optionalPD 4 2 5" xfId="30367"/>
    <cellStyle name="optionalPD 4 2 5 2" xfId="30368"/>
    <cellStyle name="optionalPD 4 2 6" xfId="30369"/>
    <cellStyle name="optionalPD 4 2 7" xfId="30370"/>
    <cellStyle name="optionalPD 4 2 8" xfId="30371"/>
    <cellStyle name="optionalPD 4 2 9" xfId="30372"/>
    <cellStyle name="optionalPD 4 2_note 2_FTAResultat" xfId="30373"/>
    <cellStyle name="optionalPD 4 3" xfId="30374"/>
    <cellStyle name="optionalPD 4 3 10" xfId="30375"/>
    <cellStyle name="optionalPD 4 3 11" xfId="30376"/>
    <cellStyle name="optionalPD 4 3 12" xfId="30377"/>
    <cellStyle name="optionalPD 4 3 13" xfId="30378"/>
    <cellStyle name="optionalPD 4 3 14" xfId="30379"/>
    <cellStyle name="optionalPD 4 3 15" xfId="30380"/>
    <cellStyle name="optionalPD 4 3 16" xfId="30381"/>
    <cellStyle name="optionalPD 4 3 17" xfId="30382"/>
    <cellStyle name="optionalPD 4 3 18" xfId="30383"/>
    <cellStyle name="optionalPD 4 3 2" xfId="30384"/>
    <cellStyle name="optionalPD 4 3 2 2" xfId="30385"/>
    <cellStyle name="optionalPD 4 3 2_note 2_FTAResultat" xfId="30386"/>
    <cellStyle name="optionalPD 4 3 3" xfId="30387"/>
    <cellStyle name="optionalPD 4 3 3 2" xfId="30388"/>
    <cellStyle name="optionalPD 4 3 3_note 2_FTAResultat" xfId="30389"/>
    <cellStyle name="optionalPD 4 3 4" xfId="30390"/>
    <cellStyle name="optionalPD 4 3 4 2" xfId="30391"/>
    <cellStyle name="optionalPD 4 3 4_note 2_FTAResultat" xfId="30392"/>
    <cellStyle name="optionalPD 4 3 5" xfId="30393"/>
    <cellStyle name="optionalPD 4 3 5 2" xfId="30394"/>
    <cellStyle name="optionalPD 4 3 6" xfId="30395"/>
    <cellStyle name="optionalPD 4 3 7" xfId="30396"/>
    <cellStyle name="optionalPD 4 3 8" xfId="30397"/>
    <cellStyle name="optionalPD 4 3 9" xfId="30398"/>
    <cellStyle name="optionalPD 4 3_note 2_FTAResultat" xfId="30399"/>
    <cellStyle name="optionalPD 4 4" xfId="30400"/>
    <cellStyle name="optionalPD 4 4 10" xfId="30401"/>
    <cellStyle name="optionalPD 4 4 11" xfId="30402"/>
    <cellStyle name="optionalPD 4 4 12" xfId="30403"/>
    <cellStyle name="optionalPD 4 4 13" xfId="30404"/>
    <cellStyle name="optionalPD 4 4 14" xfId="30405"/>
    <cellStyle name="optionalPD 4 4 15" xfId="30406"/>
    <cellStyle name="optionalPD 4 4 16" xfId="30407"/>
    <cellStyle name="optionalPD 4 4 17" xfId="30408"/>
    <cellStyle name="optionalPD 4 4 18" xfId="30409"/>
    <cellStyle name="optionalPD 4 4 2" xfId="30410"/>
    <cellStyle name="optionalPD 4 4 2 2" xfId="30411"/>
    <cellStyle name="optionalPD 4 4 2_note 2_FTAResultat" xfId="30412"/>
    <cellStyle name="optionalPD 4 4 3" xfId="30413"/>
    <cellStyle name="optionalPD 4 4 3 2" xfId="30414"/>
    <cellStyle name="optionalPD 4 4 3_note 2_FTAResultat" xfId="30415"/>
    <cellStyle name="optionalPD 4 4 4" xfId="30416"/>
    <cellStyle name="optionalPD 4 4 4 2" xfId="30417"/>
    <cellStyle name="optionalPD 4 4 4_note 2_FTAResultat" xfId="30418"/>
    <cellStyle name="optionalPD 4 4 5" xfId="30419"/>
    <cellStyle name="optionalPD 4 4 5 2" xfId="30420"/>
    <cellStyle name="optionalPD 4 4 6" xfId="30421"/>
    <cellStyle name="optionalPD 4 4 7" xfId="30422"/>
    <cellStyle name="optionalPD 4 4 8" xfId="30423"/>
    <cellStyle name="optionalPD 4 4 9" xfId="30424"/>
    <cellStyle name="optionalPD 4 4_note 2_FTAResultat" xfId="30425"/>
    <cellStyle name="optionalPD 4 5" xfId="30426"/>
    <cellStyle name="optionalPD 4 5 10" xfId="30427"/>
    <cellStyle name="optionalPD 4 5 11" xfId="30428"/>
    <cellStyle name="optionalPD 4 5 12" xfId="30429"/>
    <cellStyle name="optionalPD 4 5 13" xfId="30430"/>
    <cellStyle name="optionalPD 4 5 14" xfId="30431"/>
    <cellStyle name="optionalPD 4 5 15" xfId="30432"/>
    <cellStyle name="optionalPD 4 5 16" xfId="30433"/>
    <cellStyle name="optionalPD 4 5 17" xfId="30434"/>
    <cellStyle name="optionalPD 4 5 18" xfId="30435"/>
    <cellStyle name="optionalPD 4 5 2" xfId="30436"/>
    <cellStyle name="optionalPD 4 5 2 2" xfId="30437"/>
    <cellStyle name="optionalPD 4 5 2_note 2_FTAResultat" xfId="30438"/>
    <cellStyle name="optionalPD 4 5 3" xfId="30439"/>
    <cellStyle name="optionalPD 4 5 3 2" xfId="30440"/>
    <cellStyle name="optionalPD 4 5 3_note 2_FTAResultat" xfId="30441"/>
    <cellStyle name="optionalPD 4 5 4" xfId="30442"/>
    <cellStyle name="optionalPD 4 5 4 2" xfId="30443"/>
    <cellStyle name="optionalPD 4 5 4_note 2_FTAResultat" xfId="30444"/>
    <cellStyle name="optionalPD 4 5 5" xfId="30445"/>
    <cellStyle name="optionalPD 4 5 5 2" xfId="30446"/>
    <cellStyle name="optionalPD 4 5 6" xfId="30447"/>
    <cellStyle name="optionalPD 4 5 7" xfId="30448"/>
    <cellStyle name="optionalPD 4 5 8" xfId="30449"/>
    <cellStyle name="optionalPD 4 5 9" xfId="30450"/>
    <cellStyle name="optionalPD 4 5_note 2_FTAResultat" xfId="30451"/>
    <cellStyle name="optionalPD 4 6" xfId="30452"/>
    <cellStyle name="optionalPD 4 6 2" xfId="30453"/>
    <cellStyle name="optionalPD 4 6 3" xfId="30454"/>
    <cellStyle name="optionalPD 4 6 4" xfId="30455"/>
    <cellStyle name="optionalPD 4 6 5" xfId="30456"/>
    <cellStyle name="optionalPD 4 6_note 2_FTAResultat" xfId="30457"/>
    <cellStyle name="optionalPD 4 7" xfId="30458"/>
    <cellStyle name="optionalPD 4 7 2" xfId="30459"/>
    <cellStyle name="optionalPD 4 7_note 2_FTAResultat" xfId="30460"/>
    <cellStyle name="optionalPD 4 8" xfId="30461"/>
    <cellStyle name="optionalPD 4 8 2" xfId="30462"/>
    <cellStyle name="optionalPD 4 8_note 2_FTAResultat" xfId="30463"/>
    <cellStyle name="optionalPD 4 9" xfId="30464"/>
    <cellStyle name="optionalPD 4 9 2" xfId="30465"/>
    <cellStyle name="optionalPD 4 9_note 2_FTAResultat" xfId="30466"/>
    <cellStyle name="optionalPD 4_2.1  NEW FTA passage prés BIS" xfId="30467"/>
    <cellStyle name="optionalPD 5" xfId="30468"/>
    <cellStyle name="optionalPD 5 2" xfId="30469"/>
    <cellStyle name="optionalPD 5 3" xfId="30470"/>
    <cellStyle name="optionalPD 5_2.1  NEW FTA passage prés BIS" xfId="30471"/>
    <cellStyle name="optionalPD 6" xfId="30472"/>
    <cellStyle name="optionalPD 6 2" xfId="30473"/>
    <cellStyle name="optionalPD 6 3" xfId="30474"/>
    <cellStyle name="optionalPD 6_2.1  NEW FTA passage prés BIS" xfId="30475"/>
    <cellStyle name="optionalPD 7" xfId="30476"/>
    <cellStyle name="optionalPD 8" xfId="30477"/>
    <cellStyle name="optionalPD 9" xfId="30478"/>
    <cellStyle name="optionalPD_2.1  NEW FTA passage prés BIS" xfId="30479"/>
    <cellStyle name="optionalPercentage" xfId="30480"/>
    <cellStyle name="optionalPercentage 2" xfId="30481"/>
    <cellStyle name="optionalPercentage 2 10" xfId="30482"/>
    <cellStyle name="optionalPercentage 2 11" xfId="30483"/>
    <cellStyle name="optionalPercentage 2 12" xfId="30484"/>
    <cellStyle name="optionalPercentage 2 13" xfId="30485"/>
    <cellStyle name="optionalPercentage 2 14" xfId="30486"/>
    <cellStyle name="optionalPercentage 2 15" xfId="30487"/>
    <cellStyle name="optionalPercentage 2 16" xfId="30488"/>
    <cellStyle name="optionalPercentage 2 2" xfId="30489"/>
    <cellStyle name="optionalPercentage 2 2 10" xfId="30490"/>
    <cellStyle name="optionalPercentage 2 2 11" xfId="30491"/>
    <cellStyle name="optionalPercentage 2 2 12" xfId="30492"/>
    <cellStyle name="optionalPercentage 2 2 13" xfId="30493"/>
    <cellStyle name="optionalPercentage 2 2 14" xfId="30494"/>
    <cellStyle name="optionalPercentage 2 2 15" xfId="30495"/>
    <cellStyle name="optionalPercentage 2 2 16" xfId="30496"/>
    <cellStyle name="optionalPercentage 2 2 17" xfId="30497"/>
    <cellStyle name="optionalPercentage 2 2 18" xfId="30498"/>
    <cellStyle name="optionalPercentage 2 2 2" xfId="30499"/>
    <cellStyle name="optionalPercentage 2 2 2 2" xfId="30500"/>
    <cellStyle name="optionalPercentage 2 2 2_note 2_FTAResultat" xfId="30501"/>
    <cellStyle name="optionalPercentage 2 2 3" xfId="30502"/>
    <cellStyle name="optionalPercentage 2 2 3 2" xfId="30503"/>
    <cellStyle name="optionalPercentage 2 2 3_note 2_FTAResultat" xfId="30504"/>
    <cellStyle name="optionalPercentage 2 2 4" xfId="30505"/>
    <cellStyle name="optionalPercentage 2 2 4 2" xfId="30506"/>
    <cellStyle name="optionalPercentage 2 2 4_note 2_FTAResultat" xfId="30507"/>
    <cellStyle name="optionalPercentage 2 2 5" xfId="30508"/>
    <cellStyle name="optionalPercentage 2 2 5 2" xfId="30509"/>
    <cellStyle name="optionalPercentage 2 2 6" xfId="30510"/>
    <cellStyle name="optionalPercentage 2 2 7" xfId="30511"/>
    <cellStyle name="optionalPercentage 2 2 8" xfId="30512"/>
    <cellStyle name="optionalPercentage 2 2 9" xfId="30513"/>
    <cellStyle name="optionalPercentage 2 2_2.1  NEW FTA passage prés BIS" xfId="30514"/>
    <cellStyle name="optionalPercentage 2 3" xfId="30515"/>
    <cellStyle name="optionalPercentage 2 3 10" xfId="30516"/>
    <cellStyle name="optionalPercentage 2 3 11" xfId="30517"/>
    <cellStyle name="optionalPercentage 2 3 12" xfId="30518"/>
    <cellStyle name="optionalPercentage 2 3 13" xfId="30519"/>
    <cellStyle name="optionalPercentage 2 3 14" xfId="30520"/>
    <cellStyle name="optionalPercentage 2 3 15" xfId="30521"/>
    <cellStyle name="optionalPercentage 2 3 16" xfId="30522"/>
    <cellStyle name="optionalPercentage 2 3 17" xfId="30523"/>
    <cellStyle name="optionalPercentage 2 3 18" xfId="30524"/>
    <cellStyle name="optionalPercentage 2 3 2" xfId="30525"/>
    <cellStyle name="optionalPercentage 2 3 2 2" xfId="30526"/>
    <cellStyle name="optionalPercentage 2 3 2_note 2_FTAResultat" xfId="30527"/>
    <cellStyle name="optionalPercentage 2 3 3" xfId="30528"/>
    <cellStyle name="optionalPercentage 2 3 3 2" xfId="30529"/>
    <cellStyle name="optionalPercentage 2 3 3_note 2_FTAResultat" xfId="30530"/>
    <cellStyle name="optionalPercentage 2 3 4" xfId="30531"/>
    <cellStyle name="optionalPercentage 2 3 4 2" xfId="30532"/>
    <cellStyle name="optionalPercentage 2 3 4_note 2_FTAResultat" xfId="30533"/>
    <cellStyle name="optionalPercentage 2 3 5" xfId="30534"/>
    <cellStyle name="optionalPercentage 2 3 5 2" xfId="30535"/>
    <cellStyle name="optionalPercentage 2 3 6" xfId="30536"/>
    <cellStyle name="optionalPercentage 2 3 7" xfId="30537"/>
    <cellStyle name="optionalPercentage 2 3 8" xfId="30538"/>
    <cellStyle name="optionalPercentage 2 3 9" xfId="30539"/>
    <cellStyle name="optionalPercentage 2 3_note 2_FTAResultat" xfId="30540"/>
    <cellStyle name="optionalPercentage 2 4" xfId="30541"/>
    <cellStyle name="optionalPercentage 2 4 10" xfId="30542"/>
    <cellStyle name="optionalPercentage 2 4 11" xfId="30543"/>
    <cellStyle name="optionalPercentage 2 4 12" xfId="30544"/>
    <cellStyle name="optionalPercentage 2 4 13" xfId="30545"/>
    <cellStyle name="optionalPercentage 2 4 14" xfId="30546"/>
    <cellStyle name="optionalPercentage 2 4 15" xfId="30547"/>
    <cellStyle name="optionalPercentage 2 4 16" xfId="30548"/>
    <cellStyle name="optionalPercentage 2 4 17" xfId="30549"/>
    <cellStyle name="optionalPercentage 2 4 18" xfId="30550"/>
    <cellStyle name="optionalPercentage 2 4 2" xfId="30551"/>
    <cellStyle name="optionalPercentage 2 4 2 2" xfId="30552"/>
    <cellStyle name="optionalPercentage 2 4 2_note 2_FTAResultat" xfId="30553"/>
    <cellStyle name="optionalPercentage 2 4 3" xfId="30554"/>
    <cellStyle name="optionalPercentage 2 4 3 2" xfId="30555"/>
    <cellStyle name="optionalPercentage 2 4 3_note 2_FTAResultat" xfId="30556"/>
    <cellStyle name="optionalPercentage 2 4 4" xfId="30557"/>
    <cellStyle name="optionalPercentage 2 4 4 2" xfId="30558"/>
    <cellStyle name="optionalPercentage 2 4 4_note 2_FTAResultat" xfId="30559"/>
    <cellStyle name="optionalPercentage 2 4 5" xfId="30560"/>
    <cellStyle name="optionalPercentage 2 4 5 2" xfId="30561"/>
    <cellStyle name="optionalPercentage 2 4 6" xfId="30562"/>
    <cellStyle name="optionalPercentage 2 4 7" xfId="30563"/>
    <cellStyle name="optionalPercentage 2 4 8" xfId="30564"/>
    <cellStyle name="optionalPercentage 2 4 9" xfId="30565"/>
    <cellStyle name="optionalPercentage 2 4_note 2_FTAResultat" xfId="30566"/>
    <cellStyle name="optionalPercentage 2 5" xfId="30567"/>
    <cellStyle name="optionalPercentage 2 5 10" xfId="30568"/>
    <cellStyle name="optionalPercentage 2 5 11" xfId="30569"/>
    <cellStyle name="optionalPercentage 2 5 12" xfId="30570"/>
    <cellStyle name="optionalPercentage 2 5 13" xfId="30571"/>
    <cellStyle name="optionalPercentage 2 5 14" xfId="30572"/>
    <cellStyle name="optionalPercentage 2 5 15" xfId="30573"/>
    <cellStyle name="optionalPercentage 2 5 16" xfId="30574"/>
    <cellStyle name="optionalPercentage 2 5 17" xfId="30575"/>
    <cellStyle name="optionalPercentage 2 5 18" xfId="30576"/>
    <cellStyle name="optionalPercentage 2 5 2" xfId="30577"/>
    <cellStyle name="optionalPercentage 2 5 2 2" xfId="30578"/>
    <cellStyle name="optionalPercentage 2 5 2_note 2_FTAResultat" xfId="30579"/>
    <cellStyle name="optionalPercentage 2 5 3" xfId="30580"/>
    <cellStyle name="optionalPercentage 2 5 3 2" xfId="30581"/>
    <cellStyle name="optionalPercentage 2 5 3_note 2_FTAResultat" xfId="30582"/>
    <cellStyle name="optionalPercentage 2 5 4" xfId="30583"/>
    <cellStyle name="optionalPercentage 2 5 4 2" xfId="30584"/>
    <cellStyle name="optionalPercentage 2 5 4_note 2_FTAResultat" xfId="30585"/>
    <cellStyle name="optionalPercentage 2 5 5" xfId="30586"/>
    <cellStyle name="optionalPercentage 2 5 5 2" xfId="30587"/>
    <cellStyle name="optionalPercentage 2 5 6" xfId="30588"/>
    <cellStyle name="optionalPercentage 2 5 7" xfId="30589"/>
    <cellStyle name="optionalPercentage 2 5 8" xfId="30590"/>
    <cellStyle name="optionalPercentage 2 5 9" xfId="30591"/>
    <cellStyle name="optionalPercentage 2 5_note 2_FTAResultat" xfId="30592"/>
    <cellStyle name="optionalPercentage 2 6" xfId="30593"/>
    <cellStyle name="optionalPercentage 2 6 2" xfId="30594"/>
    <cellStyle name="optionalPercentage 2 6 3" xfId="30595"/>
    <cellStyle name="optionalPercentage 2 6 4" xfId="30596"/>
    <cellStyle name="optionalPercentage 2 6 5" xfId="30597"/>
    <cellStyle name="optionalPercentage 2 6_note 2_FTAResultat" xfId="30598"/>
    <cellStyle name="optionalPercentage 2 7" xfId="30599"/>
    <cellStyle name="optionalPercentage 2 7 2" xfId="30600"/>
    <cellStyle name="optionalPercentage 2 7_note 2_FTAResultat" xfId="30601"/>
    <cellStyle name="optionalPercentage 2 8" xfId="30602"/>
    <cellStyle name="optionalPercentage 2 8 2" xfId="30603"/>
    <cellStyle name="optionalPercentage 2 8_note 2_FTAResultat" xfId="30604"/>
    <cellStyle name="optionalPercentage 2 9" xfId="30605"/>
    <cellStyle name="optionalPercentage 2 9 2" xfId="30606"/>
    <cellStyle name="optionalPercentage 2 9_note 2_FTAResultat" xfId="30607"/>
    <cellStyle name="optionalPercentage 2_2.1  NEW FTA passage prés BIS" xfId="30608"/>
    <cellStyle name="optionalPercentage 3" xfId="30609"/>
    <cellStyle name="optionalPercentage 3 10" xfId="30610"/>
    <cellStyle name="optionalPercentage 3 11" xfId="30611"/>
    <cellStyle name="optionalPercentage 3 12" xfId="30612"/>
    <cellStyle name="optionalPercentage 3 13" xfId="30613"/>
    <cellStyle name="optionalPercentage 3 14" xfId="30614"/>
    <cellStyle name="optionalPercentage 3 15" xfId="30615"/>
    <cellStyle name="optionalPercentage 3 16" xfId="30616"/>
    <cellStyle name="optionalPercentage 3 2" xfId="30617"/>
    <cellStyle name="optionalPercentage 3 2 10" xfId="30618"/>
    <cellStyle name="optionalPercentage 3 2 11" xfId="30619"/>
    <cellStyle name="optionalPercentage 3 2 12" xfId="30620"/>
    <cellStyle name="optionalPercentage 3 2 13" xfId="30621"/>
    <cellStyle name="optionalPercentage 3 2 14" xfId="30622"/>
    <cellStyle name="optionalPercentage 3 2 15" xfId="30623"/>
    <cellStyle name="optionalPercentage 3 2 16" xfId="30624"/>
    <cellStyle name="optionalPercentage 3 2 17" xfId="30625"/>
    <cellStyle name="optionalPercentage 3 2 18" xfId="30626"/>
    <cellStyle name="optionalPercentage 3 2 2" xfId="30627"/>
    <cellStyle name="optionalPercentage 3 2 2 2" xfId="30628"/>
    <cellStyle name="optionalPercentage 3 2 2_note 2_FTAResultat" xfId="30629"/>
    <cellStyle name="optionalPercentage 3 2 3" xfId="30630"/>
    <cellStyle name="optionalPercentage 3 2 3 2" xfId="30631"/>
    <cellStyle name="optionalPercentage 3 2 3_note 2_FTAResultat" xfId="30632"/>
    <cellStyle name="optionalPercentage 3 2 4" xfId="30633"/>
    <cellStyle name="optionalPercentage 3 2 4 2" xfId="30634"/>
    <cellStyle name="optionalPercentage 3 2 4_note 2_FTAResultat" xfId="30635"/>
    <cellStyle name="optionalPercentage 3 2 5" xfId="30636"/>
    <cellStyle name="optionalPercentage 3 2 5 2" xfId="30637"/>
    <cellStyle name="optionalPercentage 3 2 6" xfId="30638"/>
    <cellStyle name="optionalPercentage 3 2 7" xfId="30639"/>
    <cellStyle name="optionalPercentage 3 2 8" xfId="30640"/>
    <cellStyle name="optionalPercentage 3 2 9" xfId="30641"/>
    <cellStyle name="optionalPercentage 3 2_2.1  NEW FTA passage prés BIS" xfId="30642"/>
    <cellStyle name="optionalPercentage 3 3" xfId="30643"/>
    <cellStyle name="optionalPercentage 3 3 10" xfId="30644"/>
    <cellStyle name="optionalPercentage 3 3 11" xfId="30645"/>
    <cellStyle name="optionalPercentage 3 3 12" xfId="30646"/>
    <cellStyle name="optionalPercentage 3 3 13" xfId="30647"/>
    <cellStyle name="optionalPercentage 3 3 14" xfId="30648"/>
    <cellStyle name="optionalPercentage 3 3 15" xfId="30649"/>
    <cellStyle name="optionalPercentage 3 3 16" xfId="30650"/>
    <cellStyle name="optionalPercentage 3 3 17" xfId="30651"/>
    <cellStyle name="optionalPercentage 3 3 18" xfId="30652"/>
    <cellStyle name="optionalPercentage 3 3 2" xfId="30653"/>
    <cellStyle name="optionalPercentage 3 3 2 2" xfId="30654"/>
    <cellStyle name="optionalPercentage 3 3 2_note 2_FTAResultat" xfId="30655"/>
    <cellStyle name="optionalPercentage 3 3 3" xfId="30656"/>
    <cellStyle name="optionalPercentage 3 3 3 2" xfId="30657"/>
    <cellStyle name="optionalPercentage 3 3 3_note 2_FTAResultat" xfId="30658"/>
    <cellStyle name="optionalPercentage 3 3 4" xfId="30659"/>
    <cellStyle name="optionalPercentage 3 3 4 2" xfId="30660"/>
    <cellStyle name="optionalPercentage 3 3 4_note 2_FTAResultat" xfId="30661"/>
    <cellStyle name="optionalPercentage 3 3 5" xfId="30662"/>
    <cellStyle name="optionalPercentage 3 3 5 2" xfId="30663"/>
    <cellStyle name="optionalPercentage 3 3 6" xfId="30664"/>
    <cellStyle name="optionalPercentage 3 3 7" xfId="30665"/>
    <cellStyle name="optionalPercentage 3 3 8" xfId="30666"/>
    <cellStyle name="optionalPercentage 3 3 9" xfId="30667"/>
    <cellStyle name="optionalPercentage 3 3_note 2_FTAResultat" xfId="30668"/>
    <cellStyle name="optionalPercentage 3 4" xfId="30669"/>
    <cellStyle name="optionalPercentage 3 4 10" xfId="30670"/>
    <cellStyle name="optionalPercentage 3 4 11" xfId="30671"/>
    <cellStyle name="optionalPercentage 3 4 12" xfId="30672"/>
    <cellStyle name="optionalPercentage 3 4 13" xfId="30673"/>
    <cellStyle name="optionalPercentage 3 4 14" xfId="30674"/>
    <cellStyle name="optionalPercentage 3 4 15" xfId="30675"/>
    <cellStyle name="optionalPercentage 3 4 16" xfId="30676"/>
    <cellStyle name="optionalPercentage 3 4 17" xfId="30677"/>
    <cellStyle name="optionalPercentage 3 4 18" xfId="30678"/>
    <cellStyle name="optionalPercentage 3 4 2" xfId="30679"/>
    <cellStyle name="optionalPercentage 3 4 2 2" xfId="30680"/>
    <cellStyle name="optionalPercentage 3 4 2_note 2_FTAResultat" xfId="30681"/>
    <cellStyle name="optionalPercentage 3 4 3" xfId="30682"/>
    <cellStyle name="optionalPercentage 3 4 3 2" xfId="30683"/>
    <cellStyle name="optionalPercentage 3 4 3_note 2_FTAResultat" xfId="30684"/>
    <cellStyle name="optionalPercentage 3 4 4" xfId="30685"/>
    <cellStyle name="optionalPercentage 3 4 4 2" xfId="30686"/>
    <cellStyle name="optionalPercentage 3 4 4_note 2_FTAResultat" xfId="30687"/>
    <cellStyle name="optionalPercentage 3 4 5" xfId="30688"/>
    <cellStyle name="optionalPercentage 3 4 5 2" xfId="30689"/>
    <cellStyle name="optionalPercentage 3 4 6" xfId="30690"/>
    <cellStyle name="optionalPercentage 3 4 7" xfId="30691"/>
    <cellStyle name="optionalPercentage 3 4 8" xfId="30692"/>
    <cellStyle name="optionalPercentage 3 4 9" xfId="30693"/>
    <cellStyle name="optionalPercentage 3 4_note 2_FTAResultat" xfId="30694"/>
    <cellStyle name="optionalPercentage 3 5" xfId="30695"/>
    <cellStyle name="optionalPercentage 3 5 10" xfId="30696"/>
    <cellStyle name="optionalPercentage 3 5 11" xfId="30697"/>
    <cellStyle name="optionalPercentage 3 5 12" xfId="30698"/>
    <cellStyle name="optionalPercentage 3 5 13" xfId="30699"/>
    <cellStyle name="optionalPercentage 3 5 14" xfId="30700"/>
    <cellStyle name="optionalPercentage 3 5 15" xfId="30701"/>
    <cellStyle name="optionalPercentage 3 5 16" xfId="30702"/>
    <cellStyle name="optionalPercentage 3 5 17" xfId="30703"/>
    <cellStyle name="optionalPercentage 3 5 18" xfId="30704"/>
    <cellStyle name="optionalPercentage 3 5 2" xfId="30705"/>
    <cellStyle name="optionalPercentage 3 5 2 2" xfId="30706"/>
    <cellStyle name="optionalPercentage 3 5 2_note 2_FTAResultat" xfId="30707"/>
    <cellStyle name="optionalPercentage 3 5 3" xfId="30708"/>
    <cellStyle name="optionalPercentage 3 5 3 2" xfId="30709"/>
    <cellStyle name="optionalPercentage 3 5 3_note 2_FTAResultat" xfId="30710"/>
    <cellStyle name="optionalPercentage 3 5 4" xfId="30711"/>
    <cellStyle name="optionalPercentage 3 5 4 2" xfId="30712"/>
    <cellStyle name="optionalPercentage 3 5 4_note 2_FTAResultat" xfId="30713"/>
    <cellStyle name="optionalPercentage 3 5 5" xfId="30714"/>
    <cellStyle name="optionalPercentage 3 5 5 2" xfId="30715"/>
    <cellStyle name="optionalPercentage 3 5 6" xfId="30716"/>
    <cellStyle name="optionalPercentage 3 5 7" xfId="30717"/>
    <cellStyle name="optionalPercentage 3 5 8" xfId="30718"/>
    <cellStyle name="optionalPercentage 3 5 9" xfId="30719"/>
    <cellStyle name="optionalPercentage 3 5_note 2_FTAResultat" xfId="30720"/>
    <cellStyle name="optionalPercentage 3 6" xfId="30721"/>
    <cellStyle name="optionalPercentage 3 6 2" xfId="30722"/>
    <cellStyle name="optionalPercentage 3 6 3" xfId="30723"/>
    <cellStyle name="optionalPercentage 3 6 4" xfId="30724"/>
    <cellStyle name="optionalPercentage 3 6 5" xfId="30725"/>
    <cellStyle name="optionalPercentage 3 6_note 2_FTAResultat" xfId="30726"/>
    <cellStyle name="optionalPercentage 3 7" xfId="30727"/>
    <cellStyle name="optionalPercentage 3 7 2" xfId="30728"/>
    <cellStyle name="optionalPercentage 3 7_note 2_FTAResultat" xfId="30729"/>
    <cellStyle name="optionalPercentage 3 8" xfId="30730"/>
    <cellStyle name="optionalPercentage 3 8 2" xfId="30731"/>
    <cellStyle name="optionalPercentage 3 8_note 2_FTAResultat" xfId="30732"/>
    <cellStyle name="optionalPercentage 3 9" xfId="30733"/>
    <cellStyle name="optionalPercentage 3 9 2" xfId="30734"/>
    <cellStyle name="optionalPercentage 3 9_note 2_FTAResultat" xfId="30735"/>
    <cellStyle name="optionalPercentage 3_2.1  NEW FTA passage prés BIS" xfId="30736"/>
    <cellStyle name="optionalPercentage 4" xfId="30737"/>
    <cellStyle name="optionalPercentage 4 10" xfId="30738"/>
    <cellStyle name="optionalPercentage 4 11" xfId="30739"/>
    <cellStyle name="optionalPercentage 4 12" xfId="30740"/>
    <cellStyle name="optionalPercentage 4 13" xfId="30741"/>
    <cellStyle name="optionalPercentage 4 14" xfId="30742"/>
    <cellStyle name="optionalPercentage 4 15" xfId="30743"/>
    <cellStyle name="optionalPercentage 4 2" xfId="30744"/>
    <cellStyle name="optionalPercentage 4 2 10" xfId="30745"/>
    <cellStyle name="optionalPercentage 4 2 11" xfId="30746"/>
    <cellStyle name="optionalPercentage 4 2 12" xfId="30747"/>
    <cellStyle name="optionalPercentage 4 2 13" xfId="30748"/>
    <cellStyle name="optionalPercentage 4 2 14" xfId="30749"/>
    <cellStyle name="optionalPercentage 4 2 15" xfId="30750"/>
    <cellStyle name="optionalPercentage 4 2 16" xfId="30751"/>
    <cellStyle name="optionalPercentage 4 2 17" xfId="30752"/>
    <cellStyle name="optionalPercentage 4 2 18" xfId="30753"/>
    <cellStyle name="optionalPercentage 4 2 2" xfId="30754"/>
    <cellStyle name="optionalPercentage 4 2 2 2" xfId="30755"/>
    <cellStyle name="optionalPercentage 4 2 2_note 2_FTAResultat" xfId="30756"/>
    <cellStyle name="optionalPercentage 4 2 3" xfId="30757"/>
    <cellStyle name="optionalPercentage 4 2 3 2" xfId="30758"/>
    <cellStyle name="optionalPercentage 4 2 3_note 2_FTAResultat" xfId="30759"/>
    <cellStyle name="optionalPercentage 4 2 4" xfId="30760"/>
    <cellStyle name="optionalPercentage 4 2 4 2" xfId="30761"/>
    <cellStyle name="optionalPercentage 4 2 4_note 2_FTAResultat" xfId="30762"/>
    <cellStyle name="optionalPercentage 4 2 5" xfId="30763"/>
    <cellStyle name="optionalPercentage 4 2 5 2" xfId="30764"/>
    <cellStyle name="optionalPercentage 4 2 6" xfId="30765"/>
    <cellStyle name="optionalPercentage 4 2 7" xfId="30766"/>
    <cellStyle name="optionalPercentage 4 2 8" xfId="30767"/>
    <cellStyle name="optionalPercentage 4 2 9" xfId="30768"/>
    <cellStyle name="optionalPercentage 4 2_note 2_FTAResultat" xfId="30769"/>
    <cellStyle name="optionalPercentage 4 3" xfId="30770"/>
    <cellStyle name="optionalPercentage 4 3 10" xfId="30771"/>
    <cellStyle name="optionalPercentage 4 3 11" xfId="30772"/>
    <cellStyle name="optionalPercentage 4 3 12" xfId="30773"/>
    <cellStyle name="optionalPercentage 4 3 13" xfId="30774"/>
    <cellStyle name="optionalPercentage 4 3 14" xfId="30775"/>
    <cellStyle name="optionalPercentage 4 3 15" xfId="30776"/>
    <cellStyle name="optionalPercentage 4 3 16" xfId="30777"/>
    <cellStyle name="optionalPercentage 4 3 17" xfId="30778"/>
    <cellStyle name="optionalPercentage 4 3 18" xfId="30779"/>
    <cellStyle name="optionalPercentage 4 3 2" xfId="30780"/>
    <cellStyle name="optionalPercentage 4 3 2 2" xfId="30781"/>
    <cellStyle name="optionalPercentage 4 3 2_note 2_FTAResultat" xfId="30782"/>
    <cellStyle name="optionalPercentage 4 3 3" xfId="30783"/>
    <cellStyle name="optionalPercentage 4 3 3 2" xfId="30784"/>
    <cellStyle name="optionalPercentage 4 3 3_note 2_FTAResultat" xfId="30785"/>
    <cellStyle name="optionalPercentage 4 3 4" xfId="30786"/>
    <cellStyle name="optionalPercentage 4 3 4 2" xfId="30787"/>
    <cellStyle name="optionalPercentage 4 3 4_note 2_FTAResultat" xfId="30788"/>
    <cellStyle name="optionalPercentage 4 3 5" xfId="30789"/>
    <cellStyle name="optionalPercentage 4 3 5 2" xfId="30790"/>
    <cellStyle name="optionalPercentage 4 3 6" xfId="30791"/>
    <cellStyle name="optionalPercentage 4 3 7" xfId="30792"/>
    <cellStyle name="optionalPercentage 4 3 8" xfId="30793"/>
    <cellStyle name="optionalPercentage 4 3 9" xfId="30794"/>
    <cellStyle name="optionalPercentage 4 3_note 2_FTAResultat" xfId="30795"/>
    <cellStyle name="optionalPercentage 4 4" xfId="30796"/>
    <cellStyle name="optionalPercentage 4 4 10" xfId="30797"/>
    <cellStyle name="optionalPercentage 4 4 11" xfId="30798"/>
    <cellStyle name="optionalPercentage 4 4 12" xfId="30799"/>
    <cellStyle name="optionalPercentage 4 4 13" xfId="30800"/>
    <cellStyle name="optionalPercentage 4 4 14" xfId="30801"/>
    <cellStyle name="optionalPercentage 4 4 15" xfId="30802"/>
    <cellStyle name="optionalPercentage 4 4 16" xfId="30803"/>
    <cellStyle name="optionalPercentage 4 4 17" xfId="30804"/>
    <cellStyle name="optionalPercentage 4 4 18" xfId="30805"/>
    <cellStyle name="optionalPercentage 4 4 2" xfId="30806"/>
    <cellStyle name="optionalPercentage 4 4 2 2" xfId="30807"/>
    <cellStyle name="optionalPercentage 4 4 2_note 2_FTAResultat" xfId="30808"/>
    <cellStyle name="optionalPercentage 4 4 3" xfId="30809"/>
    <cellStyle name="optionalPercentage 4 4 3 2" xfId="30810"/>
    <cellStyle name="optionalPercentage 4 4 3_note 2_FTAResultat" xfId="30811"/>
    <cellStyle name="optionalPercentage 4 4 4" xfId="30812"/>
    <cellStyle name="optionalPercentage 4 4 4 2" xfId="30813"/>
    <cellStyle name="optionalPercentage 4 4 4_note 2_FTAResultat" xfId="30814"/>
    <cellStyle name="optionalPercentage 4 4 5" xfId="30815"/>
    <cellStyle name="optionalPercentage 4 4 5 2" xfId="30816"/>
    <cellStyle name="optionalPercentage 4 4 6" xfId="30817"/>
    <cellStyle name="optionalPercentage 4 4 7" xfId="30818"/>
    <cellStyle name="optionalPercentage 4 4 8" xfId="30819"/>
    <cellStyle name="optionalPercentage 4 4 9" xfId="30820"/>
    <cellStyle name="optionalPercentage 4 4_note 2_FTAResultat" xfId="30821"/>
    <cellStyle name="optionalPercentage 4 5" xfId="30822"/>
    <cellStyle name="optionalPercentage 4 5 10" xfId="30823"/>
    <cellStyle name="optionalPercentage 4 5 11" xfId="30824"/>
    <cellStyle name="optionalPercentage 4 5 12" xfId="30825"/>
    <cellStyle name="optionalPercentage 4 5 13" xfId="30826"/>
    <cellStyle name="optionalPercentage 4 5 14" xfId="30827"/>
    <cellStyle name="optionalPercentage 4 5 15" xfId="30828"/>
    <cellStyle name="optionalPercentage 4 5 16" xfId="30829"/>
    <cellStyle name="optionalPercentage 4 5 17" xfId="30830"/>
    <cellStyle name="optionalPercentage 4 5 18" xfId="30831"/>
    <cellStyle name="optionalPercentage 4 5 2" xfId="30832"/>
    <cellStyle name="optionalPercentage 4 5 2 2" xfId="30833"/>
    <cellStyle name="optionalPercentage 4 5 2_note 2_FTAResultat" xfId="30834"/>
    <cellStyle name="optionalPercentage 4 5 3" xfId="30835"/>
    <cellStyle name="optionalPercentage 4 5 3 2" xfId="30836"/>
    <cellStyle name="optionalPercentage 4 5 3_note 2_FTAResultat" xfId="30837"/>
    <cellStyle name="optionalPercentage 4 5 4" xfId="30838"/>
    <cellStyle name="optionalPercentage 4 5 4 2" xfId="30839"/>
    <cellStyle name="optionalPercentage 4 5 4_note 2_FTAResultat" xfId="30840"/>
    <cellStyle name="optionalPercentage 4 5 5" xfId="30841"/>
    <cellStyle name="optionalPercentage 4 5 5 2" xfId="30842"/>
    <cellStyle name="optionalPercentage 4 5 6" xfId="30843"/>
    <cellStyle name="optionalPercentage 4 5 7" xfId="30844"/>
    <cellStyle name="optionalPercentage 4 5 8" xfId="30845"/>
    <cellStyle name="optionalPercentage 4 5 9" xfId="30846"/>
    <cellStyle name="optionalPercentage 4 5_note 2_FTAResultat" xfId="30847"/>
    <cellStyle name="optionalPercentage 4 6" xfId="30848"/>
    <cellStyle name="optionalPercentage 4 6 2" xfId="30849"/>
    <cellStyle name="optionalPercentage 4 6 3" xfId="30850"/>
    <cellStyle name="optionalPercentage 4 6 4" xfId="30851"/>
    <cellStyle name="optionalPercentage 4 6 5" xfId="30852"/>
    <cellStyle name="optionalPercentage 4 6_note 2_FTAResultat" xfId="30853"/>
    <cellStyle name="optionalPercentage 4 7" xfId="30854"/>
    <cellStyle name="optionalPercentage 4 7 2" xfId="30855"/>
    <cellStyle name="optionalPercentage 4 7_note 2_FTAResultat" xfId="30856"/>
    <cellStyle name="optionalPercentage 4 8" xfId="30857"/>
    <cellStyle name="optionalPercentage 4 8 2" xfId="30858"/>
    <cellStyle name="optionalPercentage 4 8_note 2_FTAResultat" xfId="30859"/>
    <cellStyle name="optionalPercentage 4 9" xfId="30860"/>
    <cellStyle name="optionalPercentage 4 9 2" xfId="30861"/>
    <cellStyle name="optionalPercentage 4 9_note 2_FTAResultat" xfId="30862"/>
    <cellStyle name="optionalPercentage 4_2.1  NEW FTA passage prés BIS" xfId="30863"/>
    <cellStyle name="optionalPercentage 5" xfId="30864"/>
    <cellStyle name="optionalPercentage 5 2" xfId="30865"/>
    <cellStyle name="optionalPercentage 5 3" xfId="30866"/>
    <cellStyle name="optionalPercentage 5_2.1  NEW FTA passage prés BIS" xfId="30867"/>
    <cellStyle name="optionalPercentage 6" xfId="30868"/>
    <cellStyle name="optionalPercentage 6 2" xfId="30869"/>
    <cellStyle name="optionalPercentage 6 3" xfId="30870"/>
    <cellStyle name="optionalPercentage 6_2.1  NEW FTA passage prés BIS" xfId="30871"/>
    <cellStyle name="optionalPercentage 7" xfId="30872"/>
    <cellStyle name="optionalPercentage 8" xfId="30873"/>
    <cellStyle name="optionalPercentage 9" xfId="30874"/>
    <cellStyle name="optionalPercentage_2.1  NEW FTA passage prés BIS" xfId="30875"/>
    <cellStyle name="optionalPercentageS" xfId="30876"/>
    <cellStyle name="optionalPercentageS 10" xfId="30877"/>
    <cellStyle name="optionalPercentageS 10 2" xfId="30878"/>
    <cellStyle name="optionalPercentageS 10 3" xfId="30879"/>
    <cellStyle name="optionalPercentageS 10 4" xfId="30880"/>
    <cellStyle name="optionalPercentageS 10 5" xfId="30881"/>
    <cellStyle name="optionalPercentageS 10_2.1  NEW FTA passage prés BIS" xfId="30882"/>
    <cellStyle name="optionalPercentageS 11" xfId="30883"/>
    <cellStyle name="optionalPercentageS 11 2" xfId="30884"/>
    <cellStyle name="optionalPercentageS 11 3" xfId="30885"/>
    <cellStyle name="optionalPercentageS 11 4" xfId="30886"/>
    <cellStyle name="optionalPercentageS 11 5" xfId="30887"/>
    <cellStyle name="optionalPercentageS 11_2.1  NEW FTA passage prés BIS" xfId="30888"/>
    <cellStyle name="optionalPercentageS 12" xfId="30889"/>
    <cellStyle name="optionalPercentageS 13" xfId="30890"/>
    <cellStyle name="optionalPercentageS 14" xfId="30891"/>
    <cellStyle name="optionalPercentageS 15" xfId="30892"/>
    <cellStyle name="optionalPercentageS 2" xfId="30893"/>
    <cellStyle name="optionalPercentageS 2 10" xfId="30894"/>
    <cellStyle name="optionalPercentageS 2 10 10" xfId="30895"/>
    <cellStyle name="optionalPercentageS 2 10 11" xfId="30896"/>
    <cellStyle name="optionalPercentageS 2 10 12" xfId="30897"/>
    <cellStyle name="optionalPercentageS 2 10 13" xfId="30898"/>
    <cellStyle name="optionalPercentageS 2 10 14" xfId="30899"/>
    <cellStyle name="optionalPercentageS 2 10 15" xfId="30900"/>
    <cellStyle name="optionalPercentageS 2 10 16" xfId="30901"/>
    <cellStyle name="optionalPercentageS 2 10 17" xfId="30902"/>
    <cellStyle name="optionalPercentageS 2 10 18" xfId="30903"/>
    <cellStyle name="optionalPercentageS 2 10 2" xfId="30904"/>
    <cellStyle name="optionalPercentageS 2 10 2 2" xfId="30905"/>
    <cellStyle name="optionalPercentageS 2 10 2_note 2_FTAResultat" xfId="30906"/>
    <cellStyle name="optionalPercentageS 2 10 3" xfId="30907"/>
    <cellStyle name="optionalPercentageS 2 10 3 2" xfId="30908"/>
    <cellStyle name="optionalPercentageS 2 10 3_note 2_FTAResultat" xfId="30909"/>
    <cellStyle name="optionalPercentageS 2 10 4" xfId="30910"/>
    <cellStyle name="optionalPercentageS 2 10 4 2" xfId="30911"/>
    <cellStyle name="optionalPercentageS 2 10 4_note 2_FTAResultat" xfId="30912"/>
    <cellStyle name="optionalPercentageS 2 10 5" xfId="30913"/>
    <cellStyle name="optionalPercentageS 2 10 5 2" xfId="30914"/>
    <cellStyle name="optionalPercentageS 2 10 6" xfId="30915"/>
    <cellStyle name="optionalPercentageS 2 10 7" xfId="30916"/>
    <cellStyle name="optionalPercentageS 2 10 8" xfId="30917"/>
    <cellStyle name="optionalPercentageS 2 10 9" xfId="30918"/>
    <cellStyle name="optionalPercentageS 2 10_note 2_FTAResultat" xfId="30919"/>
    <cellStyle name="optionalPercentageS 2 11" xfId="30920"/>
    <cellStyle name="optionalPercentageS 2 11 10" xfId="30921"/>
    <cellStyle name="optionalPercentageS 2 11 11" xfId="30922"/>
    <cellStyle name="optionalPercentageS 2 11 12" xfId="30923"/>
    <cellStyle name="optionalPercentageS 2 11 13" xfId="30924"/>
    <cellStyle name="optionalPercentageS 2 11 14" xfId="30925"/>
    <cellStyle name="optionalPercentageS 2 11 15" xfId="30926"/>
    <cellStyle name="optionalPercentageS 2 11 16" xfId="30927"/>
    <cellStyle name="optionalPercentageS 2 11 17" xfId="30928"/>
    <cellStyle name="optionalPercentageS 2 11 18" xfId="30929"/>
    <cellStyle name="optionalPercentageS 2 11 2" xfId="30930"/>
    <cellStyle name="optionalPercentageS 2 11 2 2" xfId="30931"/>
    <cellStyle name="optionalPercentageS 2 11 2_note 2_FTAResultat" xfId="30932"/>
    <cellStyle name="optionalPercentageS 2 11 3" xfId="30933"/>
    <cellStyle name="optionalPercentageS 2 11 3 2" xfId="30934"/>
    <cellStyle name="optionalPercentageS 2 11 3_note 2_FTAResultat" xfId="30935"/>
    <cellStyle name="optionalPercentageS 2 11 4" xfId="30936"/>
    <cellStyle name="optionalPercentageS 2 11 4 2" xfId="30937"/>
    <cellStyle name="optionalPercentageS 2 11 4_note 2_FTAResultat" xfId="30938"/>
    <cellStyle name="optionalPercentageS 2 11 5" xfId="30939"/>
    <cellStyle name="optionalPercentageS 2 11 5 2" xfId="30940"/>
    <cellStyle name="optionalPercentageS 2 11 6" xfId="30941"/>
    <cellStyle name="optionalPercentageS 2 11 7" xfId="30942"/>
    <cellStyle name="optionalPercentageS 2 11 8" xfId="30943"/>
    <cellStyle name="optionalPercentageS 2 11 9" xfId="30944"/>
    <cellStyle name="optionalPercentageS 2 11_note 2_FTAResultat" xfId="30945"/>
    <cellStyle name="optionalPercentageS 2 12" xfId="30946"/>
    <cellStyle name="optionalPercentageS 2 12 10" xfId="30947"/>
    <cellStyle name="optionalPercentageS 2 12 11" xfId="30948"/>
    <cellStyle name="optionalPercentageS 2 12 12" xfId="30949"/>
    <cellStyle name="optionalPercentageS 2 12 13" xfId="30950"/>
    <cellStyle name="optionalPercentageS 2 12 14" xfId="30951"/>
    <cellStyle name="optionalPercentageS 2 12 15" xfId="30952"/>
    <cellStyle name="optionalPercentageS 2 12 16" xfId="30953"/>
    <cellStyle name="optionalPercentageS 2 12 17" xfId="30954"/>
    <cellStyle name="optionalPercentageS 2 12 18" xfId="30955"/>
    <cellStyle name="optionalPercentageS 2 12 2" xfId="30956"/>
    <cellStyle name="optionalPercentageS 2 12 2 2" xfId="30957"/>
    <cellStyle name="optionalPercentageS 2 12 2_note 2_FTAResultat" xfId="30958"/>
    <cellStyle name="optionalPercentageS 2 12 3" xfId="30959"/>
    <cellStyle name="optionalPercentageS 2 12 3 2" xfId="30960"/>
    <cellStyle name="optionalPercentageS 2 12 3_note 2_FTAResultat" xfId="30961"/>
    <cellStyle name="optionalPercentageS 2 12 4" xfId="30962"/>
    <cellStyle name="optionalPercentageS 2 12 4 2" xfId="30963"/>
    <cellStyle name="optionalPercentageS 2 12 4_note 2_FTAResultat" xfId="30964"/>
    <cellStyle name="optionalPercentageS 2 12 5" xfId="30965"/>
    <cellStyle name="optionalPercentageS 2 12 5 2" xfId="30966"/>
    <cellStyle name="optionalPercentageS 2 12 6" xfId="30967"/>
    <cellStyle name="optionalPercentageS 2 12 7" xfId="30968"/>
    <cellStyle name="optionalPercentageS 2 12 8" xfId="30969"/>
    <cellStyle name="optionalPercentageS 2 12 9" xfId="30970"/>
    <cellStyle name="optionalPercentageS 2 12_note 2_FTAResultat" xfId="30971"/>
    <cellStyle name="optionalPercentageS 2 13" xfId="30972"/>
    <cellStyle name="optionalPercentageS 2 13 2" xfId="30973"/>
    <cellStyle name="optionalPercentageS 2 13 3" xfId="30974"/>
    <cellStyle name="optionalPercentageS 2 13 4" xfId="30975"/>
    <cellStyle name="optionalPercentageS 2 13 5" xfId="30976"/>
    <cellStyle name="optionalPercentageS 2 13 6" xfId="30977"/>
    <cellStyle name="optionalPercentageS 2 13_note 2_FTAResultat" xfId="30978"/>
    <cellStyle name="optionalPercentageS 2 14" xfId="30979"/>
    <cellStyle name="optionalPercentageS 2 14 2" xfId="30980"/>
    <cellStyle name="optionalPercentageS 2 14_note 2_FTAResultat" xfId="30981"/>
    <cellStyle name="optionalPercentageS 2 15" xfId="30982"/>
    <cellStyle name="optionalPercentageS 2 15 2" xfId="30983"/>
    <cellStyle name="optionalPercentageS 2 15_note 2_FTAResultat" xfId="30984"/>
    <cellStyle name="optionalPercentageS 2 16" xfId="30985"/>
    <cellStyle name="optionalPercentageS 2 16 2" xfId="30986"/>
    <cellStyle name="optionalPercentageS 2 16_note 2_FTAResultat" xfId="30987"/>
    <cellStyle name="optionalPercentageS 2 17" xfId="30988"/>
    <cellStyle name="optionalPercentageS 2 18" xfId="30989"/>
    <cellStyle name="optionalPercentageS 2 19" xfId="30990"/>
    <cellStyle name="optionalPercentageS 2 2" xfId="30991"/>
    <cellStyle name="optionalPercentageS 2 2 10" xfId="30992"/>
    <cellStyle name="optionalPercentageS 2 2 11" xfId="30993"/>
    <cellStyle name="optionalPercentageS 2 2 12" xfId="30994"/>
    <cellStyle name="optionalPercentageS 2 2 13" xfId="30995"/>
    <cellStyle name="optionalPercentageS 2 2 14" xfId="30996"/>
    <cellStyle name="optionalPercentageS 2 2 15" xfId="30997"/>
    <cellStyle name="optionalPercentageS 2 2 2" xfId="30998"/>
    <cellStyle name="optionalPercentageS 2 2 2 10" xfId="30999"/>
    <cellStyle name="optionalPercentageS 2 2 2 11" xfId="31000"/>
    <cellStyle name="optionalPercentageS 2 2 2 12" xfId="31001"/>
    <cellStyle name="optionalPercentageS 2 2 2 13" xfId="31002"/>
    <cellStyle name="optionalPercentageS 2 2 2 14" xfId="31003"/>
    <cellStyle name="optionalPercentageS 2 2 2 15" xfId="31004"/>
    <cellStyle name="optionalPercentageS 2 2 2 16" xfId="31005"/>
    <cellStyle name="optionalPercentageS 2 2 2 17" xfId="31006"/>
    <cellStyle name="optionalPercentageS 2 2 2 18" xfId="31007"/>
    <cellStyle name="optionalPercentageS 2 2 2 2" xfId="31008"/>
    <cellStyle name="optionalPercentageS 2 2 2 2 2" xfId="31009"/>
    <cellStyle name="optionalPercentageS 2 2 2 2_note 2_FTAResultat" xfId="31010"/>
    <cellStyle name="optionalPercentageS 2 2 2 3" xfId="31011"/>
    <cellStyle name="optionalPercentageS 2 2 2 3 2" xfId="31012"/>
    <cellStyle name="optionalPercentageS 2 2 2 3_note 2_FTAResultat" xfId="31013"/>
    <cellStyle name="optionalPercentageS 2 2 2 4" xfId="31014"/>
    <cellStyle name="optionalPercentageS 2 2 2 4 2" xfId="31015"/>
    <cellStyle name="optionalPercentageS 2 2 2 4_note 2_FTAResultat" xfId="31016"/>
    <cellStyle name="optionalPercentageS 2 2 2 5" xfId="31017"/>
    <cellStyle name="optionalPercentageS 2 2 2 5 2" xfId="31018"/>
    <cellStyle name="optionalPercentageS 2 2 2 6" xfId="31019"/>
    <cellStyle name="optionalPercentageS 2 2 2 7" xfId="31020"/>
    <cellStyle name="optionalPercentageS 2 2 2 8" xfId="31021"/>
    <cellStyle name="optionalPercentageS 2 2 2 9" xfId="31022"/>
    <cellStyle name="optionalPercentageS 2 2 2_note 2_FTAResultat" xfId="31023"/>
    <cellStyle name="optionalPercentageS 2 2 3" xfId="31024"/>
    <cellStyle name="optionalPercentageS 2 2 3 10" xfId="31025"/>
    <cellStyle name="optionalPercentageS 2 2 3 11" xfId="31026"/>
    <cellStyle name="optionalPercentageS 2 2 3 12" xfId="31027"/>
    <cellStyle name="optionalPercentageS 2 2 3 13" xfId="31028"/>
    <cellStyle name="optionalPercentageS 2 2 3 14" xfId="31029"/>
    <cellStyle name="optionalPercentageS 2 2 3 15" xfId="31030"/>
    <cellStyle name="optionalPercentageS 2 2 3 16" xfId="31031"/>
    <cellStyle name="optionalPercentageS 2 2 3 17" xfId="31032"/>
    <cellStyle name="optionalPercentageS 2 2 3 18" xfId="31033"/>
    <cellStyle name="optionalPercentageS 2 2 3 2" xfId="31034"/>
    <cellStyle name="optionalPercentageS 2 2 3 2 2" xfId="31035"/>
    <cellStyle name="optionalPercentageS 2 2 3 2_note 2_FTAResultat" xfId="31036"/>
    <cellStyle name="optionalPercentageS 2 2 3 3" xfId="31037"/>
    <cellStyle name="optionalPercentageS 2 2 3 3 2" xfId="31038"/>
    <cellStyle name="optionalPercentageS 2 2 3 3_note 2_FTAResultat" xfId="31039"/>
    <cellStyle name="optionalPercentageS 2 2 3 4" xfId="31040"/>
    <cellStyle name="optionalPercentageS 2 2 3 4 2" xfId="31041"/>
    <cellStyle name="optionalPercentageS 2 2 3 4_note 2_FTAResultat" xfId="31042"/>
    <cellStyle name="optionalPercentageS 2 2 3 5" xfId="31043"/>
    <cellStyle name="optionalPercentageS 2 2 3 5 2" xfId="31044"/>
    <cellStyle name="optionalPercentageS 2 2 3 6" xfId="31045"/>
    <cellStyle name="optionalPercentageS 2 2 3 7" xfId="31046"/>
    <cellStyle name="optionalPercentageS 2 2 3 8" xfId="31047"/>
    <cellStyle name="optionalPercentageS 2 2 3 9" xfId="31048"/>
    <cellStyle name="optionalPercentageS 2 2 3_note 2_FTAResultat" xfId="31049"/>
    <cellStyle name="optionalPercentageS 2 2 4" xfId="31050"/>
    <cellStyle name="optionalPercentageS 2 2 4 10" xfId="31051"/>
    <cellStyle name="optionalPercentageS 2 2 4 11" xfId="31052"/>
    <cellStyle name="optionalPercentageS 2 2 4 12" xfId="31053"/>
    <cellStyle name="optionalPercentageS 2 2 4 13" xfId="31054"/>
    <cellStyle name="optionalPercentageS 2 2 4 14" xfId="31055"/>
    <cellStyle name="optionalPercentageS 2 2 4 15" xfId="31056"/>
    <cellStyle name="optionalPercentageS 2 2 4 16" xfId="31057"/>
    <cellStyle name="optionalPercentageS 2 2 4 17" xfId="31058"/>
    <cellStyle name="optionalPercentageS 2 2 4 18" xfId="31059"/>
    <cellStyle name="optionalPercentageS 2 2 4 2" xfId="31060"/>
    <cellStyle name="optionalPercentageS 2 2 4 2 2" xfId="31061"/>
    <cellStyle name="optionalPercentageS 2 2 4 2_note 2_FTAResultat" xfId="31062"/>
    <cellStyle name="optionalPercentageS 2 2 4 3" xfId="31063"/>
    <cellStyle name="optionalPercentageS 2 2 4 3 2" xfId="31064"/>
    <cellStyle name="optionalPercentageS 2 2 4 3_note 2_FTAResultat" xfId="31065"/>
    <cellStyle name="optionalPercentageS 2 2 4 4" xfId="31066"/>
    <cellStyle name="optionalPercentageS 2 2 4 4 2" xfId="31067"/>
    <cellStyle name="optionalPercentageS 2 2 4 4_note 2_FTAResultat" xfId="31068"/>
    <cellStyle name="optionalPercentageS 2 2 4 5" xfId="31069"/>
    <cellStyle name="optionalPercentageS 2 2 4 5 2" xfId="31070"/>
    <cellStyle name="optionalPercentageS 2 2 4 6" xfId="31071"/>
    <cellStyle name="optionalPercentageS 2 2 4 7" xfId="31072"/>
    <cellStyle name="optionalPercentageS 2 2 4 8" xfId="31073"/>
    <cellStyle name="optionalPercentageS 2 2 4 9" xfId="31074"/>
    <cellStyle name="optionalPercentageS 2 2 4_note 2_FTAResultat" xfId="31075"/>
    <cellStyle name="optionalPercentageS 2 2 5" xfId="31076"/>
    <cellStyle name="optionalPercentageS 2 2 5 10" xfId="31077"/>
    <cellStyle name="optionalPercentageS 2 2 5 11" xfId="31078"/>
    <cellStyle name="optionalPercentageS 2 2 5 12" xfId="31079"/>
    <cellStyle name="optionalPercentageS 2 2 5 13" xfId="31080"/>
    <cellStyle name="optionalPercentageS 2 2 5 14" xfId="31081"/>
    <cellStyle name="optionalPercentageS 2 2 5 15" xfId="31082"/>
    <cellStyle name="optionalPercentageS 2 2 5 16" xfId="31083"/>
    <cellStyle name="optionalPercentageS 2 2 5 17" xfId="31084"/>
    <cellStyle name="optionalPercentageS 2 2 5 18" xfId="31085"/>
    <cellStyle name="optionalPercentageS 2 2 5 2" xfId="31086"/>
    <cellStyle name="optionalPercentageS 2 2 5 2 2" xfId="31087"/>
    <cellStyle name="optionalPercentageS 2 2 5 2_note 2_FTAResultat" xfId="31088"/>
    <cellStyle name="optionalPercentageS 2 2 5 3" xfId="31089"/>
    <cellStyle name="optionalPercentageS 2 2 5 3 2" xfId="31090"/>
    <cellStyle name="optionalPercentageS 2 2 5 3_note 2_FTAResultat" xfId="31091"/>
    <cellStyle name="optionalPercentageS 2 2 5 4" xfId="31092"/>
    <cellStyle name="optionalPercentageS 2 2 5 4 2" xfId="31093"/>
    <cellStyle name="optionalPercentageS 2 2 5 4_note 2_FTAResultat" xfId="31094"/>
    <cellStyle name="optionalPercentageS 2 2 5 5" xfId="31095"/>
    <cellStyle name="optionalPercentageS 2 2 5 5 2" xfId="31096"/>
    <cellStyle name="optionalPercentageS 2 2 5 6" xfId="31097"/>
    <cellStyle name="optionalPercentageS 2 2 5 7" xfId="31098"/>
    <cellStyle name="optionalPercentageS 2 2 5 8" xfId="31099"/>
    <cellStyle name="optionalPercentageS 2 2 5 9" xfId="31100"/>
    <cellStyle name="optionalPercentageS 2 2 5_note 2_FTAResultat" xfId="31101"/>
    <cellStyle name="optionalPercentageS 2 2 6" xfId="31102"/>
    <cellStyle name="optionalPercentageS 2 2 6 2" xfId="31103"/>
    <cellStyle name="optionalPercentageS 2 2 6_note 2_FTAResultat" xfId="31104"/>
    <cellStyle name="optionalPercentageS 2 2 7" xfId="31105"/>
    <cellStyle name="optionalPercentageS 2 2 7 2" xfId="31106"/>
    <cellStyle name="optionalPercentageS 2 2 7_note 2_FTAResultat" xfId="31107"/>
    <cellStyle name="optionalPercentageS 2 2 8" xfId="31108"/>
    <cellStyle name="optionalPercentageS 2 2 8 2" xfId="31109"/>
    <cellStyle name="optionalPercentageS 2 2 8_note 2_FTAResultat" xfId="31110"/>
    <cellStyle name="optionalPercentageS 2 2 9" xfId="31111"/>
    <cellStyle name="optionalPercentageS 2 2 9 2" xfId="31112"/>
    <cellStyle name="optionalPercentageS 2 2_2.1  NEW FTA passage prés BIS" xfId="31113"/>
    <cellStyle name="optionalPercentageS 2 20" xfId="31114"/>
    <cellStyle name="optionalPercentageS 2 3" xfId="31115"/>
    <cellStyle name="optionalPercentageS 2 3 10" xfId="31116"/>
    <cellStyle name="optionalPercentageS 2 3 11" xfId="31117"/>
    <cellStyle name="optionalPercentageS 2 3 12" xfId="31118"/>
    <cellStyle name="optionalPercentageS 2 3 13" xfId="31119"/>
    <cellStyle name="optionalPercentageS 2 3 14" xfId="31120"/>
    <cellStyle name="optionalPercentageS 2 3 15" xfId="31121"/>
    <cellStyle name="optionalPercentageS 2 3 2" xfId="31122"/>
    <cellStyle name="optionalPercentageS 2 3 2 10" xfId="31123"/>
    <cellStyle name="optionalPercentageS 2 3 2 11" xfId="31124"/>
    <cellStyle name="optionalPercentageS 2 3 2 12" xfId="31125"/>
    <cellStyle name="optionalPercentageS 2 3 2 13" xfId="31126"/>
    <cellStyle name="optionalPercentageS 2 3 2 14" xfId="31127"/>
    <cellStyle name="optionalPercentageS 2 3 2 15" xfId="31128"/>
    <cellStyle name="optionalPercentageS 2 3 2 16" xfId="31129"/>
    <cellStyle name="optionalPercentageS 2 3 2 17" xfId="31130"/>
    <cellStyle name="optionalPercentageS 2 3 2 18" xfId="31131"/>
    <cellStyle name="optionalPercentageS 2 3 2 2" xfId="31132"/>
    <cellStyle name="optionalPercentageS 2 3 2 2 2" xfId="31133"/>
    <cellStyle name="optionalPercentageS 2 3 2 2_note 2_FTAResultat" xfId="31134"/>
    <cellStyle name="optionalPercentageS 2 3 2 3" xfId="31135"/>
    <cellStyle name="optionalPercentageS 2 3 2 3 2" xfId="31136"/>
    <cellStyle name="optionalPercentageS 2 3 2 3_note 2_FTAResultat" xfId="31137"/>
    <cellStyle name="optionalPercentageS 2 3 2 4" xfId="31138"/>
    <cellStyle name="optionalPercentageS 2 3 2 4 2" xfId="31139"/>
    <cellStyle name="optionalPercentageS 2 3 2 4_note 2_FTAResultat" xfId="31140"/>
    <cellStyle name="optionalPercentageS 2 3 2 5" xfId="31141"/>
    <cellStyle name="optionalPercentageS 2 3 2 5 2" xfId="31142"/>
    <cellStyle name="optionalPercentageS 2 3 2 6" xfId="31143"/>
    <cellStyle name="optionalPercentageS 2 3 2 7" xfId="31144"/>
    <cellStyle name="optionalPercentageS 2 3 2 8" xfId="31145"/>
    <cellStyle name="optionalPercentageS 2 3 2 9" xfId="31146"/>
    <cellStyle name="optionalPercentageS 2 3 2_note 2_FTAResultat" xfId="31147"/>
    <cellStyle name="optionalPercentageS 2 3 3" xfId="31148"/>
    <cellStyle name="optionalPercentageS 2 3 3 10" xfId="31149"/>
    <cellStyle name="optionalPercentageS 2 3 3 11" xfId="31150"/>
    <cellStyle name="optionalPercentageS 2 3 3 12" xfId="31151"/>
    <cellStyle name="optionalPercentageS 2 3 3 13" xfId="31152"/>
    <cellStyle name="optionalPercentageS 2 3 3 14" xfId="31153"/>
    <cellStyle name="optionalPercentageS 2 3 3 15" xfId="31154"/>
    <cellStyle name="optionalPercentageS 2 3 3 16" xfId="31155"/>
    <cellStyle name="optionalPercentageS 2 3 3 17" xfId="31156"/>
    <cellStyle name="optionalPercentageS 2 3 3 18" xfId="31157"/>
    <cellStyle name="optionalPercentageS 2 3 3 2" xfId="31158"/>
    <cellStyle name="optionalPercentageS 2 3 3 2 2" xfId="31159"/>
    <cellStyle name="optionalPercentageS 2 3 3 2_note 2_FTAResultat" xfId="31160"/>
    <cellStyle name="optionalPercentageS 2 3 3 3" xfId="31161"/>
    <cellStyle name="optionalPercentageS 2 3 3 3 2" xfId="31162"/>
    <cellStyle name="optionalPercentageS 2 3 3 3_note 2_FTAResultat" xfId="31163"/>
    <cellStyle name="optionalPercentageS 2 3 3 4" xfId="31164"/>
    <cellStyle name="optionalPercentageS 2 3 3 4 2" xfId="31165"/>
    <cellStyle name="optionalPercentageS 2 3 3 4_note 2_FTAResultat" xfId="31166"/>
    <cellStyle name="optionalPercentageS 2 3 3 5" xfId="31167"/>
    <cellStyle name="optionalPercentageS 2 3 3 5 2" xfId="31168"/>
    <cellStyle name="optionalPercentageS 2 3 3 6" xfId="31169"/>
    <cellStyle name="optionalPercentageS 2 3 3 7" xfId="31170"/>
    <cellStyle name="optionalPercentageS 2 3 3 8" xfId="31171"/>
    <cellStyle name="optionalPercentageS 2 3 3 9" xfId="31172"/>
    <cellStyle name="optionalPercentageS 2 3 3_note 2_FTAResultat" xfId="31173"/>
    <cellStyle name="optionalPercentageS 2 3 4" xfId="31174"/>
    <cellStyle name="optionalPercentageS 2 3 4 10" xfId="31175"/>
    <cellStyle name="optionalPercentageS 2 3 4 11" xfId="31176"/>
    <cellStyle name="optionalPercentageS 2 3 4 12" xfId="31177"/>
    <cellStyle name="optionalPercentageS 2 3 4 13" xfId="31178"/>
    <cellStyle name="optionalPercentageS 2 3 4 14" xfId="31179"/>
    <cellStyle name="optionalPercentageS 2 3 4 15" xfId="31180"/>
    <cellStyle name="optionalPercentageS 2 3 4 16" xfId="31181"/>
    <cellStyle name="optionalPercentageS 2 3 4 17" xfId="31182"/>
    <cellStyle name="optionalPercentageS 2 3 4 18" xfId="31183"/>
    <cellStyle name="optionalPercentageS 2 3 4 2" xfId="31184"/>
    <cellStyle name="optionalPercentageS 2 3 4 2 2" xfId="31185"/>
    <cellStyle name="optionalPercentageS 2 3 4 2_note 2_FTAResultat" xfId="31186"/>
    <cellStyle name="optionalPercentageS 2 3 4 3" xfId="31187"/>
    <cellStyle name="optionalPercentageS 2 3 4 3 2" xfId="31188"/>
    <cellStyle name="optionalPercentageS 2 3 4 3_note 2_FTAResultat" xfId="31189"/>
    <cellStyle name="optionalPercentageS 2 3 4 4" xfId="31190"/>
    <cellStyle name="optionalPercentageS 2 3 4 4 2" xfId="31191"/>
    <cellStyle name="optionalPercentageS 2 3 4 4_note 2_FTAResultat" xfId="31192"/>
    <cellStyle name="optionalPercentageS 2 3 4 5" xfId="31193"/>
    <cellStyle name="optionalPercentageS 2 3 4 5 2" xfId="31194"/>
    <cellStyle name="optionalPercentageS 2 3 4 6" xfId="31195"/>
    <cellStyle name="optionalPercentageS 2 3 4 7" xfId="31196"/>
    <cellStyle name="optionalPercentageS 2 3 4 8" xfId="31197"/>
    <cellStyle name="optionalPercentageS 2 3 4 9" xfId="31198"/>
    <cellStyle name="optionalPercentageS 2 3 4_note 2_FTAResultat" xfId="31199"/>
    <cellStyle name="optionalPercentageS 2 3 5" xfId="31200"/>
    <cellStyle name="optionalPercentageS 2 3 5 10" xfId="31201"/>
    <cellStyle name="optionalPercentageS 2 3 5 11" xfId="31202"/>
    <cellStyle name="optionalPercentageS 2 3 5 12" xfId="31203"/>
    <cellStyle name="optionalPercentageS 2 3 5 13" xfId="31204"/>
    <cellStyle name="optionalPercentageS 2 3 5 14" xfId="31205"/>
    <cellStyle name="optionalPercentageS 2 3 5 15" xfId="31206"/>
    <cellStyle name="optionalPercentageS 2 3 5 16" xfId="31207"/>
    <cellStyle name="optionalPercentageS 2 3 5 17" xfId="31208"/>
    <cellStyle name="optionalPercentageS 2 3 5 18" xfId="31209"/>
    <cellStyle name="optionalPercentageS 2 3 5 2" xfId="31210"/>
    <cellStyle name="optionalPercentageS 2 3 5 2 2" xfId="31211"/>
    <cellStyle name="optionalPercentageS 2 3 5 2_note 2_FTAResultat" xfId="31212"/>
    <cellStyle name="optionalPercentageS 2 3 5 3" xfId="31213"/>
    <cellStyle name="optionalPercentageS 2 3 5 3 2" xfId="31214"/>
    <cellStyle name="optionalPercentageS 2 3 5 3_note 2_FTAResultat" xfId="31215"/>
    <cellStyle name="optionalPercentageS 2 3 5 4" xfId="31216"/>
    <cellStyle name="optionalPercentageS 2 3 5 4 2" xfId="31217"/>
    <cellStyle name="optionalPercentageS 2 3 5 4_note 2_FTAResultat" xfId="31218"/>
    <cellStyle name="optionalPercentageS 2 3 5 5" xfId="31219"/>
    <cellStyle name="optionalPercentageS 2 3 5 5 2" xfId="31220"/>
    <cellStyle name="optionalPercentageS 2 3 5 6" xfId="31221"/>
    <cellStyle name="optionalPercentageS 2 3 5 7" xfId="31222"/>
    <cellStyle name="optionalPercentageS 2 3 5 8" xfId="31223"/>
    <cellStyle name="optionalPercentageS 2 3 5 9" xfId="31224"/>
    <cellStyle name="optionalPercentageS 2 3 5_note 2_FTAResultat" xfId="31225"/>
    <cellStyle name="optionalPercentageS 2 3 6" xfId="31226"/>
    <cellStyle name="optionalPercentageS 2 3 6 2" xfId="31227"/>
    <cellStyle name="optionalPercentageS 2 3 6_note 2_FTAResultat" xfId="31228"/>
    <cellStyle name="optionalPercentageS 2 3 7" xfId="31229"/>
    <cellStyle name="optionalPercentageS 2 3 7 2" xfId="31230"/>
    <cellStyle name="optionalPercentageS 2 3 7_note 2_FTAResultat" xfId="31231"/>
    <cellStyle name="optionalPercentageS 2 3 8" xfId="31232"/>
    <cellStyle name="optionalPercentageS 2 3 8 2" xfId="31233"/>
    <cellStyle name="optionalPercentageS 2 3 8_note 2_FTAResultat" xfId="31234"/>
    <cellStyle name="optionalPercentageS 2 3 9" xfId="31235"/>
    <cellStyle name="optionalPercentageS 2 3 9 2" xfId="31236"/>
    <cellStyle name="optionalPercentageS 2 3_note 2_FTAResultat" xfId="31237"/>
    <cellStyle name="optionalPercentageS 2 4" xfId="31238"/>
    <cellStyle name="optionalPercentageS 2 4 10" xfId="31239"/>
    <cellStyle name="optionalPercentageS 2 4 11" xfId="31240"/>
    <cellStyle name="optionalPercentageS 2 4 12" xfId="31241"/>
    <cellStyle name="optionalPercentageS 2 4 13" xfId="31242"/>
    <cellStyle name="optionalPercentageS 2 4 14" xfId="31243"/>
    <cellStyle name="optionalPercentageS 2 4 15" xfId="31244"/>
    <cellStyle name="optionalPercentageS 2 4 2" xfId="31245"/>
    <cellStyle name="optionalPercentageS 2 4 2 10" xfId="31246"/>
    <cellStyle name="optionalPercentageS 2 4 2 11" xfId="31247"/>
    <cellStyle name="optionalPercentageS 2 4 2 12" xfId="31248"/>
    <cellStyle name="optionalPercentageS 2 4 2 13" xfId="31249"/>
    <cellStyle name="optionalPercentageS 2 4 2 14" xfId="31250"/>
    <cellStyle name="optionalPercentageS 2 4 2 15" xfId="31251"/>
    <cellStyle name="optionalPercentageS 2 4 2 16" xfId="31252"/>
    <cellStyle name="optionalPercentageS 2 4 2 17" xfId="31253"/>
    <cellStyle name="optionalPercentageS 2 4 2 18" xfId="31254"/>
    <cellStyle name="optionalPercentageS 2 4 2 2" xfId="31255"/>
    <cellStyle name="optionalPercentageS 2 4 2 2 2" xfId="31256"/>
    <cellStyle name="optionalPercentageS 2 4 2 2_note 2_FTAResultat" xfId="31257"/>
    <cellStyle name="optionalPercentageS 2 4 2 3" xfId="31258"/>
    <cellStyle name="optionalPercentageS 2 4 2 3 2" xfId="31259"/>
    <cellStyle name="optionalPercentageS 2 4 2 3_note 2_FTAResultat" xfId="31260"/>
    <cellStyle name="optionalPercentageS 2 4 2 4" xfId="31261"/>
    <cellStyle name="optionalPercentageS 2 4 2 4 2" xfId="31262"/>
    <cellStyle name="optionalPercentageS 2 4 2 4_note 2_FTAResultat" xfId="31263"/>
    <cellStyle name="optionalPercentageS 2 4 2 5" xfId="31264"/>
    <cellStyle name="optionalPercentageS 2 4 2 5 2" xfId="31265"/>
    <cellStyle name="optionalPercentageS 2 4 2 6" xfId="31266"/>
    <cellStyle name="optionalPercentageS 2 4 2 7" xfId="31267"/>
    <cellStyle name="optionalPercentageS 2 4 2 8" xfId="31268"/>
    <cellStyle name="optionalPercentageS 2 4 2 9" xfId="31269"/>
    <cellStyle name="optionalPercentageS 2 4 2_note 2_FTAResultat" xfId="31270"/>
    <cellStyle name="optionalPercentageS 2 4 3" xfId="31271"/>
    <cellStyle name="optionalPercentageS 2 4 3 10" xfId="31272"/>
    <cellStyle name="optionalPercentageS 2 4 3 11" xfId="31273"/>
    <cellStyle name="optionalPercentageS 2 4 3 12" xfId="31274"/>
    <cellStyle name="optionalPercentageS 2 4 3 13" xfId="31275"/>
    <cellStyle name="optionalPercentageS 2 4 3 14" xfId="31276"/>
    <cellStyle name="optionalPercentageS 2 4 3 15" xfId="31277"/>
    <cellStyle name="optionalPercentageS 2 4 3 16" xfId="31278"/>
    <cellStyle name="optionalPercentageS 2 4 3 17" xfId="31279"/>
    <cellStyle name="optionalPercentageS 2 4 3 18" xfId="31280"/>
    <cellStyle name="optionalPercentageS 2 4 3 2" xfId="31281"/>
    <cellStyle name="optionalPercentageS 2 4 3 2 2" xfId="31282"/>
    <cellStyle name="optionalPercentageS 2 4 3 2_note 2_FTAResultat" xfId="31283"/>
    <cellStyle name="optionalPercentageS 2 4 3 3" xfId="31284"/>
    <cellStyle name="optionalPercentageS 2 4 3 3 2" xfId="31285"/>
    <cellStyle name="optionalPercentageS 2 4 3 3_note 2_FTAResultat" xfId="31286"/>
    <cellStyle name="optionalPercentageS 2 4 3 4" xfId="31287"/>
    <cellStyle name="optionalPercentageS 2 4 3 4 2" xfId="31288"/>
    <cellStyle name="optionalPercentageS 2 4 3 4_note 2_FTAResultat" xfId="31289"/>
    <cellStyle name="optionalPercentageS 2 4 3 5" xfId="31290"/>
    <cellStyle name="optionalPercentageS 2 4 3 5 2" xfId="31291"/>
    <cellStyle name="optionalPercentageS 2 4 3 6" xfId="31292"/>
    <cellStyle name="optionalPercentageS 2 4 3 7" xfId="31293"/>
    <cellStyle name="optionalPercentageS 2 4 3 8" xfId="31294"/>
    <cellStyle name="optionalPercentageS 2 4 3 9" xfId="31295"/>
    <cellStyle name="optionalPercentageS 2 4 3_note 2_FTAResultat" xfId="31296"/>
    <cellStyle name="optionalPercentageS 2 4 4" xfId="31297"/>
    <cellStyle name="optionalPercentageS 2 4 4 10" xfId="31298"/>
    <cellStyle name="optionalPercentageS 2 4 4 11" xfId="31299"/>
    <cellStyle name="optionalPercentageS 2 4 4 12" xfId="31300"/>
    <cellStyle name="optionalPercentageS 2 4 4 13" xfId="31301"/>
    <cellStyle name="optionalPercentageS 2 4 4 14" xfId="31302"/>
    <cellStyle name="optionalPercentageS 2 4 4 15" xfId="31303"/>
    <cellStyle name="optionalPercentageS 2 4 4 16" xfId="31304"/>
    <cellStyle name="optionalPercentageS 2 4 4 17" xfId="31305"/>
    <cellStyle name="optionalPercentageS 2 4 4 18" xfId="31306"/>
    <cellStyle name="optionalPercentageS 2 4 4 2" xfId="31307"/>
    <cellStyle name="optionalPercentageS 2 4 4 2 2" xfId="31308"/>
    <cellStyle name="optionalPercentageS 2 4 4 2_note 2_FTAResultat" xfId="31309"/>
    <cellStyle name="optionalPercentageS 2 4 4 3" xfId="31310"/>
    <cellStyle name="optionalPercentageS 2 4 4 3 2" xfId="31311"/>
    <cellStyle name="optionalPercentageS 2 4 4 3_note 2_FTAResultat" xfId="31312"/>
    <cellStyle name="optionalPercentageS 2 4 4 4" xfId="31313"/>
    <cellStyle name="optionalPercentageS 2 4 4 4 2" xfId="31314"/>
    <cellStyle name="optionalPercentageS 2 4 4 4_note 2_FTAResultat" xfId="31315"/>
    <cellStyle name="optionalPercentageS 2 4 4 5" xfId="31316"/>
    <cellStyle name="optionalPercentageS 2 4 4 5 2" xfId="31317"/>
    <cellStyle name="optionalPercentageS 2 4 4 6" xfId="31318"/>
    <cellStyle name="optionalPercentageS 2 4 4 7" xfId="31319"/>
    <cellStyle name="optionalPercentageS 2 4 4 8" xfId="31320"/>
    <cellStyle name="optionalPercentageS 2 4 4 9" xfId="31321"/>
    <cellStyle name="optionalPercentageS 2 4 4_note 2_FTAResultat" xfId="31322"/>
    <cellStyle name="optionalPercentageS 2 4 5" xfId="31323"/>
    <cellStyle name="optionalPercentageS 2 4 5 10" xfId="31324"/>
    <cellStyle name="optionalPercentageS 2 4 5 11" xfId="31325"/>
    <cellStyle name="optionalPercentageS 2 4 5 12" xfId="31326"/>
    <cellStyle name="optionalPercentageS 2 4 5 13" xfId="31327"/>
    <cellStyle name="optionalPercentageS 2 4 5 14" xfId="31328"/>
    <cellStyle name="optionalPercentageS 2 4 5 15" xfId="31329"/>
    <cellStyle name="optionalPercentageS 2 4 5 16" xfId="31330"/>
    <cellStyle name="optionalPercentageS 2 4 5 17" xfId="31331"/>
    <cellStyle name="optionalPercentageS 2 4 5 18" xfId="31332"/>
    <cellStyle name="optionalPercentageS 2 4 5 2" xfId="31333"/>
    <cellStyle name="optionalPercentageS 2 4 5 2 2" xfId="31334"/>
    <cellStyle name="optionalPercentageS 2 4 5 2_note 2_FTAResultat" xfId="31335"/>
    <cellStyle name="optionalPercentageS 2 4 5 3" xfId="31336"/>
    <cellStyle name="optionalPercentageS 2 4 5 3 2" xfId="31337"/>
    <cellStyle name="optionalPercentageS 2 4 5 3_note 2_FTAResultat" xfId="31338"/>
    <cellStyle name="optionalPercentageS 2 4 5 4" xfId="31339"/>
    <cellStyle name="optionalPercentageS 2 4 5 4 2" xfId="31340"/>
    <cellStyle name="optionalPercentageS 2 4 5 4_note 2_FTAResultat" xfId="31341"/>
    <cellStyle name="optionalPercentageS 2 4 5 5" xfId="31342"/>
    <cellStyle name="optionalPercentageS 2 4 5 5 2" xfId="31343"/>
    <cellStyle name="optionalPercentageS 2 4 5 6" xfId="31344"/>
    <cellStyle name="optionalPercentageS 2 4 5 7" xfId="31345"/>
    <cellStyle name="optionalPercentageS 2 4 5 8" xfId="31346"/>
    <cellStyle name="optionalPercentageS 2 4 5 9" xfId="31347"/>
    <cellStyle name="optionalPercentageS 2 4 5_note 2_FTAResultat" xfId="31348"/>
    <cellStyle name="optionalPercentageS 2 4 6" xfId="31349"/>
    <cellStyle name="optionalPercentageS 2 4 6 2" xfId="31350"/>
    <cellStyle name="optionalPercentageS 2 4 6_note 2_FTAResultat" xfId="31351"/>
    <cellStyle name="optionalPercentageS 2 4 7" xfId="31352"/>
    <cellStyle name="optionalPercentageS 2 4 7 2" xfId="31353"/>
    <cellStyle name="optionalPercentageS 2 4 7_note 2_FTAResultat" xfId="31354"/>
    <cellStyle name="optionalPercentageS 2 4 8" xfId="31355"/>
    <cellStyle name="optionalPercentageS 2 4 8 2" xfId="31356"/>
    <cellStyle name="optionalPercentageS 2 4 8_note 2_FTAResultat" xfId="31357"/>
    <cellStyle name="optionalPercentageS 2 4 9" xfId="31358"/>
    <cellStyle name="optionalPercentageS 2 4 9 2" xfId="31359"/>
    <cellStyle name="optionalPercentageS 2 4_note 2_FTAResultat" xfId="31360"/>
    <cellStyle name="optionalPercentageS 2 5" xfId="31361"/>
    <cellStyle name="optionalPercentageS 2 5 10" xfId="31362"/>
    <cellStyle name="optionalPercentageS 2 5 11" xfId="31363"/>
    <cellStyle name="optionalPercentageS 2 5 12" xfId="31364"/>
    <cellStyle name="optionalPercentageS 2 5 13" xfId="31365"/>
    <cellStyle name="optionalPercentageS 2 5 14" xfId="31366"/>
    <cellStyle name="optionalPercentageS 2 5 15" xfId="31367"/>
    <cellStyle name="optionalPercentageS 2 5 2" xfId="31368"/>
    <cellStyle name="optionalPercentageS 2 5 2 10" xfId="31369"/>
    <cellStyle name="optionalPercentageS 2 5 2 11" xfId="31370"/>
    <cellStyle name="optionalPercentageS 2 5 2 12" xfId="31371"/>
    <cellStyle name="optionalPercentageS 2 5 2 13" xfId="31372"/>
    <cellStyle name="optionalPercentageS 2 5 2 14" xfId="31373"/>
    <cellStyle name="optionalPercentageS 2 5 2 15" xfId="31374"/>
    <cellStyle name="optionalPercentageS 2 5 2 16" xfId="31375"/>
    <cellStyle name="optionalPercentageS 2 5 2 17" xfId="31376"/>
    <cellStyle name="optionalPercentageS 2 5 2 18" xfId="31377"/>
    <cellStyle name="optionalPercentageS 2 5 2 2" xfId="31378"/>
    <cellStyle name="optionalPercentageS 2 5 2 2 2" xfId="31379"/>
    <cellStyle name="optionalPercentageS 2 5 2 2_note 2_FTAResultat" xfId="31380"/>
    <cellStyle name="optionalPercentageS 2 5 2 3" xfId="31381"/>
    <cellStyle name="optionalPercentageS 2 5 2 3 2" xfId="31382"/>
    <cellStyle name="optionalPercentageS 2 5 2 3_note 2_FTAResultat" xfId="31383"/>
    <cellStyle name="optionalPercentageS 2 5 2 4" xfId="31384"/>
    <cellStyle name="optionalPercentageS 2 5 2 4 2" xfId="31385"/>
    <cellStyle name="optionalPercentageS 2 5 2 4_note 2_FTAResultat" xfId="31386"/>
    <cellStyle name="optionalPercentageS 2 5 2 5" xfId="31387"/>
    <cellStyle name="optionalPercentageS 2 5 2 5 2" xfId="31388"/>
    <cellStyle name="optionalPercentageS 2 5 2 6" xfId="31389"/>
    <cellStyle name="optionalPercentageS 2 5 2 7" xfId="31390"/>
    <cellStyle name="optionalPercentageS 2 5 2 8" xfId="31391"/>
    <cellStyle name="optionalPercentageS 2 5 2 9" xfId="31392"/>
    <cellStyle name="optionalPercentageS 2 5 2_note 2_FTAResultat" xfId="31393"/>
    <cellStyle name="optionalPercentageS 2 5 3" xfId="31394"/>
    <cellStyle name="optionalPercentageS 2 5 3 10" xfId="31395"/>
    <cellStyle name="optionalPercentageS 2 5 3 11" xfId="31396"/>
    <cellStyle name="optionalPercentageS 2 5 3 12" xfId="31397"/>
    <cellStyle name="optionalPercentageS 2 5 3 13" xfId="31398"/>
    <cellStyle name="optionalPercentageS 2 5 3 14" xfId="31399"/>
    <cellStyle name="optionalPercentageS 2 5 3 15" xfId="31400"/>
    <cellStyle name="optionalPercentageS 2 5 3 16" xfId="31401"/>
    <cellStyle name="optionalPercentageS 2 5 3 17" xfId="31402"/>
    <cellStyle name="optionalPercentageS 2 5 3 18" xfId="31403"/>
    <cellStyle name="optionalPercentageS 2 5 3 2" xfId="31404"/>
    <cellStyle name="optionalPercentageS 2 5 3 2 2" xfId="31405"/>
    <cellStyle name="optionalPercentageS 2 5 3 2_note 2_FTAResultat" xfId="31406"/>
    <cellStyle name="optionalPercentageS 2 5 3 3" xfId="31407"/>
    <cellStyle name="optionalPercentageS 2 5 3 3 2" xfId="31408"/>
    <cellStyle name="optionalPercentageS 2 5 3 3_note 2_FTAResultat" xfId="31409"/>
    <cellStyle name="optionalPercentageS 2 5 3 4" xfId="31410"/>
    <cellStyle name="optionalPercentageS 2 5 3 4 2" xfId="31411"/>
    <cellStyle name="optionalPercentageS 2 5 3 4_note 2_FTAResultat" xfId="31412"/>
    <cellStyle name="optionalPercentageS 2 5 3 5" xfId="31413"/>
    <cellStyle name="optionalPercentageS 2 5 3 5 2" xfId="31414"/>
    <cellStyle name="optionalPercentageS 2 5 3 6" xfId="31415"/>
    <cellStyle name="optionalPercentageS 2 5 3 7" xfId="31416"/>
    <cellStyle name="optionalPercentageS 2 5 3 8" xfId="31417"/>
    <cellStyle name="optionalPercentageS 2 5 3 9" xfId="31418"/>
    <cellStyle name="optionalPercentageS 2 5 3_note 2_FTAResultat" xfId="31419"/>
    <cellStyle name="optionalPercentageS 2 5 4" xfId="31420"/>
    <cellStyle name="optionalPercentageS 2 5 4 10" xfId="31421"/>
    <cellStyle name="optionalPercentageS 2 5 4 11" xfId="31422"/>
    <cellStyle name="optionalPercentageS 2 5 4 12" xfId="31423"/>
    <cellStyle name="optionalPercentageS 2 5 4 13" xfId="31424"/>
    <cellStyle name="optionalPercentageS 2 5 4 14" xfId="31425"/>
    <cellStyle name="optionalPercentageS 2 5 4 15" xfId="31426"/>
    <cellStyle name="optionalPercentageS 2 5 4 16" xfId="31427"/>
    <cellStyle name="optionalPercentageS 2 5 4 17" xfId="31428"/>
    <cellStyle name="optionalPercentageS 2 5 4 18" xfId="31429"/>
    <cellStyle name="optionalPercentageS 2 5 4 2" xfId="31430"/>
    <cellStyle name="optionalPercentageS 2 5 4 2 2" xfId="31431"/>
    <cellStyle name="optionalPercentageS 2 5 4 2_note 2_FTAResultat" xfId="31432"/>
    <cellStyle name="optionalPercentageS 2 5 4 3" xfId="31433"/>
    <cellStyle name="optionalPercentageS 2 5 4 3 2" xfId="31434"/>
    <cellStyle name="optionalPercentageS 2 5 4 3_note 2_FTAResultat" xfId="31435"/>
    <cellStyle name="optionalPercentageS 2 5 4 4" xfId="31436"/>
    <cellStyle name="optionalPercentageS 2 5 4 4 2" xfId="31437"/>
    <cellStyle name="optionalPercentageS 2 5 4 4_note 2_FTAResultat" xfId="31438"/>
    <cellStyle name="optionalPercentageS 2 5 4 5" xfId="31439"/>
    <cellStyle name="optionalPercentageS 2 5 4 5 2" xfId="31440"/>
    <cellStyle name="optionalPercentageS 2 5 4 6" xfId="31441"/>
    <cellStyle name="optionalPercentageS 2 5 4 7" xfId="31442"/>
    <cellStyle name="optionalPercentageS 2 5 4 8" xfId="31443"/>
    <cellStyle name="optionalPercentageS 2 5 4 9" xfId="31444"/>
    <cellStyle name="optionalPercentageS 2 5 4_note 2_FTAResultat" xfId="31445"/>
    <cellStyle name="optionalPercentageS 2 5 5" xfId="31446"/>
    <cellStyle name="optionalPercentageS 2 5 5 10" xfId="31447"/>
    <cellStyle name="optionalPercentageS 2 5 5 11" xfId="31448"/>
    <cellStyle name="optionalPercentageS 2 5 5 12" xfId="31449"/>
    <cellStyle name="optionalPercentageS 2 5 5 13" xfId="31450"/>
    <cellStyle name="optionalPercentageS 2 5 5 14" xfId="31451"/>
    <cellStyle name="optionalPercentageS 2 5 5 15" xfId="31452"/>
    <cellStyle name="optionalPercentageS 2 5 5 16" xfId="31453"/>
    <cellStyle name="optionalPercentageS 2 5 5 17" xfId="31454"/>
    <cellStyle name="optionalPercentageS 2 5 5 18" xfId="31455"/>
    <cellStyle name="optionalPercentageS 2 5 5 2" xfId="31456"/>
    <cellStyle name="optionalPercentageS 2 5 5 2 2" xfId="31457"/>
    <cellStyle name="optionalPercentageS 2 5 5 2_note 2_FTAResultat" xfId="31458"/>
    <cellStyle name="optionalPercentageS 2 5 5 3" xfId="31459"/>
    <cellStyle name="optionalPercentageS 2 5 5 3 2" xfId="31460"/>
    <cellStyle name="optionalPercentageS 2 5 5 3_note 2_FTAResultat" xfId="31461"/>
    <cellStyle name="optionalPercentageS 2 5 5 4" xfId="31462"/>
    <cellStyle name="optionalPercentageS 2 5 5 4 2" xfId="31463"/>
    <cellStyle name="optionalPercentageS 2 5 5 4_note 2_FTAResultat" xfId="31464"/>
    <cellStyle name="optionalPercentageS 2 5 5 5" xfId="31465"/>
    <cellStyle name="optionalPercentageS 2 5 5 5 2" xfId="31466"/>
    <cellStyle name="optionalPercentageS 2 5 5 6" xfId="31467"/>
    <cellStyle name="optionalPercentageS 2 5 5 7" xfId="31468"/>
    <cellStyle name="optionalPercentageS 2 5 5 8" xfId="31469"/>
    <cellStyle name="optionalPercentageS 2 5 5 9" xfId="31470"/>
    <cellStyle name="optionalPercentageS 2 5 5_note 2_FTAResultat" xfId="31471"/>
    <cellStyle name="optionalPercentageS 2 5 6" xfId="31472"/>
    <cellStyle name="optionalPercentageS 2 5 6 2" xfId="31473"/>
    <cellStyle name="optionalPercentageS 2 5 6_note 2_FTAResultat" xfId="31474"/>
    <cellStyle name="optionalPercentageS 2 5 7" xfId="31475"/>
    <cellStyle name="optionalPercentageS 2 5 7 2" xfId="31476"/>
    <cellStyle name="optionalPercentageS 2 5 7_note 2_FTAResultat" xfId="31477"/>
    <cellStyle name="optionalPercentageS 2 5 8" xfId="31478"/>
    <cellStyle name="optionalPercentageS 2 5 8 2" xfId="31479"/>
    <cellStyle name="optionalPercentageS 2 5 8_note 2_FTAResultat" xfId="31480"/>
    <cellStyle name="optionalPercentageS 2 5 9" xfId="31481"/>
    <cellStyle name="optionalPercentageS 2 5 9 2" xfId="31482"/>
    <cellStyle name="optionalPercentageS 2 5_note 2_FTAResultat" xfId="31483"/>
    <cellStyle name="optionalPercentageS 2 6" xfId="31484"/>
    <cellStyle name="optionalPercentageS 2 6 10" xfId="31485"/>
    <cellStyle name="optionalPercentageS 2 6 11" xfId="31486"/>
    <cellStyle name="optionalPercentageS 2 6 12" xfId="31487"/>
    <cellStyle name="optionalPercentageS 2 6 13" xfId="31488"/>
    <cellStyle name="optionalPercentageS 2 6 14" xfId="31489"/>
    <cellStyle name="optionalPercentageS 2 6 15" xfId="31490"/>
    <cellStyle name="optionalPercentageS 2 6 2" xfId="31491"/>
    <cellStyle name="optionalPercentageS 2 6 2 10" xfId="31492"/>
    <cellStyle name="optionalPercentageS 2 6 2 11" xfId="31493"/>
    <cellStyle name="optionalPercentageS 2 6 2 12" xfId="31494"/>
    <cellStyle name="optionalPercentageS 2 6 2 13" xfId="31495"/>
    <cellStyle name="optionalPercentageS 2 6 2 14" xfId="31496"/>
    <cellStyle name="optionalPercentageS 2 6 2 15" xfId="31497"/>
    <cellStyle name="optionalPercentageS 2 6 2 16" xfId="31498"/>
    <cellStyle name="optionalPercentageS 2 6 2 17" xfId="31499"/>
    <cellStyle name="optionalPercentageS 2 6 2 18" xfId="31500"/>
    <cellStyle name="optionalPercentageS 2 6 2 2" xfId="31501"/>
    <cellStyle name="optionalPercentageS 2 6 2 2 2" xfId="31502"/>
    <cellStyle name="optionalPercentageS 2 6 2 2_note 2_FTAResultat" xfId="31503"/>
    <cellStyle name="optionalPercentageS 2 6 2 3" xfId="31504"/>
    <cellStyle name="optionalPercentageS 2 6 2 3 2" xfId="31505"/>
    <cellStyle name="optionalPercentageS 2 6 2 3_note 2_FTAResultat" xfId="31506"/>
    <cellStyle name="optionalPercentageS 2 6 2 4" xfId="31507"/>
    <cellStyle name="optionalPercentageS 2 6 2 4 2" xfId="31508"/>
    <cellStyle name="optionalPercentageS 2 6 2 4_note 2_FTAResultat" xfId="31509"/>
    <cellStyle name="optionalPercentageS 2 6 2 5" xfId="31510"/>
    <cellStyle name="optionalPercentageS 2 6 2 5 2" xfId="31511"/>
    <cellStyle name="optionalPercentageS 2 6 2 6" xfId="31512"/>
    <cellStyle name="optionalPercentageS 2 6 2 7" xfId="31513"/>
    <cellStyle name="optionalPercentageS 2 6 2 8" xfId="31514"/>
    <cellStyle name="optionalPercentageS 2 6 2 9" xfId="31515"/>
    <cellStyle name="optionalPercentageS 2 6 2_note 2_FTAResultat" xfId="31516"/>
    <cellStyle name="optionalPercentageS 2 6 3" xfId="31517"/>
    <cellStyle name="optionalPercentageS 2 6 3 10" xfId="31518"/>
    <cellStyle name="optionalPercentageS 2 6 3 11" xfId="31519"/>
    <cellStyle name="optionalPercentageS 2 6 3 12" xfId="31520"/>
    <cellStyle name="optionalPercentageS 2 6 3 13" xfId="31521"/>
    <cellStyle name="optionalPercentageS 2 6 3 14" xfId="31522"/>
    <cellStyle name="optionalPercentageS 2 6 3 15" xfId="31523"/>
    <cellStyle name="optionalPercentageS 2 6 3 16" xfId="31524"/>
    <cellStyle name="optionalPercentageS 2 6 3 17" xfId="31525"/>
    <cellStyle name="optionalPercentageS 2 6 3 18" xfId="31526"/>
    <cellStyle name="optionalPercentageS 2 6 3 2" xfId="31527"/>
    <cellStyle name="optionalPercentageS 2 6 3 2 2" xfId="31528"/>
    <cellStyle name="optionalPercentageS 2 6 3 2_note 2_FTAResultat" xfId="31529"/>
    <cellStyle name="optionalPercentageS 2 6 3 3" xfId="31530"/>
    <cellStyle name="optionalPercentageS 2 6 3 3 2" xfId="31531"/>
    <cellStyle name="optionalPercentageS 2 6 3 3_note 2_FTAResultat" xfId="31532"/>
    <cellStyle name="optionalPercentageS 2 6 3 4" xfId="31533"/>
    <cellStyle name="optionalPercentageS 2 6 3 4 2" xfId="31534"/>
    <cellStyle name="optionalPercentageS 2 6 3 4_note 2_FTAResultat" xfId="31535"/>
    <cellStyle name="optionalPercentageS 2 6 3 5" xfId="31536"/>
    <cellStyle name="optionalPercentageS 2 6 3 5 2" xfId="31537"/>
    <cellStyle name="optionalPercentageS 2 6 3 6" xfId="31538"/>
    <cellStyle name="optionalPercentageS 2 6 3 7" xfId="31539"/>
    <cellStyle name="optionalPercentageS 2 6 3 8" xfId="31540"/>
    <cellStyle name="optionalPercentageS 2 6 3 9" xfId="31541"/>
    <cellStyle name="optionalPercentageS 2 6 3_note 2_FTAResultat" xfId="31542"/>
    <cellStyle name="optionalPercentageS 2 6 4" xfId="31543"/>
    <cellStyle name="optionalPercentageS 2 6 4 10" xfId="31544"/>
    <cellStyle name="optionalPercentageS 2 6 4 11" xfId="31545"/>
    <cellStyle name="optionalPercentageS 2 6 4 12" xfId="31546"/>
    <cellStyle name="optionalPercentageS 2 6 4 13" xfId="31547"/>
    <cellStyle name="optionalPercentageS 2 6 4 14" xfId="31548"/>
    <cellStyle name="optionalPercentageS 2 6 4 15" xfId="31549"/>
    <cellStyle name="optionalPercentageS 2 6 4 16" xfId="31550"/>
    <cellStyle name="optionalPercentageS 2 6 4 17" xfId="31551"/>
    <cellStyle name="optionalPercentageS 2 6 4 18" xfId="31552"/>
    <cellStyle name="optionalPercentageS 2 6 4 2" xfId="31553"/>
    <cellStyle name="optionalPercentageS 2 6 4 2 2" xfId="31554"/>
    <cellStyle name="optionalPercentageS 2 6 4 2_note 2_FTAResultat" xfId="31555"/>
    <cellStyle name="optionalPercentageS 2 6 4 3" xfId="31556"/>
    <cellStyle name="optionalPercentageS 2 6 4 3 2" xfId="31557"/>
    <cellStyle name="optionalPercentageS 2 6 4 3_note 2_FTAResultat" xfId="31558"/>
    <cellStyle name="optionalPercentageS 2 6 4 4" xfId="31559"/>
    <cellStyle name="optionalPercentageS 2 6 4 4 2" xfId="31560"/>
    <cellStyle name="optionalPercentageS 2 6 4 4_note 2_FTAResultat" xfId="31561"/>
    <cellStyle name="optionalPercentageS 2 6 4 5" xfId="31562"/>
    <cellStyle name="optionalPercentageS 2 6 4 5 2" xfId="31563"/>
    <cellStyle name="optionalPercentageS 2 6 4 6" xfId="31564"/>
    <cellStyle name="optionalPercentageS 2 6 4 7" xfId="31565"/>
    <cellStyle name="optionalPercentageS 2 6 4 8" xfId="31566"/>
    <cellStyle name="optionalPercentageS 2 6 4 9" xfId="31567"/>
    <cellStyle name="optionalPercentageS 2 6 4_note 2_FTAResultat" xfId="31568"/>
    <cellStyle name="optionalPercentageS 2 6 5" xfId="31569"/>
    <cellStyle name="optionalPercentageS 2 6 5 10" xfId="31570"/>
    <cellStyle name="optionalPercentageS 2 6 5 11" xfId="31571"/>
    <cellStyle name="optionalPercentageS 2 6 5 12" xfId="31572"/>
    <cellStyle name="optionalPercentageS 2 6 5 13" xfId="31573"/>
    <cellStyle name="optionalPercentageS 2 6 5 14" xfId="31574"/>
    <cellStyle name="optionalPercentageS 2 6 5 15" xfId="31575"/>
    <cellStyle name="optionalPercentageS 2 6 5 16" xfId="31576"/>
    <cellStyle name="optionalPercentageS 2 6 5 17" xfId="31577"/>
    <cellStyle name="optionalPercentageS 2 6 5 18" xfId="31578"/>
    <cellStyle name="optionalPercentageS 2 6 5 2" xfId="31579"/>
    <cellStyle name="optionalPercentageS 2 6 5 2 2" xfId="31580"/>
    <cellStyle name="optionalPercentageS 2 6 5 2_note 2_FTAResultat" xfId="31581"/>
    <cellStyle name="optionalPercentageS 2 6 5 3" xfId="31582"/>
    <cellStyle name="optionalPercentageS 2 6 5 3 2" xfId="31583"/>
    <cellStyle name="optionalPercentageS 2 6 5 3_note 2_FTAResultat" xfId="31584"/>
    <cellStyle name="optionalPercentageS 2 6 5 4" xfId="31585"/>
    <cellStyle name="optionalPercentageS 2 6 5 4 2" xfId="31586"/>
    <cellStyle name="optionalPercentageS 2 6 5 4_note 2_FTAResultat" xfId="31587"/>
    <cellStyle name="optionalPercentageS 2 6 5 5" xfId="31588"/>
    <cellStyle name="optionalPercentageS 2 6 5 5 2" xfId="31589"/>
    <cellStyle name="optionalPercentageS 2 6 5 6" xfId="31590"/>
    <cellStyle name="optionalPercentageS 2 6 5 7" xfId="31591"/>
    <cellStyle name="optionalPercentageS 2 6 5 8" xfId="31592"/>
    <cellStyle name="optionalPercentageS 2 6 5 9" xfId="31593"/>
    <cellStyle name="optionalPercentageS 2 6 5_note 2_FTAResultat" xfId="31594"/>
    <cellStyle name="optionalPercentageS 2 6 6" xfId="31595"/>
    <cellStyle name="optionalPercentageS 2 6 6 2" xfId="31596"/>
    <cellStyle name="optionalPercentageS 2 6 6_note 2_FTAResultat" xfId="31597"/>
    <cellStyle name="optionalPercentageS 2 6 7" xfId="31598"/>
    <cellStyle name="optionalPercentageS 2 6 7 2" xfId="31599"/>
    <cellStyle name="optionalPercentageS 2 6 7_note 2_FTAResultat" xfId="31600"/>
    <cellStyle name="optionalPercentageS 2 6 8" xfId="31601"/>
    <cellStyle name="optionalPercentageS 2 6 8 2" xfId="31602"/>
    <cellStyle name="optionalPercentageS 2 6 8_note 2_FTAResultat" xfId="31603"/>
    <cellStyle name="optionalPercentageS 2 6 9" xfId="31604"/>
    <cellStyle name="optionalPercentageS 2 6 9 2" xfId="31605"/>
    <cellStyle name="optionalPercentageS 2 6_note 2_FTAResultat" xfId="31606"/>
    <cellStyle name="optionalPercentageS 2 7" xfId="31607"/>
    <cellStyle name="optionalPercentageS 2 7 10" xfId="31608"/>
    <cellStyle name="optionalPercentageS 2 7 11" xfId="31609"/>
    <cellStyle name="optionalPercentageS 2 7 12" xfId="31610"/>
    <cellStyle name="optionalPercentageS 2 7 13" xfId="31611"/>
    <cellStyle name="optionalPercentageS 2 7 14" xfId="31612"/>
    <cellStyle name="optionalPercentageS 2 7 2" xfId="31613"/>
    <cellStyle name="optionalPercentageS 2 7 2 10" xfId="31614"/>
    <cellStyle name="optionalPercentageS 2 7 2 11" xfId="31615"/>
    <cellStyle name="optionalPercentageS 2 7 2 12" xfId="31616"/>
    <cellStyle name="optionalPercentageS 2 7 2 13" xfId="31617"/>
    <cellStyle name="optionalPercentageS 2 7 2 14" xfId="31618"/>
    <cellStyle name="optionalPercentageS 2 7 2 15" xfId="31619"/>
    <cellStyle name="optionalPercentageS 2 7 2 16" xfId="31620"/>
    <cellStyle name="optionalPercentageS 2 7 2 17" xfId="31621"/>
    <cellStyle name="optionalPercentageS 2 7 2 18" xfId="31622"/>
    <cellStyle name="optionalPercentageS 2 7 2 2" xfId="31623"/>
    <cellStyle name="optionalPercentageS 2 7 2 2 2" xfId="31624"/>
    <cellStyle name="optionalPercentageS 2 7 2 2_note 2_FTAResultat" xfId="31625"/>
    <cellStyle name="optionalPercentageS 2 7 2 3" xfId="31626"/>
    <cellStyle name="optionalPercentageS 2 7 2 3 2" xfId="31627"/>
    <cellStyle name="optionalPercentageS 2 7 2 3_note 2_FTAResultat" xfId="31628"/>
    <cellStyle name="optionalPercentageS 2 7 2 4" xfId="31629"/>
    <cellStyle name="optionalPercentageS 2 7 2 4 2" xfId="31630"/>
    <cellStyle name="optionalPercentageS 2 7 2 4_note 2_FTAResultat" xfId="31631"/>
    <cellStyle name="optionalPercentageS 2 7 2 5" xfId="31632"/>
    <cellStyle name="optionalPercentageS 2 7 2 5 2" xfId="31633"/>
    <cellStyle name="optionalPercentageS 2 7 2 6" xfId="31634"/>
    <cellStyle name="optionalPercentageS 2 7 2 7" xfId="31635"/>
    <cellStyle name="optionalPercentageS 2 7 2 8" xfId="31636"/>
    <cellStyle name="optionalPercentageS 2 7 2 9" xfId="31637"/>
    <cellStyle name="optionalPercentageS 2 7 2_note 2_FTAResultat" xfId="31638"/>
    <cellStyle name="optionalPercentageS 2 7 3" xfId="31639"/>
    <cellStyle name="optionalPercentageS 2 7 3 10" xfId="31640"/>
    <cellStyle name="optionalPercentageS 2 7 3 11" xfId="31641"/>
    <cellStyle name="optionalPercentageS 2 7 3 12" xfId="31642"/>
    <cellStyle name="optionalPercentageS 2 7 3 13" xfId="31643"/>
    <cellStyle name="optionalPercentageS 2 7 3 14" xfId="31644"/>
    <cellStyle name="optionalPercentageS 2 7 3 15" xfId="31645"/>
    <cellStyle name="optionalPercentageS 2 7 3 16" xfId="31646"/>
    <cellStyle name="optionalPercentageS 2 7 3 17" xfId="31647"/>
    <cellStyle name="optionalPercentageS 2 7 3 18" xfId="31648"/>
    <cellStyle name="optionalPercentageS 2 7 3 2" xfId="31649"/>
    <cellStyle name="optionalPercentageS 2 7 3 2 2" xfId="31650"/>
    <cellStyle name="optionalPercentageS 2 7 3 2_note 2_FTAResultat" xfId="31651"/>
    <cellStyle name="optionalPercentageS 2 7 3 3" xfId="31652"/>
    <cellStyle name="optionalPercentageS 2 7 3 3 2" xfId="31653"/>
    <cellStyle name="optionalPercentageS 2 7 3 3_note 2_FTAResultat" xfId="31654"/>
    <cellStyle name="optionalPercentageS 2 7 3 4" xfId="31655"/>
    <cellStyle name="optionalPercentageS 2 7 3 4 2" xfId="31656"/>
    <cellStyle name="optionalPercentageS 2 7 3 4_note 2_FTAResultat" xfId="31657"/>
    <cellStyle name="optionalPercentageS 2 7 3 5" xfId="31658"/>
    <cellStyle name="optionalPercentageS 2 7 3 5 2" xfId="31659"/>
    <cellStyle name="optionalPercentageS 2 7 3 6" xfId="31660"/>
    <cellStyle name="optionalPercentageS 2 7 3 7" xfId="31661"/>
    <cellStyle name="optionalPercentageS 2 7 3 8" xfId="31662"/>
    <cellStyle name="optionalPercentageS 2 7 3 9" xfId="31663"/>
    <cellStyle name="optionalPercentageS 2 7 3_note 2_FTAResultat" xfId="31664"/>
    <cellStyle name="optionalPercentageS 2 7 4" xfId="31665"/>
    <cellStyle name="optionalPercentageS 2 7 4 10" xfId="31666"/>
    <cellStyle name="optionalPercentageS 2 7 4 11" xfId="31667"/>
    <cellStyle name="optionalPercentageS 2 7 4 12" xfId="31668"/>
    <cellStyle name="optionalPercentageS 2 7 4 13" xfId="31669"/>
    <cellStyle name="optionalPercentageS 2 7 4 14" xfId="31670"/>
    <cellStyle name="optionalPercentageS 2 7 4 15" xfId="31671"/>
    <cellStyle name="optionalPercentageS 2 7 4 16" xfId="31672"/>
    <cellStyle name="optionalPercentageS 2 7 4 17" xfId="31673"/>
    <cellStyle name="optionalPercentageS 2 7 4 18" xfId="31674"/>
    <cellStyle name="optionalPercentageS 2 7 4 2" xfId="31675"/>
    <cellStyle name="optionalPercentageS 2 7 4 2 2" xfId="31676"/>
    <cellStyle name="optionalPercentageS 2 7 4 2_note 2_FTAResultat" xfId="31677"/>
    <cellStyle name="optionalPercentageS 2 7 4 3" xfId="31678"/>
    <cellStyle name="optionalPercentageS 2 7 4 3 2" xfId="31679"/>
    <cellStyle name="optionalPercentageS 2 7 4 3_note 2_FTAResultat" xfId="31680"/>
    <cellStyle name="optionalPercentageS 2 7 4 4" xfId="31681"/>
    <cellStyle name="optionalPercentageS 2 7 4 4 2" xfId="31682"/>
    <cellStyle name="optionalPercentageS 2 7 4 4_note 2_FTAResultat" xfId="31683"/>
    <cellStyle name="optionalPercentageS 2 7 4 5" xfId="31684"/>
    <cellStyle name="optionalPercentageS 2 7 4 5 2" xfId="31685"/>
    <cellStyle name="optionalPercentageS 2 7 4 6" xfId="31686"/>
    <cellStyle name="optionalPercentageS 2 7 4 7" xfId="31687"/>
    <cellStyle name="optionalPercentageS 2 7 4 8" xfId="31688"/>
    <cellStyle name="optionalPercentageS 2 7 4 9" xfId="31689"/>
    <cellStyle name="optionalPercentageS 2 7 4_note 2_FTAResultat" xfId="31690"/>
    <cellStyle name="optionalPercentageS 2 7 5" xfId="31691"/>
    <cellStyle name="optionalPercentageS 2 7 5 10" xfId="31692"/>
    <cellStyle name="optionalPercentageS 2 7 5 11" xfId="31693"/>
    <cellStyle name="optionalPercentageS 2 7 5 12" xfId="31694"/>
    <cellStyle name="optionalPercentageS 2 7 5 13" xfId="31695"/>
    <cellStyle name="optionalPercentageS 2 7 5 14" xfId="31696"/>
    <cellStyle name="optionalPercentageS 2 7 5 15" xfId="31697"/>
    <cellStyle name="optionalPercentageS 2 7 5 16" xfId="31698"/>
    <cellStyle name="optionalPercentageS 2 7 5 17" xfId="31699"/>
    <cellStyle name="optionalPercentageS 2 7 5 18" xfId="31700"/>
    <cellStyle name="optionalPercentageS 2 7 5 2" xfId="31701"/>
    <cellStyle name="optionalPercentageS 2 7 5 2 2" xfId="31702"/>
    <cellStyle name="optionalPercentageS 2 7 5 2_note 2_FTAResultat" xfId="31703"/>
    <cellStyle name="optionalPercentageS 2 7 5 3" xfId="31704"/>
    <cellStyle name="optionalPercentageS 2 7 5 3 2" xfId="31705"/>
    <cellStyle name="optionalPercentageS 2 7 5 3_note 2_FTAResultat" xfId="31706"/>
    <cellStyle name="optionalPercentageS 2 7 5 4" xfId="31707"/>
    <cellStyle name="optionalPercentageS 2 7 5 4 2" xfId="31708"/>
    <cellStyle name="optionalPercentageS 2 7 5 4_note 2_FTAResultat" xfId="31709"/>
    <cellStyle name="optionalPercentageS 2 7 5 5" xfId="31710"/>
    <cellStyle name="optionalPercentageS 2 7 5 5 2" xfId="31711"/>
    <cellStyle name="optionalPercentageS 2 7 5 6" xfId="31712"/>
    <cellStyle name="optionalPercentageS 2 7 5 7" xfId="31713"/>
    <cellStyle name="optionalPercentageS 2 7 5 8" xfId="31714"/>
    <cellStyle name="optionalPercentageS 2 7 5 9" xfId="31715"/>
    <cellStyle name="optionalPercentageS 2 7 5_note 2_FTAResultat" xfId="31716"/>
    <cellStyle name="optionalPercentageS 2 7 6" xfId="31717"/>
    <cellStyle name="optionalPercentageS 2 7 6 2" xfId="31718"/>
    <cellStyle name="optionalPercentageS 2 7 6_note 2_FTAResultat" xfId="31719"/>
    <cellStyle name="optionalPercentageS 2 7 7" xfId="31720"/>
    <cellStyle name="optionalPercentageS 2 7 7 2" xfId="31721"/>
    <cellStyle name="optionalPercentageS 2 7 7_note 2_FTAResultat" xfId="31722"/>
    <cellStyle name="optionalPercentageS 2 7 8" xfId="31723"/>
    <cellStyle name="optionalPercentageS 2 7 8 2" xfId="31724"/>
    <cellStyle name="optionalPercentageS 2 7 8_note 2_FTAResultat" xfId="31725"/>
    <cellStyle name="optionalPercentageS 2 7 9" xfId="31726"/>
    <cellStyle name="optionalPercentageS 2 7 9 2" xfId="31727"/>
    <cellStyle name="optionalPercentageS 2 7_note 2_FTAResultat" xfId="31728"/>
    <cellStyle name="optionalPercentageS 2 8" xfId="31729"/>
    <cellStyle name="optionalPercentageS 2 8 10" xfId="31730"/>
    <cellStyle name="optionalPercentageS 2 8 11" xfId="31731"/>
    <cellStyle name="optionalPercentageS 2 8 12" xfId="31732"/>
    <cellStyle name="optionalPercentageS 2 8 13" xfId="31733"/>
    <cellStyle name="optionalPercentageS 2 8 14" xfId="31734"/>
    <cellStyle name="optionalPercentageS 2 8 15" xfId="31735"/>
    <cellStyle name="optionalPercentageS 2 8 2" xfId="31736"/>
    <cellStyle name="optionalPercentageS 2 8 2 10" xfId="31737"/>
    <cellStyle name="optionalPercentageS 2 8 2 11" xfId="31738"/>
    <cellStyle name="optionalPercentageS 2 8 2 12" xfId="31739"/>
    <cellStyle name="optionalPercentageS 2 8 2 13" xfId="31740"/>
    <cellStyle name="optionalPercentageS 2 8 2 14" xfId="31741"/>
    <cellStyle name="optionalPercentageS 2 8 2 15" xfId="31742"/>
    <cellStyle name="optionalPercentageS 2 8 2 16" xfId="31743"/>
    <cellStyle name="optionalPercentageS 2 8 2 17" xfId="31744"/>
    <cellStyle name="optionalPercentageS 2 8 2 18" xfId="31745"/>
    <cellStyle name="optionalPercentageS 2 8 2 2" xfId="31746"/>
    <cellStyle name="optionalPercentageS 2 8 2 2 2" xfId="31747"/>
    <cellStyle name="optionalPercentageS 2 8 2 2_note 2_FTAResultat" xfId="31748"/>
    <cellStyle name="optionalPercentageS 2 8 2 3" xfId="31749"/>
    <cellStyle name="optionalPercentageS 2 8 2 3 2" xfId="31750"/>
    <cellStyle name="optionalPercentageS 2 8 2 3_note 2_FTAResultat" xfId="31751"/>
    <cellStyle name="optionalPercentageS 2 8 2 4" xfId="31752"/>
    <cellStyle name="optionalPercentageS 2 8 2 4 2" xfId="31753"/>
    <cellStyle name="optionalPercentageS 2 8 2 4_note 2_FTAResultat" xfId="31754"/>
    <cellStyle name="optionalPercentageS 2 8 2 5" xfId="31755"/>
    <cellStyle name="optionalPercentageS 2 8 2 5 2" xfId="31756"/>
    <cellStyle name="optionalPercentageS 2 8 2 6" xfId="31757"/>
    <cellStyle name="optionalPercentageS 2 8 2 7" xfId="31758"/>
    <cellStyle name="optionalPercentageS 2 8 2 8" xfId="31759"/>
    <cellStyle name="optionalPercentageS 2 8 2 9" xfId="31760"/>
    <cellStyle name="optionalPercentageS 2 8 2_note 2_FTAResultat" xfId="31761"/>
    <cellStyle name="optionalPercentageS 2 8 3" xfId="31762"/>
    <cellStyle name="optionalPercentageS 2 8 3 10" xfId="31763"/>
    <cellStyle name="optionalPercentageS 2 8 3 11" xfId="31764"/>
    <cellStyle name="optionalPercentageS 2 8 3 12" xfId="31765"/>
    <cellStyle name="optionalPercentageS 2 8 3 13" xfId="31766"/>
    <cellStyle name="optionalPercentageS 2 8 3 14" xfId="31767"/>
    <cellStyle name="optionalPercentageS 2 8 3 15" xfId="31768"/>
    <cellStyle name="optionalPercentageS 2 8 3 16" xfId="31769"/>
    <cellStyle name="optionalPercentageS 2 8 3 17" xfId="31770"/>
    <cellStyle name="optionalPercentageS 2 8 3 18" xfId="31771"/>
    <cellStyle name="optionalPercentageS 2 8 3 2" xfId="31772"/>
    <cellStyle name="optionalPercentageS 2 8 3 2 2" xfId="31773"/>
    <cellStyle name="optionalPercentageS 2 8 3 2_note 2_FTAResultat" xfId="31774"/>
    <cellStyle name="optionalPercentageS 2 8 3 3" xfId="31775"/>
    <cellStyle name="optionalPercentageS 2 8 3 3 2" xfId="31776"/>
    <cellStyle name="optionalPercentageS 2 8 3 3_note 2_FTAResultat" xfId="31777"/>
    <cellStyle name="optionalPercentageS 2 8 3 4" xfId="31778"/>
    <cellStyle name="optionalPercentageS 2 8 3 4 2" xfId="31779"/>
    <cellStyle name="optionalPercentageS 2 8 3 4_note 2_FTAResultat" xfId="31780"/>
    <cellStyle name="optionalPercentageS 2 8 3 5" xfId="31781"/>
    <cellStyle name="optionalPercentageS 2 8 3 5 2" xfId="31782"/>
    <cellStyle name="optionalPercentageS 2 8 3 6" xfId="31783"/>
    <cellStyle name="optionalPercentageS 2 8 3 7" xfId="31784"/>
    <cellStyle name="optionalPercentageS 2 8 3 8" xfId="31785"/>
    <cellStyle name="optionalPercentageS 2 8 3 9" xfId="31786"/>
    <cellStyle name="optionalPercentageS 2 8 3_note 2_FTAResultat" xfId="31787"/>
    <cellStyle name="optionalPercentageS 2 8 4" xfId="31788"/>
    <cellStyle name="optionalPercentageS 2 8 4 10" xfId="31789"/>
    <cellStyle name="optionalPercentageS 2 8 4 11" xfId="31790"/>
    <cellStyle name="optionalPercentageS 2 8 4 12" xfId="31791"/>
    <cellStyle name="optionalPercentageS 2 8 4 13" xfId="31792"/>
    <cellStyle name="optionalPercentageS 2 8 4 14" xfId="31793"/>
    <cellStyle name="optionalPercentageS 2 8 4 15" xfId="31794"/>
    <cellStyle name="optionalPercentageS 2 8 4 16" xfId="31795"/>
    <cellStyle name="optionalPercentageS 2 8 4 17" xfId="31796"/>
    <cellStyle name="optionalPercentageS 2 8 4 18" xfId="31797"/>
    <cellStyle name="optionalPercentageS 2 8 4 2" xfId="31798"/>
    <cellStyle name="optionalPercentageS 2 8 4 2 2" xfId="31799"/>
    <cellStyle name="optionalPercentageS 2 8 4 2_note 2_FTAResultat" xfId="31800"/>
    <cellStyle name="optionalPercentageS 2 8 4 3" xfId="31801"/>
    <cellStyle name="optionalPercentageS 2 8 4 3 2" xfId="31802"/>
    <cellStyle name="optionalPercentageS 2 8 4 3_note 2_FTAResultat" xfId="31803"/>
    <cellStyle name="optionalPercentageS 2 8 4 4" xfId="31804"/>
    <cellStyle name="optionalPercentageS 2 8 4 4 2" xfId="31805"/>
    <cellStyle name="optionalPercentageS 2 8 4 4_note 2_FTAResultat" xfId="31806"/>
    <cellStyle name="optionalPercentageS 2 8 4 5" xfId="31807"/>
    <cellStyle name="optionalPercentageS 2 8 4 5 2" xfId="31808"/>
    <cellStyle name="optionalPercentageS 2 8 4 6" xfId="31809"/>
    <cellStyle name="optionalPercentageS 2 8 4 7" xfId="31810"/>
    <cellStyle name="optionalPercentageS 2 8 4 8" xfId="31811"/>
    <cellStyle name="optionalPercentageS 2 8 4 9" xfId="31812"/>
    <cellStyle name="optionalPercentageS 2 8 4_note 2_FTAResultat" xfId="31813"/>
    <cellStyle name="optionalPercentageS 2 8 5" xfId="31814"/>
    <cellStyle name="optionalPercentageS 2 8 5 10" xfId="31815"/>
    <cellStyle name="optionalPercentageS 2 8 5 11" xfId="31816"/>
    <cellStyle name="optionalPercentageS 2 8 5 12" xfId="31817"/>
    <cellStyle name="optionalPercentageS 2 8 5 13" xfId="31818"/>
    <cellStyle name="optionalPercentageS 2 8 5 14" xfId="31819"/>
    <cellStyle name="optionalPercentageS 2 8 5 15" xfId="31820"/>
    <cellStyle name="optionalPercentageS 2 8 5 16" xfId="31821"/>
    <cellStyle name="optionalPercentageS 2 8 5 17" xfId="31822"/>
    <cellStyle name="optionalPercentageS 2 8 5 18" xfId="31823"/>
    <cellStyle name="optionalPercentageS 2 8 5 2" xfId="31824"/>
    <cellStyle name="optionalPercentageS 2 8 5 2 2" xfId="31825"/>
    <cellStyle name="optionalPercentageS 2 8 5 2_note 2_FTAResultat" xfId="31826"/>
    <cellStyle name="optionalPercentageS 2 8 5 3" xfId="31827"/>
    <cellStyle name="optionalPercentageS 2 8 5 3 2" xfId="31828"/>
    <cellStyle name="optionalPercentageS 2 8 5 3_note 2_FTAResultat" xfId="31829"/>
    <cellStyle name="optionalPercentageS 2 8 5 4" xfId="31830"/>
    <cellStyle name="optionalPercentageS 2 8 5 4 2" xfId="31831"/>
    <cellStyle name="optionalPercentageS 2 8 5 4_note 2_FTAResultat" xfId="31832"/>
    <cellStyle name="optionalPercentageS 2 8 5 5" xfId="31833"/>
    <cellStyle name="optionalPercentageS 2 8 5 5 2" xfId="31834"/>
    <cellStyle name="optionalPercentageS 2 8 5 6" xfId="31835"/>
    <cellStyle name="optionalPercentageS 2 8 5 7" xfId="31836"/>
    <cellStyle name="optionalPercentageS 2 8 5 8" xfId="31837"/>
    <cellStyle name="optionalPercentageS 2 8 5 9" xfId="31838"/>
    <cellStyle name="optionalPercentageS 2 8 5_note 2_FTAResultat" xfId="31839"/>
    <cellStyle name="optionalPercentageS 2 8 6" xfId="31840"/>
    <cellStyle name="optionalPercentageS 2 8 6 2" xfId="31841"/>
    <cellStyle name="optionalPercentageS 2 8 6_note 2_FTAResultat" xfId="31842"/>
    <cellStyle name="optionalPercentageS 2 8 7" xfId="31843"/>
    <cellStyle name="optionalPercentageS 2 8 7 2" xfId="31844"/>
    <cellStyle name="optionalPercentageS 2 8 7_note 2_FTAResultat" xfId="31845"/>
    <cellStyle name="optionalPercentageS 2 8 8" xfId="31846"/>
    <cellStyle name="optionalPercentageS 2 8 8 2" xfId="31847"/>
    <cellStyle name="optionalPercentageS 2 8 8_note 2_FTAResultat" xfId="31848"/>
    <cellStyle name="optionalPercentageS 2 8 9" xfId="31849"/>
    <cellStyle name="optionalPercentageS 2 8 9 2" xfId="31850"/>
    <cellStyle name="optionalPercentageS 2 8_note 2_FTAResultat" xfId="31851"/>
    <cellStyle name="optionalPercentageS 2 9" xfId="31852"/>
    <cellStyle name="optionalPercentageS 2 9 10" xfId="31853"/>
    <cellStyle name="optionalPercentageS 2 9 11" xfId="31854"/>
    <cellStyle name="optionalPercentageS 2 9 12" xfId="31855"/>
    <cellStyle name="optionalPercentageS 2 9 13" xfId="31856"/>
    <cellStyle name="optionalPercentageS 2 9 14" xfId="31857"/>
    <cellStyle name="optionalPercentageS 2 9 15" xfId="31858"/>
    <cellStyle name="optionalPercentageS 2 9 16" xfId="31859"/>
    <cellStyle name="optionalPercentageS 2 9 17" xfId="31860"/>
    <cellStyle name="optionalPercentageS 2 9 18" xfId="31861"/>
    <cellStyle name="optionalPercentageS 2 9 2" xfId="31862"/>
    <cellStyle name="optionalPercentageS 2 9 2 2" xfId="31863"/>
    <cellStyle name="optionalPercentageS 2 9 2_note 2_FTAResultat" xfId="31864"/>
    <cellStyle name="optionalPercentageS 2 9 3" xfId="31865"/>
    <cellStyle name="optionalPercentageS 2 9 3 2" xfId="31866"/>
    <cellStyle name="optionalPercentageS 2 9 3_note 2_FTAResultat" xfId="31867"/>
    <cellStyle name="optionalPercentageS 2 9 4" xfId="31868"/>
    <cellStyle name="optionalPercentageS 2 9 4 2" xfId="31869"/>
    <cellStyle name="optionalPercentageS 2 9 4_note 2_FTAResultat" xfId="31870"/>
    <cellStyle name="optionalPercentageS 2 9 5" xfId="31871"/>
    <cellStyle name="optionalPercentageS 2 9 5 2" xfId="31872"/>
    <cellStyle name="optionalPercentageS 2 9 6" xfId="31873"/>
    <cellStyle name="optionalPercentageS 2 9 7" xfId="31874"/>
    <cellStyle name="optionalPercentageS 2 9 8" xfId="31875"/>
    <cellStyle name="optionalPercentageS 2 9 9" xfId="31876"/>
    <cellStyle name="optionalPercentageS 2 9_note 2_FTAResultat" xfId="31877"/>
    <cellStyle name="optionalPercentageS 2_2.1  NEW FTA passage prés BIS" xfId="31878"/>
    <cellStyle name="optionalPercentageS 3" xfId="31879"/>
    <cellStyle name="optionalPercentageS 3 2" xfId="31880"/>
    <cellStyle name="optionalPercentageS 3 3" xfId="31881"/>
    <cellStyle name="optionalPercentageS 3 4" xfId="31882"/>
    <cellStyle name="optionalPercentageS 3 5" xfId="31883"/>
    <cellStyle name="optionalPercentageS 3 6" xfId="31884"/>
    <cellStyle name="optionalPercentageS 3_2.1  NEW FTA passage prés BIS" xfId="31885"/>
    <cellStyle name="optionalPercentageS 4" xfId="31886"/>
    <cellStyle name="optionalPercentageS 4 2" xfId="31887"/>
    <cellStyle name="optionalPercentageS 4 3" xfId="31888"/>
    <cellStyle name="optionalPercentageS 4 4" xfId="31889"/>
    <cellStyle name="optionalPercentageS 4 5" xfId="31890"/>
    <cellStyle name="optionalPercentageS 4 6" xfId="31891"/>
    <cellStyle name="optionalPercentageS 4_2.1  NEW FTA passage prés BIS" xfId="31892"/>
    <cellStyle name="optionalPercentageS 5" xfId="31893"/>
    <cellStyle name="optionalPercentageS 5 2" xfId="31894"/>
    <cellStyle name="optionalPercentageS 5 3" xfId="31895"/>
    <cellStyle name="optionalPercentageS 5 4" xfId="31896"/>
    <cellStyle name="optionalPercentageS 5 5" xfId="31897"/>
    <cellStyle name="optionalPercentageS 5_2.1  NEW FTA passage prés BIS" xfId="31898"/>
    <cellStyle name="optionalPercentageS 6" xfId="31899"/>
    <cellStyle name="optionalPercentageS 6 2" xfId="31900"/>
    <cellStyle name="optionalPercentageS 6 3" xfId="31901"/>
    <cellStyle name="optionalPercentageS 6 4" xfId="31902"/>
    <cellStyle name="optionalPercentageS 6 5" xfId="31903"/>
    <cellStyle name="optionalPercentageS 6_2.1  NEW FTA passage prés BIS" xfId="31904"/>
    <cellStyle name="optionalPercentageS 7" xfId="31905"/>
    <cellStyle name="optionalPercentageS 7 2" xfId="31906"/>
    <cellStyle name="optionalPercentageS 7 3" xfId="31907"/>
    <cellStyle name="optionalPercentageS 7 4" xfId="31908"/>
    <cellStyle name="optionalPercentageS 7 5" xfId="31909"/>
    <cellStyle name="optionalPercentageS 7_2.1  NEW FTA passage prés BIS" xfId="31910"/>
    <cellStyle name="optionalPercentageS 8" xfId="31911"/>
    <cellStyle name="optionalPercentageS 8 2" xfId="31912"/>
    <cellStyle name="optionalPercentageS 8 3" xfId="31913"/>
    <cellStyle name="optionalPercentageS 8 4" xfId="31914"/>
    <cellStyle name="optionalPercentageS 8 5" xfId="31915"/>
    <cellStyle name="optionalPercentageS 8_2.1  NEW FTA passage prés BIS" xfId="31916"/>
    <cellStyle name="optionalPercentageS 9" xfId="31917"/>
    <cellStyle name="optionalPercentageS 9 2" xfId="31918"/>
    <cellStyle name="optionalPercentageS 9 3" xfId="31919"/>
    <cellStyle name="optionalPercentageS 9 4" xfId="31920"/>
    <cellStyle name="optionalPercentageS 9 5" xfId="31921"/>
    <cellStyle name="optionalPercentageS 9_2.1  NEW FTA passage prés BIS" xfId="31922"/>
    <cellStyle name="optionalPercentageS_2.1  NEW FTA passage prés BIS" xfId="31923"/>
    <cellStyle name="optionalSelection" xfId="31924"/>
    <cellStyle name="optionalSelection 2" xfId="31925"/>
    <cellStyle name="optionalSelection 2 10" xfId="31926"/>
    <cellStyle name="optionalSelection 2 11" xfId="31927"/>
    <cellStyle name="optionalSelection 2 12" xfId="31928"/>
    <cellStyle name="optionalSelection 2 13" xfId="31929"/>
    <cellStyle name="optionalSelection 2 14" xfId="31930"/>
    <cellStyle name="optionalSelection 2 15" xfId="31931"/>
    <cellStyle name="optionalSelection 2 16" xfId="31932"/>
    <cellStyle name="optionalSelection 2 2" xfId="31933"/>
    <cellStyle name="optionalSelection 2 2 10" xfId="31934"/>
    <cellStyle name="optionalSelection 2 2 11" xfId="31935"/>
    <cellStyle name="optionalSelection 2 2 12" xfId="31936"/>
    <cellStyle name="optionalSelection 2 2 13" xfId="31937"/>
    <cellStyle name="optionalSelection 2 2 14" xfId="31938"/>
    <cellStyle name="optionalSelection 2 2 15" xfId="31939"/>
    <cellStyle name="optionalSelection 2 2 16" xfId="31940"/>
    <cellStyle name="optionalSelection 2 2 17" xfId="31941"/>
    <cellStyle name="optionalSelection 2 2 18" xfId="31942"/>
    <cellStyle name="optionalSelection 2 2 2" xfId="31943"/>
    <cellStyle name="optionalSelection 2 2 2 2" xfId="31944"/>
    <cellStyle name="optionalSelection 2 2 2_note 2_FTAResultat" xfId="31945"/>
    <cellStyle name="optionalSelection 2 2 3" xfId="31946"/>
    <cellStyle name="optionalSelection 2 2 3 2" xfId="31947"/>
    <cellStyle name="optionalSelection 2 2 3_note 2_FTAResultat" xfId="31948"/>
    <cellStyle name="optionalSelection 2 2 4" xfId="31949"/>
    <cellStyle name="optionalSelection 2 2 4 2" xfId="31950"/>
    <cellStyle name="optionalSelection 2 2 4_note 2_FTAResultat" xfId="31951"/>
    <cellStyle name="optionalSelection 2 2 5" xfId="31952"/>
    <cellStyle name="optionalSelection 2 2 5 2" xfId="31953"/>
    <cellStyle name="optionalSelection 2 2 6" xfId="31954"/>
    <cellStyle name="optionalSelection 2 2 7" xfId="31955"/>
    <cellStyle name="optionalSelection 2 2 8" xfId="31956"/>
    <cellStyle name="optionalSelection 2 2 9" xfId="31957"/>
    <cellStyle name="optionalSelection 2 2_2.1  NEW FTA passage prés BIS" xfId="31958"/>
    <cellStyle name="optionalSelection 2 3" xfId="31959"/>
    <cellStyle name="optionalSelection 2 3 10" xfId="31960"/>
    <cellStyle name="optionalSelection 2 3 11" xfId="31961"/>
    <cellStyle name="optionalSelection 2 3 12" xfId="31962"/>
    <cellStyle name="optionalSelection 2 3 13" xfId="31963"/>
    <cellStyle name="optionalSelection 2 3 14" xfId="31964"/>
    <cellStyle name="optionalSelection 2 3 15" xfId="31965"/>
    <cellStyle name="optionalSelection 2 3 16" xfId="31966"/>
    <cellStyle name="optionalSelection 2 3 17" xfId="31967"/>
    <cellStyle name="optionalSelection 2 3 18" xfId="31968"/>
    <cellStyle name="optionalSelection 2 3 2" xfId="31969"/>
    <cellStyle name="optionalSelection 2 3 2 2" xfId="31970"/>
    <cellStyle name="optionalSelection 2 3 2_note 2_FTAResultat" xfId="31971"/>
    <cellStyle name="optionalSelection 2 3 3" xfId="31972"/>
    <cellStyle name="optionalSelection 2 3 3 2" xfId="31973"/>
    <cellStyle name="optionalSelection 2 3 3_note 2_FTAResultat" xfId="31974"/>
    <cellStyle name="optionalSelection 2 3 4" xfId="31975"/>
    <cellStyle name="optionalSelection 2 3 4 2" xfId="31976"/>
    <cellStyle name="optionalSelection 2 3 4_note 2_FTAResultat" xfId="31977"/>
    <cellStyle name="optionalSelection 2 3 5" xfId="31978"/>
    <cellStyle name="optionalSelection 2 3 5 2" xfId="31979"/>
    <cellStyle name="optionalSelection 2 3 6" xfId="31980"/>
    <cellStyle name="optionalSelection 2 3 7" xfId="31981"/>
    <cellStyle name="optionalSelection 2 3 8" xfId="31982"/>
    <cellStyle name="optionalSelection 2 3 9" xfId="31983"/>
    <cellStyle name="optionalSelection 2 3_note 2_FTAResultat" xfId="31984"/>
    <cellStyle name="optionalSelection 2 4" xfId="31985"/>
    <cellStyle name="optionalSelection 2 4 10" xfId="31986"/>
    <cellStyle name="optionalSelection 2 4 11" xfId="31987"/>
    <cellStyle name="optionalSelection 2 4 12" xfId="31988"/>
    <cellStyle name="optionalSelection 2 4 13" xfId="31989"/>
    <cellStyle name="optionalSelection 2 4 14" xfId="31990"/>
    <cellStyle name="optionalSelection 2 4 15" xfId="31991"/>
    <cellStyle name="optionalSelection 2 4 16" xfId="31992"/>
    <cellStyle name="optionalSelection 2 4 17" xfId="31993"/>
    <cellStyle name="optionalSelection 2 4 18" xfId="31994"/>
    <cellStyle name="optionalSelection 2 4 2" xfId="31995"/>
    <cellStyle name="optionalSelection 2 4 2 2" xfId="31996"/>
    <cellStyle name="optionalSelection 2 4 2_note 2_FTAResultat" xfId="31997"/>
    <cellStyle name="optionalSelection 2 4 3" xfId="31998"/>
    <cellStyle name="optionalSelection 2 4 3 2" xfId="31999"/>
    <cellStyle name="optionalSelection 2 4 3_note 2_FTAResultat" xfId="32000"/>
    <cellStyle name="optionalSelection 2 4 4" xfId="32001"/>
    <cellStyle name="optionalSelection 2 4 4 2" xfId="32002"/>
    <cellStyle name="optionalSelection 2 4 4_note 2_FTAResultat" xfId="32003"/>
    <cellStyle name="optionalSelection 2 4 5" xfId="32004"/>
    <cellStyle name="optionalSelection 2 4 5 2" xfId="32005"/>
    <cellStyle name="optionalSelection 2 4 6" xfId="32006"/>
    <cellStyle name="optionalSelection 2 4 7" xfId="32007"/>
    <cellStyle name="optionalSelection 2 4 8" xfId="32008"/>
    <cellStyle name="optionalSelection 2 4 9" xfId="32009"/>
    <cellStyle name="optionalSelection 2 4_note 2_FTAResultat" xfId="32010"/>
    <cellStyle name="optionalSelection 2 5" xfId="32011"/>
    <cellStyle name="optionalSelection 2 5 10" xfId="32012"/>
    <cellStyle name="optionalSelection 2 5 11" xfId="32013"/>
    <cellStyle name="optionalSelection 2 5 12" xfId="32014"/>
    <cellStyle name="optionalSelection 2 5 13" xfId="32015"/>
    <cellStyle name="optionalSelection 2 5 14" xfId="32016"/>
    <cellStyle name="optionalSelection 2 5 15" xfId="32017"/>
    <cellStyle name="optionalSelection 2 5 16" xfId="32018"/>
    <cellStyle name="optionalSelection 2 5 17" xfId="32019"/>
    <cellStyle name="optionalSelection 2 5 18" xfId="32020"/>
    <cellStyle name="optionalSelection 2 5 2" xfId="32021"/>
    <cellStyle name="optionalSelection 2 5 2 2" xfId="32022"/>
    <cellStyle name="optionalSelection 2 5 2_note 2_FTAResultat" xfId="32023"/>
    <cellStyle name="optionalSelection 2 5 3" xfId="32024"/>
    <cellStyle name="optionalSelection 2 5 3 2" xfId="32025"/>
    <cellStyle name="optionalSelection 2 5 3_note 2_FTAResultat" xfId="32026"/>
    <cellStyle name="optionalSelection 2 5 4" xfId="32027"/>
    <cellStyle name="optionalSelection 2 5 4 2" xfId="32028"/>
    <cellStyle name="optionalSelection 2 5 4_note 2_FTAResultat" xfId="32029"/>
    <cellStyle name="optionalSelection 2 5 5" xfId="32030"/>
    <cellStyle name="optionalSelection 2 5 5 2" xfId="32031"/>
    <cellStyle name="optionalSelection 2 5 6" xfId="32032"/>
    <cellStyle name="optionalSelection 2 5 7" xfId="32033"/>
    <cellStyle name="optionalSelection 2 5 8" xfId="32034"/>
    <cellStyle name="optionalSelection 2 5 9" xfId="32035"/>
    <cellStyle name="optionalSelection 2 5_note 2_FTAResultat" xfId="32036"/>
    <cellStyle name="optionalSelection 2 6" xfId="32037"/>
    <cellStyle name="optionalSelection 2 6 2" xfId="32038"/>
    <cellStyle name="optionalSelection 2 6 3" xfId="32039"/>
    <cellStyle name="optionalSelection 2 6 4" xfId="32040"/>
    <cellStyle name="optionalSelection 2 6 5" xfId="32041"/>
    <cellStyle name="optionalSelection 2 6_note 2_FTAResultat" xfId="32042"/>
    <cellStyle name="optionalSelection 2 7" xfId="32043"/>
    <cellStyle name="optionalSelection 2 7 2" xfId="32044"/>
    <cellStyle name="optionalSelection 2 7_note 2_FTAResultat" xfId="32045"/>
    <cellStyle name="optionalSelection 2 8" xfId="32046"/>
    <cellStyle name="optionalSelection 2 8 2" xfId="32047"/>
    <cellStyle name="optionalSelection 2 8_note 2_FTAResultat" xfId="32048"/>
    <cellStyle name="optionalSelection 2 9" xfId="32049"/>
    <cellStyle name="optionalSelection 2 9 2" xfId="32050"/>
    <cellStyle name="optionalSelection 2 9_note 2_FTAResultat" xfId="32051"/>
    <cellStyle name="optionalSelection 2_2.1  NEW FTA passage prés BIS" xfId="32052"/>
    <cellStyle name="optionalSelection 3" xfId="32053"/>
    <cellStyle name="optionalSelection 3 10" xfId="32054"/>
    <cellStyle name="optionalSelection 3 11" xfId="32055"/>
    <cellStyle name="optionalSelection 3 12" xfId="32056"/>
    <cellStyle name="optionalSelection 3 13" xfId="32057"/>
    <cellStyle name="optionalSelection 3 14" xfId="32058"/>
    <cellStyle name="optionalSelection 3 15" xfId="32059"/>
    <cellStyle name="optionalSelection 3 16" xfId="32060"/>
    <cellStyle name="optionalSelection 3 2" xfId="32061"/>
    <cellStyle name="optionalSelection 3 2 10" xfId="32062"/>
    <cellStyle name="optionalSelection 3 2 11" xfId="32063"/>
    <cellStyle name="optionalSelection 3 2 12" xfId="32064"/>
    <cellStyle name="optionalSelection 3 2 13" xfId="32065"/>
    <cellStyle name="optionalSelection 3 2 14" xfId="32066"/>
    <cellStyle name="optionalSelection 3 2 15" xfId="32067"/>
    <cellStyle name="optionalSelection 3 2 16" xfId="32068"/>
    <cellStyle name="optionalSelection 3 2 17" xfId="32069"/>
    <cellStyle name="optionalSelection 3 2 18" xfId="32070"/>
    <cellStyle name="optionalSelection 3 2 2" xfId="32071"/>
    <cellStyle name="optionalSelection 3 2 2 2" xfId="32072"/>
    <cellStyle name="optionalSelection 3 2 2_note 2_FTAResultat" xfId="32073"/>
    <cellStyle name="optionalSelection 3 2 3" xfId="32074"/>
    <cellStyle name="optionalSelection 3 2 3 2" xfId="32075"/>
    <cellStyle name="optionalSelection 3 2 3_note 2_FTAResultat" xfId="32076"/>
    <cellStyle name="optionalSelection 3 2 4" xfId="32077"/>
    <cellStyle name="optionalSelection 3 2 4 2" xfId="32078"/>
    <cellStyle name="optionalSelection 3 2 4_note 2_FTAResultat" xfId="32079"/>
    <cellStyle name="optionalSelection 3 2 5" xfId="32080"/>
    <cellStyle name="optionalSelection 3 2 5 2" xfId="32081"/>
    <cellStyle name="optionalSelection 3 2 6" xfId="32082"/>
    <cellStyle name="optionalSelection 3 2 7" xfId="32083"/>
    <cellStyle name="optionalSelection 3 2 8" xfId="32084"/>
    <cellStyle name="optionalSelection 3 2 9" xfId="32085"/>
    <cellStyle name="optionalSelection 3 2_2.1  NEW FTA passage prés BIS" xfId="32086"/>
    <cellStyle name="optionalSelection 3 3" xfId="32087"/>
    <cellStyle name="optionalSelection 3 3 10" xfId="32088"/>
    <cellStyle name="optionalSelection 3 3 11" xfId="32089"/>
    <cellStyle name="optionalSelection 3 3 12" xfId="32090"/>
    <cellStyle name="optionalSelection 3 3 13" xfId="32091"/>
    <cellStyle name="optionalSelection 3 3 14" xfId="32092"/>
    <cellStyle name="optionalSelection 3 3 15" xfId="32093"/>
    <cellStyle name="optionalSelection 3 3 16" xfId="32094"/>
    <cellStyle name="optionalSelection 3 3 17" xfId="32095"/>
    <cellStyle name="optionalSelection 3 3 18" xfId="32096"/>
    <cellStyle name="optionalSelection 3 3 2" xfId="32097"/>
    <cellStyle name="optionalSelection 3 3 2 2" xfId="32098"/>
    <cellStyle name="optionalSelection 3 3 2_note 2_FTAResultat" xfId="32099"/>
    <cellStyle name="optionalSelection 3 3 3" xfId="32100"/>
    <cellStyle name="optionalSelection 3 3 3 2" xfId="32101"/>
    <cellStyle name="optionalSelection 3 3 3_note 2_FTAResultat" xfId="32102"/>
    <cellStyle name="optionalSelection 3 3 4" xfId="32103"/>
    <cellStyle name="optionalSelection 3 3 4 2" xfId="32104"/>
    <cellStyle name="optionalSelection 3 3 4_note 2_FTAResultat" xfId="32105"/>
    <cellStyle name="optionalSelection 3 3 5" xfId="32106"/>
    <cellStyle name="optionalSelection 3 3 5 2" xfId="32107"/>
    <cellStyle name="optionalSelection 3 3 6" xfId="32108"/>
    <cellStyle name="optionalSelection 3 3 7" xfId="32109"/>
    <cellStyle name="optionalSelection 3 3 8" xfId="32110"/>
    <cellStyle name="optionalSelection 3 3 9" xfId="32111"/>
    <cellStyle name="optionalSelection 3 3_note 2_FTAResultat" xfId="32112"/>
    <cellStyle name="optionalSelection 3 4" xfId="32113"/>
    <cellStyle name="optionalSelection 3 4 10" xfId="32114"/>
    <cellStyle name="optionalSelection 3 4 11" xfId="32115"/>
    <cellStyle name="optionalSelection 3 4 12" xfId="32116"/>
    <cellStyle name="optionalSelection 3 4 13" xfId="32117"/>
    <cellStyle name="optionalSelection 3 4 14" xfId="32118"/>
    <cellStyle name="optionalSelection 3 4 15" xfId="32119"/>
    <cellStyle name="optionalSelection 3 4 16" xfId="32120"/>
    <cellStyle name="optionalSelection 3 4 17" xfId="32121"/>
    <cellStyle name="optionalSelection 3 4 18" xfId="32122"/>
    <cellStyle name="optionalSelection 3 4 2" xfId="32123"/>
    <cellStyle name="optionalSelection 3 4 2 2" xfId="32124"/>
    <cellStyle name="optionalSelection 3 4 2_note 2_FTAResultat" xfId="32125"/>
    <cellStyle name="optionalSelection 3 4 3" xfId="32126"/>
    <cellStyle name="optionalSelection 3 4 3 2" xfId="32127"/>
    <cellStyle name="optionalSelection 3 4 3_note 2_FTAResultat" xfId="32128"/>
    <cellStyle name="optionalSelection 3 4 4" xfId="32129"/>
    <cellStyle name="optionalSelection 3 4 4 2" xfId="32130"/>
    <cellStyle name="optionalSelection 3 4 4_note 2_FTAResultat" xfId="32131"/>
    <cellStyle name="optionalSelection 3 4 5" xfId="32132"/>
    <cellStyle name="optionalSelection 3 4 5 2" xfId="32133"/>
    <cellStyle name="optionalSelection 3 4 6" xfId="32134"/>
    <cellStyle name="optionalSelection 3 4 7" xfId="32135"/>
    <cellStyle name="optionalSelection 3 4 8" xfId="32136"/>
    <cellStyle name="optionalSelection 3 4 9" xfId="32137"/>
    <cellStyle name="optionalSelection 3 4_note 2_FTAResultat" xfId="32138"/>
    <cellStyle name="optionalSelection 3 5" xfId="32139"/>
    <cellStyle name="optionalSelection 3 5 10" xfId="32140"/>
    <cellStyle name="optionalSelection 3 5 11" xfId="32141"/>
    <cellStyle name="optionalSelection 3 5 12" xfId="32142"/>
    <cellStyle name="optionalSelection 3 5 13" xfId="32143"/>
    <cellStyle name="optionalSelection 3 5 14" xfId="32144"/>
    <cellStyle name="optionalSelection 3 5 15" xfId="32145"/>
    <cellStyle name="optionalSelection 3 5 16" xfId="32146"/>
    <cellStyle name="optionalSelection 3 5 17" xfId="32147"/>
    <cellStyle name="optionalSelection 3 5 18" xfId="32148"/>
    <cellStyle name="optionalSelection 3 5 2" xfId="32149"/>
    <cellStyle name="optionalSelection 3 5 2 2" xfId="32150"/>
    <cellStyle name="optionalSelection 3 5 2_note 2_FTAResultat" xfId="32151"/>
    <cellStyle name="optionalSelection 3 5 3" xfId="32152"/>
    <cellStyle name="optionalSelection 3 5 3 2" xfId="32153"/>
    <cellStyle name="optionalSelection 3 5 3_note 2_FTAResultat" xfId="32154"/>
    <cellStyle name="optionalSelection 3 5 4" xfId="32155"/>
    <cellStyle name="optionalSelection 3 5 4 2" xfId="32156"/>
    <cellStyle name="optionalSelection 3 5 4_note 2_FTAResultat" xfId="32157"/>
    <cellStyle name="optionalSelection 3 5 5" xfId="32158"/>
    <cellStyle name="optionalSelection 3 5 5 2" xfId="32159"/>
    <cellStyle name="optionalSelection 3 5 6" xfId="32160"/>
    <cellStyle name="optionalSelection 3 5 7" xfId="32161"/>
    <cellStyle name="optionalSelection 3 5 8" xfId="32162"/>
    <cellStyle name="optionalSelection 3 5 9" xfId="32163"/>
    <cellStyle name="optionalSelection 3 5_note 2_FTAResultat" xfId="32164"/>
    <cellStyle name="optionalSelection 3 6" xfId="32165"/>
    <cellStyle name="optionalSelection 3 6 2" xfId="32166"/>
    <cellStyle name="optionalSelection 3 6 3" xfId="32167"/>
    <cellStyle name="optionalSelection 3 6 4" xfId="32168"/>
    <cellStyle name="optionalSelection 3 6 5" xfId="32169"/>
    <cellStyle name="optionalSelection 3 6_note 2_FTAResultat" xfId="32170"/>
    <cellStyle name="optionalSelection 3 7" xfId="32171"/>
    <cellStyle name="optionalSelection 3 7 2" xfId="32172"/>
    <cellStyle name="optionalSelection 3 7_note 2_FTAResultat" xfId="32173"/>
    <cellStyle name="optionalSelection 3 8" xfId="32174"/>
    <cellStyle name="optionalSelection 3 8 2" xfId="32175"/>
    <cellStyle name="optionalSelection 3 8_note 2_FTAResultat" xfId="32176"/>
    <cellStyle name="optionalSelection 3 9" xfId="32177"/>
    <cellStyle name="optionalSelection 3 9 2" xfId="32178"/>
    <cellStyle name="optionalSelection 3 9_note 2_FTAResultat" xfId="32179"/>
    <cellStyle name="optionalSelection 3_2.1  NEW FTA passage prés BIS" xfId="32180"/>
    <cellStyle name="optionalSelection 4" xfId="32181"/>
    <cellStyle name="optionalSelection 4 10" xfId="32182"/>
    <cellStyle name="optionalSelection 4 11" xfId="32183"/>
    <cellStyle name="optionalSelection 4 12" xfId="32184"/>
    <cellStyle name="optionalSelection 4 13" xfId="32185"/>
    <cellStyle name="optionalSelection 4 14" xfId="32186"/>
    <cellStyle name="optionalSelection 4 15" xfId="32187"/>
    <cellStyle name="optionalSelection 4 2" xfId="32188"/>
    <cellStyle name="optionalSelection 4 2 10" xfId="32189"/>
    <cellStyle name="optionalSelection 4 2 11" xfId="32190"/>
    <cellStyle name="optionalSelection 4 2 12" xfId="32191"/>
    <cellStyle name="optionalSelection 4 2 13" xfId="32192"/>
    <cellStyle name="optionalSelection 4 2 14" xfId="32193"/>
    <cellStyle name="optionalSelection 4 2 15" xfId="32194"/>
    <cellStyle name="optionalSelection 4 2 16" xfId="32195"/>
    <cellStyle name="optionalSelection 4 2 17" xfId="32196"/>
    <cellStyle name="optionalSelection 4 2 18" xfId="32197"/>
    <cellStyle name="optionalSelection 4 2 2" xfId="32198"/>
    <cellStyle name="optionalSelection 4 2 2 2" xfId="32199"/>
    <cellStyle name="optionalSelection 4 2 2_note 2_FTAResultat" xfId="32200"/>
    <cellStyle name="optionalSelection 4 2 3" xfId="32201"/>
    <cellStyle name="optionalSelection 4 2 3 2" xfId="32202"/>
    <cellStyle name="optionalSelection 4 2 3_note 2_FTAResultat" xfId="32203"/>
    <cellStyle name="optionalSelection 4 2 4" xfId="32204"/>
    <cellStyle name="optionalSelection 4 2 4 2" xfId="32205"/>
    <cellStyle name="optionalSelection 4 2 4_note 2_FTAResultat" xfId="32206"/>
    <cellStyle name="optionalSelection 4 2 5" xfId="32207"/>
    <cellStyle name="optionalSelection 4 2 5 2" xfId="32208"/>
    <cellStyle name="optionalSelection 4 2 6" xfId="32209"/>
    <cellStyle name="optionalSelection 4 2 7" xfId="32210"/>
    <cellStyle name="optionalSelection 4 2 8" xfId="32211"/>
    <cellStyle name="optionalSelection 4 2 9" xfId="32212"/>
    <cellStyle name="optionalSelection 4 2_note 2_FTAResultat" xfId="32213"/>
    <cellStyle name="optionalSelection 4 3" xfId="32214"/>
    <cellStyle name="optionalSelection 4 3 10" xfId="32215"/>
    <cellStyle name="optionalSelection 4 3 11" xfId="32216"/>
    <cellStyle name="optionalSelection 4 3 12" xfId="32217"/>
    <cellStyle name="optionalSelection 4 3 13" xfId="32218"/>
    <cellStyle name="optionalSelection 4 3 14" xfId="32219"/>
    <cellStyle name="optionalSelection 4 3 15" xfId="32220"/>
    <cellStyle name="optionalSelection 4 3 16" xfId="32221"/>
    <cellStyle name="optionalSelection 4 3 17" xfId="32222"/>
    <cellStyle name="optionalSelection 4 3 18" xfId="32223"/>
    <cellStyle name="optionalSelection 4 3 2" xfId="32224"/>
    <cellStyle name="optionalSelection 4 3 2 2" xfId="32225"/>
    <cellStyle name="optionalSelection 4 3 2_note 2_FTAResultat" xfId="32226"/>
    <cellStyle name="optionalSelection 4 3 3" xfId="32227"/>
    <cellStyle name="optionalSelection 4 3 3 2" xfId="32228"/>
    <cellStyle name="optionalSelection 4 3 3_note 2_FTAResultat" xfId="32229"/>
    <cellStyle name="optionalSelection 4 3 4" xfId="32230"/>
    <cellStyle name="optionalSelection 4 3 4 2" xfId="32231"/>
    <cellStyle name="optionalSelection 4 3 4_note 2_FTAResultat" xfId="32232"/>
    <cellStyle name="optionalSelection 4 3 5" xfId="32233"/>
    <cellStyle name="optionalSelection 4 3 5 2" xfId="32234"/>
    <cellStyle name="optionalSelection 4 3 6" xfId="32235"/>
    <cellStyle name="optionalSelection 4 3 7" xfId="32236"/>
    <cellStyle name="optionalSelection 4 3 8" xfId="32237"/>
    <cellStyle name="optionalSelection 4 3 9" xfId="32238"/>
    <cellStyle name="optionalSelection 4 3_note 2_FTAResultat" xfId="32239"/>
    <cellStyle name="optionalSelection 4 4" xfId="32240"/>
    <cellStyle name="optionalSelection 4 4 10" xfId="32241"/>
    <cellStyle name="optionalSelection 4 4 11" xfId="32242"/>
    <cellStyle name="optionalSelection 4 4 12" xfId="32243"/>
    <cellStyle name="optionalSelection 4 4 13" xfId="32244"/>
    <cellStyle name="optionalSelection 4 4 14" xfId="32245"/>
    <cellStyle name="optionalSelection 4 4 15" xfId="32246"/>
    <cellStyle name="optionalSelection 4 4 16" xfId="32247"/>
    <cellStyle name="optionalSelection 4 4 17" xfId="32248"/>
    <cellStyle name="optionalSelection 4 4 18" xfId="32249"/>
    <cellStyle name="optionalSelection 4 4 2" xfId="32250"/>
    <cellStyle name="optionalSelection 4 4 2 2" xfId="32251"/>
    <cellStyle name="optionalSelection 4 4 2_note 2_FTAResultat" xfId="32252"/>
    <cellStyle name="optionalSelection 4 4 3" xfId="32253"/>
    <cellStyle name="optionalSelection 4 4 3 2" xfId="32254"/>
    <cellStyle name="optionalSelection 4 4 3_note 2_FTAResultat" xfId="32255"/>
    <cellStyle name="optionalSelection 4 4 4" xfId="32256"/>
    <cellStyle name="optionalSelection 4 4 4 2" xfId="32257"/>
    <cellStyle name="optionalSelection 4 4 4_note 2_FTAResultat" xfId="32258"/>
    <cellStyle name="optionalSelection 4 4 5" xfId="32259"/>
    <cellStyle name="optionalSelection 4 4 5 2" xfId="32260"/>
    <cellStyle name="optionalSelection 4 4 6" xfId="32261"/>
    <cellStyle name="optionalSelection 4 4 7" xfId="32262"/>
    <cellStyle name="optionalSelection 4 4 8" xfId="32263"/>
    <cellStyle name="optionalSelection 4 4 9" xfId="32264"/>
    <cellStyle name="optionalSelection 4 4_note 2_FTAResultat" xfId="32265"/>
    <cellStyle name="optionalSelection 4 5" xfId="32266"/>
    <cellStyle name="optionalSelection 4 5 10" xfId="32267"/>
    <cellStyle name="optionalSelection 4 5 11" xfId="32268"/>
    <cellStyle name="optionalSelection 4 5 12" xfId="32269"/>
    <cellStyle name="optionalSelection 4 5 13" xfId="32270"/>
    <cellStyle name="optionalSelection 4 5 14" xfId="32271"/>
    <cellStyle name="optionalSelection 4 5 15" xfId="32272"/>
    <cellStyle name="optionalSelection 4 5 16" xfId="32273"/>
    <cellStyle name="optionalSelection 4 5 17" xfId="32274"/>
    <cellStyle name="optionalSelection 4 5 18" xfId="32275"/>
    <cellStyle name="optionalSelection 4 5 2" xfId="32276"/>
    <cellStyle name="optionalSelection 4 5 2 2" xfId="32277"/>
    <cellStyle name="optionalSelection 4 5 2_note 2_FTAResultat" xfId="32278"/>
    <cellStyle name="optionalSelection 4 5 3" xfId="32279"/>
    <cellStyle name="optionalSelection 4 5 3 2" xfId="32280"/>
    <cellStyle name="optionalSelection 4 5 3_note 2_FTAResultat" xfId="32281"/>
    <cellStyle name="optionalSelection 4 5 4" xfId="32282"/>
    <cellStyle name="optionalSelection 4 5 4 2" xfId="32283"/>
    <cellStyle name="optionalSelection 4 5 4_note 2_FTAResultat" xfId="32284"/>
    <cellStyle name="optionalSelection 4 5 5" xfId="32285"/>
    <cellStyle name="optionalSelection 4 5 5 2" xfId="32286"/>
    <cellStyle name="optionalSelection 4 5 6" xfId="32287"/>
    <cellStyle name="optionalSelection 4 5 7" xfId="32288"/>
    <cellStyle name="optionalSelection 4 5 8" xfId="32289"/>
    <cellStyle name="optionalSelection 4 5 9" xfId="32290"/>
    <cellStyle name="optionalSelection 4 5_note 2_FTAResultat" xfId="32291"/>
    <cellStyle name="optionalSelection 4 6" xfId="32292"/>
    <cellStyle name="optionalSelection 4 6 2" xfId="32293"/>
    <cellStyle name="optionalSelection 4 6 3" xfId="32294"/>
    <cellStyle name="optionalSelection 4 6 4" xfId="32295"/>
    <cellStyle name="optionalSelection 4 6 5" xfId="32296"/>
    <cellStyle name="optionalSelection 4 6_note 2_FTAResultat" xfId="32297"/>
    <cellStyle name="optionalSelection 4 7" xfId="32298"/>
    <cellStyle name="optionalSelection 4 7 2" xfId="32299"/>
    <cellStyle name="optionalSelection 4 7_note 2_FTAResultat" xfId="32300"/>
    <cellStyle name="optionalSelection 4 8" xfId="32301"/>
    <cellStyle name="optionalSelection 4 8 2" xfId="32302"/>
    <cellStyle name="optionalSelection 4 8_note 2_FTAResultat" xfId="32303"/>
    <cellStyle name="optionalSelection 4 9" xfId="32304"/>
    <cellStyle name="optionalSelection 4 9 2" xfId="32305"/>
    <cellStyle name="optionalSelection 4 9_note 2_FTAResultat" xfId="32306"/>
    <cellStyle name="optionalSelection 4_2.1  NEW FTA passage prés BIS" xfId="32307"/>
    <cellStyle name="optionalSelection 5" xfId="32308"/>
    <cellStyle name="optionalSelection 5 2" xfId="32309"/>
    <cellStyle name="optionalSelection 5 3" xfId="32310"/>
    <cellStyle name="optionalSelection 5_2.1  NEW FTA passage prés BIS" xfId="32311"/>
    <cellStyle name="optionalSelection 6" xfId="32312"/>
    <cellStyle name="optionalSelection 6 2" xfId="32313"/>
    <cellStyle name="optionalSelection 6 3" xfId="32314"/>
    <cellStyle name="optionalSelection 6_2.1  NEW FTA passage prés BIS" xfId="32315"/>
    <cellStyle name="optionalSelection 7" xfId="32316"/>
    <cellStyle name="optionalSelection 8" xfId="32317"/>
    <cellStyle name="optionalSelection 9" xfId="32318"/>
    <cellStyle name="optionalSelection_2.1  NEW FTA passage prés BIS" xfId="32319"/>
    <cellStyle name="optionalText" xfId="32320"/>
    <cellStyle name="optionalText 2" xfId="32321"/>
    <cellStyle name="optionalText 2 10" xfId="32322"/>
    <cellStyle name="optionalText 2 11" xfId="32323"/>
    <cellStyle name="optionalText 2 12" xfId="32324"/>
    <cellStyle name="optionalText 2 13" xfId="32325"/>
    <cellStyle name="optionalText 2 14" xfId="32326"/>
    <cellStyle name="optionalText 2 15" xfId="32327"/>
    <cellStyle name="optionalText 2 16" xfId="32328"/>
    <cellStyle name="optionalText 2 2" xfId="32329"/>
    <cellStyle name="optionalText 2 2 10" xfId="32330"/>
    <cellStyle name="optionalText 2 2 11" xfId="32331"/>
    <cellStyle name="optionalText 2 2 12" xfId="32332"/>
    <cellStyle name="optionalText 2 2 13" xfId="32333"/>
    <cellStyle name="optionalText 2 2 14" xfId="32334"/>
    <cellStyle name="optionalText 2 2 15" xfId="32335"/>
    <cellStyle name="optionalText 2 2 16" xfId="32336"/>
    <cellStyle name="optionalText 2 2 17" xfId="32337"/>
    <cellStyle name="optionalText 2 2 18" xfId="32338"/>
    <cellStyle name="optionalText 2 2 2" xfId="32339"/>
    <cellStyle name="optionalText 2 2 2 2" xfId="32340"/>
    <cellStyle name="optionalText 2 2 2_note 2_FTAResultat" xfId="32341"/>
    <cellStyle name="optionalText 2 2 3" xfId="32342"/>
    <cellStyle name="optionalText 2 2 3 2" xfId="32343"/>
    <cellStyle name="optionalText 2 2 3_note 2_FTAResultat" xfId="32344"/>
    <cellStyle name="optionalText 2 2 4" xfId="32345"/>
    <cellStyle name="optionalText 2 2 4 2" xfId="32346"/>
    <cellStyle name="optionalText 2 2 4_note 2_FTAResultat" xfId="32347"/>
    <cellStyle name="optionalText 2 2 5" xfId="32348"/>
    <cellStyle name="optionalText 2 2 5 2" xfId="32349"/>
    <cellStyle name="optionalText 2 2 6" xfId="32350"/>
    <cellStyle name="optionalText 2 2 7" xfId="32351"/>
    <cellStyle name="optionalText 2 2 8" xfId="32352"/>
    <cellStyle name="optionalText 2 2 9" xfId="32353"/>
    <cellStyle name="optionalText 2 2_2.1  NEW FTA passage prés BIS" xfId="32354"/>
    <cellStyle name="optionalText 2 3" xfId="32355"/>
    <cellStyle name="optionalText 2 3 10" xfId="32356"/>
    <cellStyle name="optionalText 2 3 11" xfId="32357"/>
    <cellStyle name="optionalText 2 3 12" xfId="32358"/>
    <cellStyle name="optionalText 2 3 13" xfId="32359"/>
    <cellStyle name="optionalText 2 3 14" xfId="32360"/>
    <cellStyle name="optionalText 2 3 15" xfId="32361"/>
    <cellStyle name="optionalText 2 3 16" xfId="32362"/>
    <cellStyle name="optionalText 2 3 17" xfId="32363"/>
    <cellStyle name="optionalText 2 3 18" xfId="32364"/>
    <cellStyle name="optionalText 2 3 2" xfId="32365"/>
    <cellStyle name="optionalText 2 3 2 2" xfId="32366"/>
    <cellStyle name="optionalText 2 3 2_note 2_FTAResultat" xfId="32367"/>
    <cellStyle name="optionalText 2 3 3" xfId="32368"/>
    <cellStyle name="optionalText 2 3 3 2" xfId="32369"/>
    <cellStyle name="optionalText 2 3 3_note 2_FTAResultat" xfId="32370"/>
    <cellStyle name="optionalText 2 3 4" xfId="32371"/>
    <cellStyle name="optionalText 2 3 4 2" xfId="32372"/>
    <cellStyle name="optionalText 2 3 4_note 2_FTAResultat" xfId="32373"/>
    <cellStyle name="optionalText 2 3 5" xfId="32374"/>
    <cellStyle name="optionalText 2 3 5 2" xfId="32375"/>
    <cellStyle name="optionalText 2 3 6" xfId="32376"/>
    <cellStyle name="optionalText 2 3 7" xfId="32377"/>
    <cellStyle name="optionalText 2 3 8" xfId="32378"/>
    <cellStyle name="optionalText 2 3 9" xfId="32379"/>
    <cellStyle name="optionalText 2 3_note 2_FTAResultat" xfId="32380"/>
    <cellStyle name="optionalText 2 4" xfId="32381"/>
    <cellStyle name="optionalText 2 4 10" xfId="32382"/>
    <cellStyle name="optionalText 2 4 11" xfId="32383"/>
    <cellStyle name="optionalText 2 4 12" xfId="32384"/>
    <cellStyle name="optionalText 2 4 13" xfId="32385"/>
    <cellStyle name="optionalText 2 4 14" xfId="32386"/>
    <cellStyle name="optionalText 2 4 15" xfId="32387"/>
    <cellStyle name="optionalText 2 4 16" xfId="32388"/>
    <cellStyle name="optionalText 2 4 17" xfId="32389"/>
    <cellStyle name="optionalText 2 4 18" xfId="32390"/>
    <cellStyle name="optionalText 2 4 2" xfId="32391"/>
    <cellStyle name="optionalText 2 4 2 2" xfId="32392"/>
    <cellStyle name="optionalText 2 4 2_note 2_FTAResultat" xfId="32393"/>
    <cellStyle name="optionalText 2 4 3" xfId="32394"/>
    <cellStyle name="optionalText 2 4 3 2" xfId="32395"/>
    <cellStyle name="optionalText 2 4 3_note 2_FTAResultat" xfId="32396"/>
    <cellStyle name="optionalText 2 4 4" xfId="32397"/>
    <cellStyle name="optionalText 2 4 4 2" xfId="32398"/>
    <cellStyle name="optionalText 2 4 4_note 2_FTAResultat" xfId="32399"/>
    <cellStyle name="optionalText 2 4 5" xfId="32400"/>
    <cellStyle name="optionalText 2 4 5 2" xfId="32401"/>
    <cellStyle name="optionalText 2 4 6" xfId="32402"/>
    <cellStyle name="optionalText 2 4 7" xfId="32403"/>
    <cellStyle name="optionalText 2 4 8" xfId="32404"/>
    <cellStyle name="optionalText 2 4 9" xfId="32405"/>
    <cellStyle name="optionalText 2 4_note 2_FTAResultat" xfId="32406"/>
    <cellStyle name="optionalText 2 5" xfId="32407"/>
    <cellStyle name="optionalText 2 5 10" xfId="32408"/>
    <cellStyle name="optionalText 2 5 11" xfId="32409"/>
    <cellStyle name="optionalText 2 5 12" xfId="32410"/>
    <cellStyle name="optionalText 2 5 13" xfId="32411"/>
    <cellStyle name="optionalText 2 5 14" xfId="32412"/>
    <cellStyle name="optionalText 2 5 15" xfId="32413"/>
    <cellStyle name="optionalText 2 5 16" xfId="32414"/>
    <cellStyle name="optionalText 2 5 17" xfId="32415"/>
    <cellStyle name="optionalText 2 5 18" xfId="32416"/>
    <cellStyle name="optionalText 2 5 2" xfId="32417"/>
    <cellStyle name="optionalText 2 5 2 2" xfId="32418"/>
    <cellStyle name="optionalText 2 5 2_note 2_FTAResultat" xfId="32419"/>
    <cellStyle name="optionalText 2 5 3" xfId="32420"/>
    <cellStyle name="optionalText 2 5 3 2" xfId="32421"/>
    <cellStyle name="optionalText 2 5 3_note 2_FTAResultat" xfId="32422"/>
    <cellStyle name="optionalText 2 5 4" xfId="32423"/>
    <cellStyle name="optionalText 2 5 4 2" xfId="32424"/>
    <cellStyle name="optionalText 2 5 4_note 2_FTAResultat" xfId="32425"/>
    <cellStyle name="optionalText 2 5 5" xfId="32426"/>
    <cellStyle name="optionalText 2 5 5 2" xfId="32427"/>
    <cellStyle name="optionalText 2 5 6" xfId="32428"/>
    <cellStyle name="optionalText 2 5 7" xfId="32429"/>
    <cellStyle name="optionalText 2 5 8" xfId="32430"/>
    <cellStyle name="optionalText 2 5 9" xfId="32431"/>
    <cellStyle name="optionalText 2 5_note 2_FTAResultat" xfId="32432"/>
    <cellStyle name="optionalText 2 6" xfId="32433"/>
    <cellStyle name="optionalText 2 6 2" xfId="32434"/>
    <cellStyle name="optionalText 2 6 3" xfId="32435"/>
    <cellStyle name="optionalText 2 6 4" xfId="32436"/>
    <cellStyle name="optionalText 2 6 5" xfId="32437"/>
    <cellStyle name="optionalText 2 6_note 2_FTAResultat" xfId="32438"/>
    <cellStyle name="optionalText 2 7" xfId="32439"/>
    <cellStyle name="optionalText 2 7 2" xfId="32440"/>
    <cellStyle name="optionalText 2 7_note 2_FTAResultat" xfId="32441"/>
    <cellStyle name="optionalText 2 8" xfId="32442"/>
    <cellStyle name="optionalText 2 8 2" xfId="32443"/>
    <cellStyle name="optionalText 2 8_note 2_FTAResultat" xfId="32444"/>
    <cellStyle name="optionalText 2 9" xfId="32445"/>
    <cellStyle name="optionalText 2 9 2" xfId="32446"/>
    <cellStyle name="optionalText 2 9_note 2_FTAResultat" xfId="32447"/>
    <cellStyle name="optionalText 2_2.1  NEW FTA passage prés BIS" xfId="32448"/>
    <cellStyle name="optionalText 3" xfId="32449"/>
    <cellStyle name="optionalText 3 10" xfId="32450"/>
    <cellStyle name="optionalText 3 11" xfId="32451"/>
    <cellStyle name="optionalText 3 12" xfId="32452"/>
    <cellStyle name="optionalText 3 13" xfId="32453"/>
    <cellStyle name="optionalText 3 14" xfId="32454"/>
    <cellStyle name="optionalText 3 15" xfId="32455"/>
    <cellStyle name="optionalText 3 16" xfId="32456"/>
    <cellStyle name="optionalText 3 2" xfId="32457"/>
    <cellStyle name="optionalText 3 2 10" xfId="32458"/>
    <cellStyle name="optionalText 3 2 11" xfId="32459"/>
    <cellStyle name="optionalText 3 2 12" xfId="32460"/>
    <cellStyle name="optionalText 3 2 13" xfId="32461"/>
    <cellStyle name="optionalText 3 2 14" xfId="32462"/>
    <cellStyle name="optionalText 3 2 15" xfId="32463"/>
    <cellStyle name="optionalText 3 2 16" xfId="32464"/>
    <cellStyle name="optionalText 3 2 17" xfId="32465"/>
    <cellStyle name="optionalText 3 2 18" xfId="32466"/>
    <cellStyle name="optionalText 3 2 2" xfId="32467"/>
    <cellStyle name="optionalText 3 2 2 2" xfId="32468"/>
    <cellStyle name="optionalText 3 2 2_note 2_FTAResultat" xfId="32469"/>
    <cellStyle name="optionalText 3 2 3" xfId="32470"/>
    <cellStyle name="optionalText 3 2 3 2" xfId="32471"/>
    <cellStyle name="optionalText 3 2 3_note 2_FTAResultat" xfId="32472"/>
    <cellStyle name="optionalText 3 2 4" xfId="32473"/>
    <cellStyle name="optionalText 3 2 4 2" xfId="32474"/>
    <cellStyle name="optionalText 3 2 4_note 2_FTAResultat" xfId="32475"/>
    <cellStyle name="optionalText 3 2 5" xfId="32476"/>
    <cellStyle name="optionalText 3 2 5 2" xfId="32477"/>
    <cellStyle name="optionalText 3 2 6" xfId="32478"/>
    <cellStyle name="optionalText 3 2 7" xfId="32479"/>
    <cellStyle name="optionalText 3 2 8" xfId="32480"/>
    <cellStyle name="optionalText 3 2 9" xfId="32481"/>
    <cellStyle name="optionalText 3 2_2.1  NEW FTA passage prés BIS" xfId="32482"/>
    <cellStyle name="optionalText 3 3" xfId="32483"/>
    <cellStyle name="optionalText 3 3 10" xfId="32484"/>
    <cellStyle name="optionalText 3 3 11" xfId="32485"/>
    <cellStyle name="optionalText 3 3 12" xfId="32486"/>
    <cellStyle name="optionalText 3 3 13" xfId="32487"/>
    <cellStyle name="optionalText 3 3 14" xfId="32488"/>
    <cellStyle name="optionalText 3 3 15" xfId="32489"/>
    <cellStyle name="optionalText 3 3 16" xfId="32490"/>
    <cellStyle name="optionalText 3 3 17" xfId="32491"/>
    <cellStyle name="optionalText 3 3 18" xfId="32492"/>
    <cellStyle name="optionalText 3 3 2" xfId="32493"/>
    <cellStyle name="optionalText 3 3 2 2" xfId="32494"/>
    <cellStyle name="optionalText 3 3 2_note 2_FTAResultat" xfId="32495"/>
    <cellStyle name="optionalText 3 3 3" xfId="32496"/>
    <cellStyle name="optionalText 3 3 3 2" xfId="32497"/>
    <cellStyle name="optionalText 3 3 3_note 2_FTAResultat" xfId="32498"/>
    <cellStyle name="optionalText 3 3 4" xfId="32499"/>
    <cellStyle name="optionalText 3 3 4 2" xfId="32500"/>
    <cellStyle name="optionalText 3 3 4_note 2_FTAResultat" xfId="32501"/>
    <cellStyle name="optionalText 3 3 5" xfId="32502"/>
    <cellStyle name="optionalText 3 3 5 2" xfId="32503"/>
    <cellStyle name="optionalText 3 3 6" xfId="32504"/>
    <cellStyle name="optionalText 3 3 7" xfId="32505"/>
    <cellStyle name="optionalText 3 3 8" xfId="32506"/>
    <cellStyle name="optionalText 3 3 9" xfId="32507"/>
    <cellStyle name="optionalText 3 3_note 2_FTAResultat" xfId="32508"/>
    <cellStyle name="optionalText 3 4" xfId="32509"/>
    <cellStyle name="optionalText 3 4 10" xfId="32510"/>
    <cellStyle name="optionalText 3 4 11" xfId="32511"/>
    <cellStyle name="optionalText 3 4 12" xfId="32512"/>
    <cellStyle name="optionalText 3 4 13" xfId="32513"/>
    <cellStyle name="optionalText 3 4 14" xfId="32514"/>
    <cellStyle name="optionalText 3 4 15" xfId="32515"/>
    <cellStyle name="optionalText 3 4 16" xfId="32516"/>
    <cellStyle name="optionalText 3 4 17" xfId="32517"/>
    <cellStyle name="optionalText 3 4 18" xfId="32518"/>
    <cellStyle name="optionalText 3 4 2" xfId="32519"/>
    <cellStyle name="optionalText 3 4 2 2" xfId="32520"/>
    <cellStyle name="optionalText 3 4 2_note 2_FTAResultat" xfId="32521"/>
    <cellStyle name="optionalText 3 4 3" xfId="32522"/>
    <cellStyle name="optionalText 3 4 3 2" xfId="32523"/>
    <cellStyle name="optionalText 3 4 3_note 2_FTAResultat" xfId="32524"/>
    <cellStyle name="optionalText 3 4 4" xfId="32525"/>
    <cellStyle name="optionalText 3 4 4 2" xfId="32526"/>
    <cellStyle name="optionalText 3 4 4_note 2_FTAResultat" xfId="32527"/>
    <cellStyle name="optionalText 3 4 5" xfId="32528"/>
    <cellStyle name="optionalText 3 4 5 2" xfId="32529"/>
    <cellStyle name="optionalText 3 4 6" xfId="32530"/>
    <cellStyle name="optionalText 3 4 7" xfId="32531"/>
    <cellStyle name="optionalText 3 4 8" xfId="32532"/>
    <cellStyle name="optionalText 3 4 9" xfId="32533"/>
    <cellStyle name="optionalText 3 4_note 2_FTAResultat" xfId="32534"/>
    <cellStyle name="optionalText 3 5" xfId="32535"/>
    <cellStyle name="optionalText 3 5 10" xfId="32536"/>
    <cellStyle name="optionalText 3 5 11" xfId="32537"/>
    <cellStyle name="optionalText 3 5 12" xfId="32538"/>
    <cellStyle name="optionalText 3 5 13" xfId="32539"/>
    <cellStyle name="optionalText 3 5 14" xfId="32540"/>
    <cellStyle name="optionalText 3 5 15" xfId="32541"/>
    <cellStyle name="optionalText 3 5 16" xfId="32542"/>
    <cellStyle name="optionalText 3 5 17" xfId="32543"/>
    <cellStyle name="optionalText 3 5 18" xfId="32544"/>
    <cellStyle name="optionalText 3 5 2" xfId="32545"/>
    <cellStyle name="optionalText 3 5 2 2" xfId="32546"/>
    <cellStyle name="optionalText 3 5 2_note 2_FTAResultat" xfId="32547"/>
    <cellStyle name="optionalText 3 5 3" xfId="32548"/>
    <cellStyle name="optionalText 3 5 3 2" xfId="32549"/>
    <cellStyle name="optionalText 3 5 3_note 2_FTAResultat" xfId="32550"/>
    <cellStyle name="optionalText 3 5 4" xfId="32551"/>
    <cellStyle name="optionalText 3 5 4 2" xfId="32552"/>
    <cellStyle name="optionalText 3 5 4_note 2_FTAResultat" xfId="32553"/>
    <cellStyle name="optionalText 3 5 5" xfId="32554"/>
    <cellStyle name="optionalText 3 5 5 2" xfId="32555"/>
    <cellStyle name="optionalText 3 5 6" xfId="32556"/>
    <cellStyle name="optionalText 3 5 7" xfId="32557"/>
    <cellStyle name="optionalText 3 5 8" xfId="32558"/>
    <cellStyle name="optionalText 3 5 9" xfId="32559"/>
    <cellStyle name="optionalText 3 5_note 2_FTAResultat" xfId="32560"/>
    <cellStyle name="optionalText 3 6" xfId="32561"/>
    <cellStyle name="optionalText 3 6 2" xfId="32562"/>
    <cellStyle name="optionalText 3 6 3" xfId="32563"/>
    <cellStyle name="optionalText 3 6 4" xfId="32564"/>
    <cellStyle name="optionalText 3 6 5" xfId="32565"/>
    <cellStyle name="optionalText 3 6_note 2_FTAResultat" xfId="32566"/>
    <cellStyle name="optionalText 3 7" xfId="32567"/>
    <cellStyle name="optionalText 3 7 2" xfId="32568"/>
    <cellStyle name="optionalText 3 7_note 2_FTAResultat" xfId="32569"/>
    <cellStyle name="optionalText 3 8" xfId="32570"/>
    <cellStyle name="optionalText 3 8 2" xfId="32571"/>
    <cellStyle name="optionalText 3 8_note 2_FTAResultat" xfId="32572"/>
    <cellStyle name="optionalText 3 9" xfId="32573"/>
    <cellStyle name="optionalText 3 9 2" xfId="32574"/>
    <cellStyle name="optionalText 3 9_note 2_FTAResultat" xfId="32575"/>
    <cellStyle name="optionalText 3_2.1  NEW FTA passage prés BIS" xfId="32576"/>
    <cellStyle name="optionalText 4" xfId="32577"/>
    <cellStyle name="optionalText 4 10" xfId="32578"/>
    <cellStyle name="optionalText 4 11" xfId="32579"/>
    <cellStyle name="optionalText 4 12" xfId="32580"/>
    <cellStyle name="optionalText 4 13" xfId="32581"/>
    <cellStyle name="optionalText 4 14" xfId="32582"/>
    <cellStyle name="optionalText 4 15" xfId="32583"/>
    <cellStyle name="optionalText 4 2" xfId="32584"/>
    <cellStyle name="optionalText 4 2 10" xfId="32585"/>
    <cellStyle name="optionalText 4 2 11" xfId="32586"/>
    <cellStyle name="optionalText 4 2 12" xfId="32587"/>
    <cellStyle name="optionalText 4 2 13" xfId="32588"/>
    <cellStyle name="optionalText 4 2 14" xfId="32589"/>
    <cellStyle name="optionalText 4 2 15" xfId="32590"/>
    <cellStyle name="optionalText 4 2 16" xfId="32591"/>
    <cellStyle name="optionalText 4 2 17" xfId="32592"/>
    <cellStyle name="optionalText 4 2 18" xfId="32593"/>
    <cellStyle name="optionalText 4 2 2" xfId="32594"/>
    <cellStyle name="optionalText 4 2 2 2" xfId="32595"/>
    <cellStyle name="optionalText 4 2 2_note 2_FTAResultat" xfId="32596"/>
    <cellStyle name="optionalText 4 2 3" xfId="32597"/>
    <cellStyle name="optionalText 4 2 3 2" xfId="32598"/>
    <cellStyle name="optionalText 4 2 3_note 2_FTAResultat" xfId="32599"/>
    <cellStyle name="optionalText 4 2 4" xfId="32600"/>
    <cellStyle name="optionalText 4 2 4 2" xfId="32601"/>
    <cellStyle name="optionalText 4 2 4_note 2_FTAResultat" xfId="32602"/>
    <cellStyle name="optionalText 4 2 5" xfId="32603"/>
    <cellStyle name="optionalText 4 2 5 2" xfId="32604"/>
    <cellStyle name="optionalText 4 2 6" xfId="32605"/>
    <cellStyle name="optionalText 4 2 7" xfId="32606"/>
    <cellStyle name="optionalText 4 2 8" xfId="32607"/>
    <cellStyle name="optionalText 4 2 9" xfId="32608"/>
    <cellStyle name="optionalText 4 2_note 2_FTAResultat" xfId="32609"/>
    <cellStyle name="optionalText 4 3" xfId="32610"/>
    <cellStyle name="optionalText 4 3 10" xfId="32611"/>
    <cellStyle name="optionalText 4 3 11" xfId="32612"/>
    <cellStyle name="optionalText 4 3 12" xfId="32613"/>
    <cellStyle name="optionalText 4 3 13" xfId="32614"/>
    <cellStyle name="optionalText 4 3 14" xfId="32615"/>
    <cellStyle name="optionalText 4 3 15" xfId="32616"/>
    <cellStyle name="optionalText 4 3 16" xfId="32617"/>
    <cellStyle name="optionalText 4 3 17" xfId="32618"/>
    <cellStyle name="optionalText 4 3 18" xfId="32619"/>
    <cellStyle name="optionalText 4 3 2" xfId="32620"/>
    <cellStyle name="optionalText 4 3 2 2" xfId="32621"/>
    <cellStyle name="optionalText 4 3 2_note 2_FTAResultat" xfId="32622"/>
    <cellStyle name="optionalText 4 3 3" xfId="32623"/>
    <cellStyle name="optionalText 4 3 3 2" xfId="32624"/>
    <cellStyle name="optionalText 4 3 3_note 2_FTAResultat" xfId="32625"/>
    <cellStyle name="optionalText 4 3 4" xfId="32626"/>
    <cellStyle name="optionalText 4 3 4 2" xfId="32627"/>
    <cellStyle name="optionalText 4 3 4_note 2_FTAResultat" xfId="32628"/>
    <cellStyle name="optionalText 4 3 5" xfId="32629"/>
    <cellStyle name="optionalText 4 3 5 2" xfId="32630"/>
    <cellStyle name="optionalText 4 3 6" xfId="32631"/>
    <cellStyle name="optionalText 4 3 7" xfId="32632"/>
    <cellStyle name="optionalText 4 3 8" xfId="32633"/>
    <cellStyle name="optionalText 4 3 9" xfId="32634"/>
    <cellStyle name="optionalText 4 3_note 2_FTAResultat" xfId="32635"/>
    <cellStyle name="optionalText 4 4" xfId="32636"/>
    <cellStyle name="optionalText 4 4 10" xfId="32637"/>
    <cellStyle name="optionalText 4 4 11" xfId="32638"/>
    <cellStyle name="optionalText 4 4 12" xfId="32639"/>
    <cellStyle name="optionalText 4 4 13" xfId="32640"/>
    <cellStyle name="optionalText 4 4 14" xfId="32641"/>
    <cellStyle name="optionalText 4 4 15" xfId="32642"/>
    <cellStyle name="optionalText 4 4 16" xfId="32643"/>
    <cellStyle name="optionalText 4 4 17" xfId="32644"/>
    <cellStyle name="optionalText 4 4 18" xfId="32645"/>
    <cellStyle name="optionalText 4 4 2" xfId="32646"/>
    <cellStyle name="optionalText 4 4 2 2" xfId="32647"/>
    <cellStyle name="optionalText 4 4 2_note 2_FTAResultat" xfId="32648"/>
    <cellStyle name="optionalText 4 4 3" xfId="32649"/>
    <cellStyle name="optionalText 4 4 3 2" xfId="32650"/>
    <cellStyle name="optionalText 4 4 3_note 2_FTAResultat" xfId="32651"/>
    <cellStyle name="optionalText 4 4 4" xfId="32652"/>
    <cellStyle name="optionalText 4 4 4 2" xfId="32653"/>
    <cellStyle name="optionalText 4 4 4_note 2_FTAResultat" xfId="32654"/>
    <cellStyle name="optionalText 4 4 5" xfId="32655"/>
    <cellStyle name="optionalText 4 4 5 2" xfId="32656"/>
    <cellStyle name="optionalText 4 4 6" xfId="32657"/>
    <cellStyle name="optionalText 4 4 7" xfId="32658"/>
    <cellStyle name="optionalText 4 4 8" xfId="32659"/>
    <cellStyle name="optionalText 4 4 9" xfId="32660"/>
    <cellStyle name="optionalText 4 4_note 2_FTAResultat" xfId="32661"/>
    <cellStyle name="optionalText 4 5" xfId="32662"/>
    <cellStyle name="optionalText 4 5 10" xfId="32663"/>
    <cellStyle name="optionalText 4 5 11" xfId="32664"/>
    <cellStyle name="optionalText 4 5 12" xfId="32665"/>
    <cellStyle name="optionalText 4 5 13" xfId="32666"/>
    <cellStyle name="optionalText 4 5 14" xfId="32667"/>
    <cellStyle name="optionalText 4 5 15" xfId="32668"/>
    <cellStyle name="optionalText 4 5 16" xfId="32669"/>
    <cellStyle name="optionalText 4 5 17" xfId="32670"/>
    <cellStyle name="optionalText 4 5 18" xfId="32671"/>
    <cellStyle name="optionalText 4 5 2" xfId="32672"/>
    <cellStyle name="optionalText 4 5 2 2" xfId="32673"/>
    <cellStyle name="optionalText 4 5 2_note 2_FTAResultat" xfId="32674"/>
    <cellStyle name="optionalText 4 5 3" xfId="32675"/>
    <cellStyle name="optionalText 4 5 3 2" xfId="32676"/>
    <cellStyle name="optionalText 4 5 3_note 2_FTAResultat" xfId="32677"/>
    <cellStyle name="optionalText 4 5 4" xfId="32678"/>
    <cellStyle name="optionalText 4 5 4 2" xfId="32679"/>
    <cellStyle name="optionalText 4 5 4_note 2_FTAResultat" xfId="32680"/>
    <cellStyle name="optionalText 4 5 5" xfId="32681"/>
    <cellStyle name="optionalText 4 5 5 2" xfId="32682"/>
    <cellStyle name="optionalText 4 5 6" xfId="32683"/>
    <cellStyle name="optionalText 4 5 7" xfId="32684"/>
    <cellStyle name="optionalText 4 5 8" xfId="32685"/>
    <cellStyle name="optionalText 4 5 9" xfId="32686"/>
    <cellStyle name="optionalText 4 5_note 2_FTAResultat" xfId="32687"/>
    <cellStyle name="optionalText 4 6" xfId="32688"/>
    <cellStyle name="optionalText 4 6 2" xfId="32689"/>
    <cellStyle name="optionalText 4 6 3" xfId="32690"/>
    <cellStyle name="optionalText 4 6 4" xfId="32691"/>
    <cellStyle name="optionalText 4 6 5" xfId="32692"/>
    <cellStyle name="optionalText 4 6_note 2_FTAResultat" xfId="32693"/>
    <cellStyle name="optionalText 4 7" xfId="32694"/>
    <cellStyle name="optionalText 4 7 2" xfId="32695"/>
    <cellStyle name="optionalText 4 7_note 2_FTAResultat" xfId="32696"/>
    <cellStyle name="optionalText 4 8" xfId="32697"/>
    <cellStyle name="optionalText 4 8 2" xfId="32698"/>
    <cellStyle name="optionalText 4 8_note 2_FTAResultat" xfId="32699"/>
    <cellStyle name="optionalText 4 9" xfId="32700"/>
    <cellStyle name="optionalText 4 9 2" xfId="32701"/>
    <cellStyle name="optionalText 4 9_note 2_FTAResultat" xfId="32702"/>
    <cellStyle name="optionalText 4_2.1  NEW FTA passage prés BIS" xfId="32703"/>
    <cellStyle name="optionalText 5" xfId="32704"/>
    <cellStyle name="optionalText 5 2" xfId="32705"/>
    <cellStyle name="optionalText 5 3" xfId="32706"/>
    <cellStyle name="optionalText 5_2.1  NEW FTA passage prés BIS" xfId="32707"/>
    <cellStyle name="optionalText 6" xfId="32708"/>
    <cellStyle name="optionalText 6 2" xfId="32709"/>
    <cellStyle name="optionalText 6 3" xfId="32710"/>
    <cellStyle name="optionalText 6_2.1  NEW FTA passage prés BIS" xfId="32711"/>
    <cellStyle name="optionalText 7" xfId="32712"/>
    <cellStyle name="optionalText 8" xfId="32713"/>
    <cellStyle name="optionalText 9" xfId="32714"/>
    <cellStyle name="optionalText_2.1  NEW FTA passage prés BIS" xfId="32715"/>
    <cellStyle name="Output" xfId="32716"/>
    <cellStyle name="Output 10" xfId="32717"/>
    <cellStyle name="Output 10 2" xfId="32718"/>
    <cellStyle name="Output 10 3" xfId="32719"/>
    <cellStyle name="Output 10 4" xfId="32720"/>
    <cellStyle name="Output 10 5" xfId="32721"/>
    <cellStyle name="Output 10 6" xfId="32722"/>
    <cellStyle name="Output 10_2.1  NEW FTA passage prés BIS" xfId="32723"/>
    <cellStyle name="Output 11" xfId="32724"/>
    <cellStyle name="Output 11 2" xfId="32725"/>
    <cellStyle name="Output 11 3" xfId="32726"/>
    <cellStyle name="Output 11 4" xfId="32727"/>
    <cellStyle name="Output 11 5" xfId="32728"/>
    <cellStyle name="Output 11 6" xfId="32729"/>
    <cellStyle name="Output 11_2.1  NEW FTA passage prés BIS" xfId="32730"/>
    <cellStyle name="Output 12" xfId="32731"/>
    <cellStyle name="Output 12 2" xfId="32732"/>
    <cellStyle name="Output 12 3" xfId="32733"/>
    <cellStyle name="Output 12 4" xfId="32734"/>
    <cellStyle name="Output 12 5" xfId="32735"/>
    <cellStyle name="Output 12 6" xfId="32736"/>
    <cellStyle name="Output 12_2.1  NEW FTA passage prés BIS" xfId="32737"/>
    <cellStyle name="Output 13" xfId="32738"/>
    <cellStyle name="Output 14" xfId="32739"/>
    <cellStyle name="Output 15" xfId="32740"/>
    <cellStyle name="Output 16" xfId="32741"/>
    <cellStyle name="Output 17" xfId="32742"/>
    <cellStyle name="Output 18" xfId="32743"/>
    <cellStyle name="Output 19" xfId="32744"/>
    <cellStyle name="Output 2" xfId="32745"/>
    <cellStyle name="Output 2 10" xfId="32746"/>
    <cellStyle name="Output 2 10 10" xfId="32747"/>
    <cellStyle name="Output 2 10 11" xfId="32748"/>
    <cellStyle name="Output 2 10 12" xfId="32749"/>
    <cellStyle name="Output 2 10 13" xfId="32750"/>
    <cellStyle name="Output 2 10 14" xfId="32751"/>
    <cellStyle name="Output 2 10 15" xfId="32752"/>
    <cellStyle name="Output 2 10 16" xfId="32753"/>
    <cellStyle name="Output 2 10 17" xfId="32754"/>
    <cellStyle name="Output 2 10 18" xfId="32755"/>
    <cellStyle name="Output 2 10 19" xfId="32756"/>
    <cellStyle name="Output 2 10 2" xfId="32757"/>
    <cellStyle name="Output 2 10 2 2" xfId="32758"/>
    <cellStyle name="Output 2 10 2_note 2_FTAResultat" xfId="32759"/>
    <cellStyle name="Output 2 10 20" xfId="32760"/>
    <cellStyle name="Output 2 10 3" xfId="32761"/>
    <cellStyle name="Output 2 10 3 2" xfId="32762"/>
    <cellStyle name="Output 2 10 3_note 2_FTAResultat" xfId="32763"/>
    <cellStyle name="Output 2 10 4" xfId="32764"/>
    <cellStyle name="Output 2 10 4 2" xfId="32765"/>
    <cellStyle name="Output 2 10 4_note 2_FTAResultat" xfId="32766"/>
    <cellStyle name="Output 2 10 5" xfId="32767"/>
    <cellStyle name="Output 2 10 5 2" xfId="32768"/>
    <cellStyle name="Output 2 10 6" xfId="32769"/>
    <cellStyle name="Output 2 10 7" xfId="32770"/>
    <cellStyle name="Output 2 10 8" xfId="32771"/>
    <cellStyle name="Output 2 10 9" xfId="32772"/>
    <cellStyle name="Output 2 10_note 2_FTAResultat" xfId="32773"/>
    <cellStyle name="Output 2 11" xfId="32774"/>
    <cellStyle name="Output 2 11 10" xfId="32775"/>
    <cellStyle name="Output 2 11 11" xfId="32776"/>
    <cellStyle name="Output 2 11 12" xfId="32777"/>
    <cellStyle name="Output 2 11 13" xfId="32778"/>
    <cellStyle name="Output 2 11 14" xfId="32779"/>
    <cellStyle name="Output 2 11 15" xfId="32780"/>
    <cellStyle name="Output 2 11 16" xfId="32781"/>
    <cellStyle name="Output 2 11 17" xfId="32782"/>
    <cellStyle name="Output 2 11 18" xfId="32783"/>
    <cellStyle name="Output 2 11 19" xfId="32784"/>
    <cellStyle name="Output 2 11 2" xfId="32785"/>
    <cellStyle name="Output 2 11 2 2" xfId="32786"/>
    <cellStyle name="Output 2 11 2_note 2_FTAResultat" xfId="32787"/>
    <cellStyle name="Output 2 11 20" xfId="32788"/>
    <cellStyle name="Output 2 11 3" xfId="32789"/>
    <cellStyle name="Output 2 11 3 2" xfId="32790"/>
    <cellStyle name="Output 2 11 3_note 2_FTAResultat" xfId="32791"/>
    <cellStyle name="Output 2 11 4" xfId="32792"/>
    <cellStyle name="Output 2 11 4 2" xfId="32793"/>
    <cellStyle name="Output 2 11 4_note 2_FTAResultat" xfId="32794"/>
    <cellStyle name="Output 2 11 5" xfId="32795"/>
    <cellStyle name="Output 2 11 5 2" xfId="32796"/>
    <cellStyle name="Output 2 11 6" xfId="32797"/>
    <cellStyle name="Output 2 11 7" xfId="32798"/>
    <cellStyle name="Output 2 11 8" xfId="32799"/>
    <cellStyle name="Output 2 11 9" xfId="32800"/>
    <cellStyle name="Output 2 11_note 2_FTAResultat" xfId="32801"/>
    <cellStyle name="Output 2 12" xfId="32802"/>
    <cellStyle name="Output 2 12 10" xfId="32803"/>
    <cellStyle name="Output 2 12 11" xfId="32804"/>
    <cellStyle name="Output 2 12 12" xfId="32805"/>
    <cellStyle name="Output 2 12 13" xfId="32806"/>
    <cellStyle name="Output 2 12 14" xfId="32807"/>
    <cellStyle name="Output 2 12 15" xfId="32808"/>
    <cellStyle name="Output 2 12 16" xfId="32809"/>
    <cellStyle name="Output 2 12 17" xfId="32810"/>
    <cellStyle name="Output 2 12 18" xfId="32811"/>
    <cellStyle name="Output 2 12 19" xfId="32812"/>
    <cellStyle name="Output 2 12 2" xfId="32813"/>
    <cellStyle name="Output 2 12 2 2" xfId="32814"/>
    <cellStyle name="Output 2 12 2_note 2_FTAResultat" xfId="32815"/>
    <cellStyle name="Output 2 12 20" xfId="32816"/>
    <cellStyle name="Output 2 12 3" xfId="32817"/>
    <cellStyle name="Output 2 12 3 2" xfId="32818"/>
    <cellStyle name="Output 2 12 3_note 2_FTAResultat" xfId="32819"/>
    <cellStyle name="Output 2 12 4" xfId="32820"/>
    <cellStyle name="Output 2 12 4 2" xfId="32821"/>
    <cellStyle name="Output 2 12 4_note 2_FTAResultat" xfId="32822"/>
    <cellStyle name="Output 2 12 5" xfId="32823"/>
    <cellStyle name="Output 2 12 5 2" xfId="32824"/>
    <cellStyle name="Output 2 12 6" xfId="32825"/>
    <cellStyle name="Output 2 12 7" xfId="32826"/>
    <cellStyle name="Output 2 12 8" xfId="32827"/>
    <cellStyle name="Output 2 12 9" xfId="32828"/>
    <cellStyle name="Output 2 12_note 2_FTAResultat" xfId="32829"/>
    <cellStyle name="Output 2 13" xfId="32830"/>
    <cellStyle name="Output 2 13 2" xfId="32831"/>
    <cellStyle name="Output 2 13 3" xfId="32832"/>
    <cellStyle name="Output 2 13 4" xfId="32833"/>
    <cellStyle name="Output 2 13 5" xfId="32834"/>
    <cellStyle name="Output 2 13 6" xfId="32835"/>
    <cellStyle name="Output 2 13_note 2_FTAResultat" xfId="32836"/>
    <cellStyle name="Output 2 14" xfId="32837"/>
    <cellStyle name="Output 2 14 2" xfId="32838"/>
    <cellStyle name="Output 2 14_note 2_FTAResultat" xfId="32839"/>
    <cellStyle name="Output 2 15" xfId="32840"/>
    <cellStyle name="Output 2 15 2" xfId="32841"/>
    <cellStyle name="Output 2 15_note 2_FTAResultat" xfId="32842"/>
    <cellStyle name="Output 2 16" xfId="32843"/>
    <cellStyle name="Output 2 16 2" xfId="32844"/>
    <cellStyle name="Output 2 16_note 2_FTAResultat" xfId="32845"/>
    <cellStyle name="Output 2 17" xfId="32846"/>
    <cellStyle name="Output 2 17 2" xfId="32847"/>
    <cellStyle name="Output 2 18" xfId="32848"/>
    <cellStyle name="Output 2 19" xfId="32849"/>
    <cellStyle name="Output 2 2" xfId="32850"/>
    <cellStyle name="Output 2 2 10" xfId="32851"/>
    <cellStyle name="Output 2 2 11" xfId="32852"/>
    <cellStyle name="Output 2 2 12" xfId="32853"/>
    <cellStyle name="Output 2 2 13" xfId="32854"/>
    <cellStyle name="Output 2 2 14" xfId="32855"/>
    <cellStyle name="Output 2 2 15" xfId="32856"/>
    <cellStyle name="Output 2 2 16" xfId="32857"/>
    <cellStyle name="Output 2 2 17" xfId="32858"/>
    <cellStyle name="Output 2 2 18" xfId="32859"/>
    <cellStyle name="Output 2 2 19" xfId="32860"/>
    <cellStyle name="Output 2 2 2" xfId="32861"/>
    <cellStyle name="Output 2 2 2 10" xfId="32862"/>
    <cellStyle name="Output 2 2 2 11" xfId="32863"/>
    <cellStyle name="Output 2 2 2 12" xfId="32864"/>
    <cellStyle name="Output 2 2 2 13" xfId="32865"/>
    <cellStyle name="Output 2 2 2 14" xfId="32866"/>
    <cellStyle name="Output 2 2 2 15" xfId="32867"/>
    <cellStyle name="Output 2 2 2 16" xfId="32868"/>
    <cellStyle name="Output 2 2 2 17" xfId="32869"/>
    <cellStyle name="Output 2 2 2 18" xfId="32870"/>
    <cellStyle name="Output 2 2 2 19" xfId="32871"/>
    <cellStyle name="Output 2 2 2 2" xfId="32872"/>
    <cellStyle name="Output 2 2 2 2 2" xfId="32873"/>
    <cellStyle name="Output 2 2 2 2_note 2_FTAResultat" xfId="32874"/>
    <cellStyle name="Output 2 2 2 20" xfId="32875"/>
    <cellStyle name="Output 2 2 2 3" xfId="32876"/>
    <cellStyle name="Output 2 2 2 3 2" xfId="32877"/>
    <cellStyle name="Output 2 2 2 3_note 2_FTAResultat" xfId="32878"/>
    <cellStyle name="Output 2 2 2 4" xfId="32879"/>
    <cellStyle name="Output 2 2 2 4 2" xfId="32880"/>
    <cellStyle name="Output 2 2 2 4_note 2_FTAResultat" xfId="32881"/>
    <cellStyle name="Output 2 2 2 5" xfId="32882"/>
    <cellStyle name="Output 2 2 2 5 2" xfId="32883"/>
    <cellStyle name="Output 2 2 2 6" xfId="32884"/>
    <cellStyle name="Output 2 2 2 7" xfId="32885"/>
    <cellStyle name="Output 2 2 2 8" xfId="32886"/>
    <cellStyle name="Output 2 2 2 9" xfId="32887"/>
    <cellStyle name="Output 2 2 2_note 2_FTAResultat" xfId="32888"/>
    <cellStyle name="Output 2 2 20" xfId="32889"/>
    <cellStyle name="Output 2 2 21" xfId="32890"/>
    <cellStyle name="Output 2 2 22" xfId="32891"/>
    <cellStyle name="Output 2 2 23" xfId="32892"/>
    <cellStyle name="Output 2 2 24" xfId="32893"/>
    <cellStyle name="Output 2 2 25" xfId="32894"/>
    <cellStyle name="Output 2 2 26" xfId="32895"/>
    <cellStyle name="Output 2 2 3" xfId="32896"/>
    <cellStyle name="Output 2 2 3 10" xfId="32897"/>
    <cellStyle name="Output 2 2 3 11" xfId="32898"/>
    <cellStyle name="Output 2 2 3 12" xfId="32899"/>
    <cellStyle name="Output 2 2 3 13" xfId="32900"/>
    <cellStyle name="Output 2 2 3 14" xfId="32901"/>
    <cellStyle name="Output 2 2 3 15" xfId="32902"/>
    <cellStyle name="Output 2 2 3 16" xfId="32903"/>
    <cellStyle name="Output 2 2 3 17" xfId="32904"/>
    <cellStyle name="Output 2 2 3 18" xfId="32905"/>
    <cellStyle name="Output 2 2 3 19" xfId="32906"/>
    <cellStyle name="Output 2 2 3 2" xfId="32907"/>
    <cellStyle name="Output 2 2 3 2 2" xfId="32908"/>
    <cellStyle name="Output 2 2 3 2_note 2_FTAResultat" xfId="32909"/>
    <cellStyle name="Output 2 2 3 20" xfId="32910"/>
    <cellStyle name="Output 2 2 3 3" xfId="32911"/>
    <cellStyle name="Output 2 2 3 3 2" xfId="32912"/>
    <cellStyle name="Output 2 2 3 3_note 2_FTAResultat" xfId="32913"/>
    <cellStyle name="Output 2 2 3 4" xfId="32914"/>
    <cellStyle name="Output 2 2 3 4 2" xfId="32915"/>
    <cellStyle name="Output 2 2 3 4_note 2_FTAResultat" xfId="32916"/>
    <cellStyle name="Output 2 2 3 5" xfId="32917"/>
    <cellStyle name="Output 2 2 3 5 2" xfId="32918"/>
    <cellStyle name="Output 2 2 3 6" xfId="32919"/>
    <cellStyle name="Output 2 2 3 7" xfId="32920"/>
    <cellStyle name="Output 2 2 3 8" xfId="32921"/>
    <cellStyle name="Output 2 2 3 9" xfId="32922"/>
    <cellStyle name="Output 2 2 3_note 2_FTAResultat" xfId="32923"/>
    <cellStyle name="Output 2 2 4" xfId="32924"/>
    <cellStyle name="Output 2 2 4 10" xfId="32925"/>
    <cellStyle name="Output 2 2 4 11" xfId="32926"/>
    <cellStyle name="Output 2 2 4 12" xfId="32927"/>
    <cellStyle name="Output 2 2 4 13" xfId="32928"/>
    <cellStyle name="Output 2 2 4 14" xfId="32929"/>
    <cellStyle name="Output 2 2 4 15" xfId="32930"/>
    <cellStyle name="Output 2 2 4 16" xfId="32931"/>
    <cellStyle name="Output 2 2 4 17" xfId="32932"/>
    <cellStyle name="Output 2 2 4 18" xfId="32933"/>
    <cellStyle name="Output 2 2 4 19" xfId="32934"/>
    <cellStyle name="Output 2 2 4 2" xfId="32935"/>
    <cellStyle name="Output 2 2 4 2 2" xfId="32936"/>
    <cellStyle name="Output 2 2 4 2_note 2_FTAResultat" xfId="32937"/>
    <cellStyle name="Output 2 2 4 20" xfId="32938"/>
    <cellStyle name="Output 2 2 4 3" xfId="32939"/>
    <cellStyle name="Output 2 2 4 3 2" xfId="32940"/>
    <cellStyle name="Output 2 2 4 3_note 2_FTAResultat" xfId="32941"/>
    <cellStyle name="Output 2 2 4 4" xfId="32942"/>
    <cellStyle name="Output 2 2 4 4 2" xfId="32943"/>
    <cellStyle name="Output 2 2 4 4_note 2_FTAResultat" xfId="32944"/>
    <cellStyle name="Output 2 2 4 5" xfId="32945"/>
    <cellStyle name="Output 2 2 4 5 2" xfId="32946"/>
    <cellStyle name="Output 2 2 4 6" xfId="32947"/>
    <cellStyle name="Output 2 2 4 7" xfId="32948"/>
    <cellStyle name="Output 2 2 4 8" xfId="32949"/>
    <cellStyle name="Output 2 2 4 9" xfId="32950"/>
    <cellStyle name="Output 2 2 4_note 2_FTAResultat" xfId="32951"/>
    <cellStyle name="Output 2 2 5" xfId="32952"/>
    <cellStyle name="Output 2 2 5 10" xfId="32953"/>
    <cellStyle name="Output 2 2 5 11" xfId="32954"/>
    <cellStyle name="Output 2 2 5 12" xfId="32955"/>
    <cellStyle name="Output 2 2 5 13" xfId="32956"/>
    <cellStyle name="Output 2 2 5 14" xfId="32957"/>
    <cellStyle name="Output 2 2 5 15" xfId="32958"/>
    <cellStyle name="Output 2 2 5 16" xfId="32959"/>
    <cellStyle name="Output 2 2 5 17" xfId="32960"/>
    <cellStyle name="Output 2 2 5 18" xfId="32961"/>
    <cellStyle name="Output 2 2 5 19" xfId="32962"/>
    <cellStyle name="Output 2 2 5 2" xfId="32963"/>
    <cellStyle name="Output 2 2 5 2 2" xfId="32964"/>
    <cellStyle name="Output 2 2 5 2_note 2_FTAResultat" xfId="32965"/>
    <cellStyle name="Output 2 2 5 20" xfId="32966"/>
    <cellStyle name="Output 2 2 5 3" xfId="32967"/>
    <cellStyle name="Output 2 2 5 3 2" xfId="32968"/>
    <cellStyle name="Output 2 2 5 3_note 2_FTAResultat" xfId="32969"/>
    <cellStyle name="Output 2 2 5 4" xfId="32970"/>
    <cellStyle name="Output 2 2 5 4 2" xfId="32971"/>
    <cellStyle name="Output 2 2 5 4_note 2_FTAResultat" xfId="32972"/>
    <cellStyle name="Output 2 2 5 5" xfId="32973"/>
    <cellStyle name="Output 2 2 5 5 2" xfId="32974"/>
    <cellStyle name="Output 2 2 5 6" xfId="32975"/>
    <cellStyle name="Output 2 2 5 7" xfId="32976"/>
    <cellStyle name="Output 2 2 5 8" xfId="32977"/>
    <cellStyle name="Output 2 2 5 9" xfId="32978"/>
    <cellStyle name="Output 2 2 5_note 2_FTAResultat" xfId="32979"/>
    <cellStyle name="Output 2 2 6" xfId="32980"/>
    <cellStyle name="Output 2 2 6 2" xfId="32981"/>
    <cellStyle name="Output 2 2 6_note 2_FTAResultat" xfId="32982"/>
    <cellStyle name="Output 2 2 7" xfId="32983"/>
    <cellStyle name="Output 2 2 7 2" xfId="32984"/>
    <cellStyle name="Output 2 2 7_note 2_FTAResultat" xfId="32985"/>
    <cellStyle name="Output 2 2 8" xfId="32986"/>
    <cellStyle name="Output 2 2 8 2" xfId="32987"/>
    <cellStyle name="Output 2 2 8_note 2_FTAResultat" xfId="32988"/>
    <cellStyle name="Output 2 2 9" xfId="32989"/>
    <cellStyle name="Output 2 2 9 2" xfId="32990"/>
    <cellStyle name="Output 2 2_note 2_FTAResultat" xfId="32991"/>
    <cellStyle name="Output 2 20" xfId="32992"/>
    <cellStyle name="Output 2 21" xfId="32993"/>
    <cellStyle name="Output 2 22" xfId="32994"/>
    <cellStyle name="Output 2 23" xfId="32995"/>
    <cellStyle name="Output 2 24" xfId="32996"/>
    <cellStyle name="Output 2 25" xfId="32997"/>
    <cellStyle name="Output 2 26" xfId="32998"/>
    <cellStyle name="Output 2 27" xfId="32999"/>
    <cellStyle name="Output 2 28" xfId="33000"/>
    <cellStyle name="Output 2 29" xfId="33001"/>
    <cellStyle name="Output 2 3" xfId="33002"/>
    <cellStyle name="Output 2 3 10" xfId="33003"/>
    <cellStyle name="Output 2 3 11" xfId="33004"/>
    <cellStyle name="Output 2 3 12" xfId="33005"/>
    <cellStyle name="Output 2 3 13" xfId="33006"/>
    <cellStyle name="Output 2 3 14" xfId="33007"/>
    <cellStyle name="Output 2 3 15" xfId="33008"/>
    <cellStyle name="Output 2 3 16" xfId="33009"/>
    <cellStyle name="Output 2 3 17" xfId="33010"/>
    <cellStyle name="Output 2 3 18" xfId="33011"/>
    <cellStyle name="Output 2 3 19" xfId="33012"/>
    <cellStyle name="Output 2 3 2" xfId="33013"/>
    <cellStyle name="Output 2 3 2 10" xfId="33014"/>
    <cellStyle name="Output 2 3 2 11" xfId="33015"/>
    <cellStyle name="Output 2 3 2 12" xfId="33016"/>
    <cellStyle name="Output 2 3 2 13" xfId="33017"/>
    <cellStyle name="Output 2 3 2 14" xfId="33018"/>
    <cellStyle name="Output 2 3 2 15" xfId="33019"/>
    <cellStyle name="Output 2 3 2 16" xfId="33020"/>
    <cellStyle name="Output 2 3 2 17" xfId="33021"/>
    <cellStyle name="Output 2 3 2 18" xfId="33022"/>
    <cellStyle name="Output 2 3 2 19" xfId="33023"/>
    <cellStyle name="Output 2 3 2 2" xfId="33024"/>
    <cellStyle name="Output 2 3 2 2 2" xfId="33025"/>
    <cellStyle name="Output 2 3 2 2_note 2_FTAResultat" xfId="33026"/>
    <cellStyle name="Output 2 3 2 20" xfId="33027"/>
    <cellStyle name="Output 2 3 2 3" xfId="33028"/>
    <cellStyle name="Output 2 3 2 3 2" xfId="33029"/>
    <cellStyle name="Output 2 3 2 3_note 2_FTAResultat" xfId="33030"/>
    <cellStyle name="Output 2 3 2 4" xfId="33031"/>
    <cellStyle name="Output 2 3 2 4 2" xfId="33032"/>
    <cellStyle name="Output 2 3 2 4_note 2_FTAResultat" xfId="33033"/>
    <cellStyle name="Output 2 3 2 5" xfId="33034"/>
    <cellStyle name="Output 2 3 2 5 2" xfId="33035"/>
    <cellStyle name="Output 2 3 2 6" xfId="33036"/>
    <cellStyle name="Output 2 3 2 7" xfId="33037"/>
    <cellStyle name="Output 2 3 2 8" xfId="33038"/>
    <cellStyle name="Output 2 3 2 9" xfId="33039"/>
    <cellStyle name="Output 2 3 2_note 2_FTAResultat" xfId="33040"/>
    <cellStyle name="Output 2 3 20" xfId="33041"/>
    <cellStyle name="Output 2 3 21" xfId="33042"/>
    <cellStyle name="Output 2 3 22" xfId="33043"/>
    <cellStyle name="Output 2 3 23" xfId="33044"/>
    <cellStyle name="Output 2 3 24" xfId="33045"/>
    <cellStyle name="Output 2 3 25" xfId="33046"/>
    <cellStyle name="Output 2 3 3" xfId="33047"/>
    <cellStyle name="Output 2 3 3 10" xfId="33048"/>
    <cellStyle name="Output 2 3 3 11" xfId="33049"/>
    <cellStyle name="Output 2 3 3 12" xfId="33050"/>
    <cellStyle name="Output 2 3 3 13" xfId="33051"/>
    <cellStyle name="Output 2 3 3 14" xfId="33052"/>
    <cellStyle name="Output 2 3 3 15" xfId="33053"/>
    <cellStyle name="Output 2 3 3 16" xfId="33054"/>
    <cellStyle name="Output 2 3 3 17" xfId="33055"/>
    <cellStyle name="Output 2 3 3 18" xfId="33056"/>
    <cellStyle name="Output 2 3 3 19" xfId="33057"/>
    <cellStyle name="Output 2 3 3 2" xfId="33058"/>
    <cellStyle name="Output 2 3 3 2 2" xfId="33059"/>
    <cellStyle name="Output 2 3 3 2_note 2_FTAResultat" xfId="33060"/>
    <cellStyle name="Output 2 3 3 20" xfId="33061"/>
    <cellStyle name="Output 2 3 3 3" xfId="33062"/>
    <cellStyle name="Output 2 3 3 3 2" xfId="33063"/>
    <cellStyle name="Output 2 3 3 3_note 2_FTAResultat" xfId="33064"/>
    <cellStyle name="Output 2 3 3 4" xfId="33065"/>
    <cellStyle name="Output 2 3 3 4 2" xfId="33066"/>
    <cellStyle name="Output 2 3 3 4_note 2_FTAResultat" xfId="33067"/>
    <cellStyle name="Output 2 3 3 5" xfId="33068"/>
    <cellStyle name="Output 2 3 3 5 2" xfId="33069"/>
    <cellStyle name="Output 2 3 3 6" xfId="33070"/>
    <cellStyle name="Output 2 3 3 7" xfId="33071"/>
    <cellStyle name="Output 2 3 3 8" xfId="33072"/>
    <cellStyle name="Output 2 3 3 9" xfId="33073"/>
    <cellStyle name="Output 2 3 3_note 2_FTAResultat" xfId="33074"/>
    <cellStyle name="Output 2 3 4" xfId="33075"/>
    <cellStyle name="Output 2 3 4 10" xfId="33076"/>
    <cellStyle name="Output 2 3 4 11" xfId="33077"/>
    <cellStyle name="Output 2 3 4 12" xfId="33078"/>
    <cellStyle name="Output 2 3 4 13" xfId="33079"/>
    <cellStyle name="Output 2 3 4 14" xfId="33080"/>
    <cellStyle name="Output 2 3 4 15" xfId="33081"/>
    <cellStyle name="Output 2 3 4 16" xfId="33082"/>
    <cellStyle name="Output 2 3 4 17" xfId="33083"/>
    <cellStyle name="Output 2 3 4 18" xfId="33084"/>
    <cellStyle name="Output 2 3 4 19" xfId="33085"/>
    <cellStyle name="Output 2 3 4 2" xfId="33086"/>
    <cellStyle name="Output 2 3 4 2 2" xfId="33087"/>
    <cellStyle name="Output 2 3 4 2_note 2_FTAResultat" xfId="33088"/>
    <cellStyle name="Output 2 3 4 20" xfId="33089"/>
    <cellStyle name="Output 2 3 4 3" xfId="33090"/>
    <cellStyle name="Output 2 3 4 3 2" xfId="33091"/>
    <cellStyle name="Output 2 3 4 3_note 2_FTAResultat" xfId="33092"/>
    <cellStyle name="Output 2 3 4 4" xfId="33093"/>
    <cellStyle name="Output 2 3 4 4 2" xfId="33094"/>
    <cellStyle name="Output 2 3 4 4_note 2_FTAResultat" xfId="33095"/>
    <cellStyle name="Output 2 3 4 5" xfId="33096"/>
    <cellStyle name="Output 2 3 4 5 2" xfId="33097"/>
    <cellStyle name="Output 2 3 4 6" xfId="33098"/>
    <cellStyle name="Output 2 3 4 7" xfId="33099"/>
    <cellStyle name="Output 2 3 4 8" xfId="33100"/>
    <cellStyle name="Output 2 3 4 9" xfId="33101"/>
    <cellStyle name="Output 2 3 4_note 2_FTAResultat" xfId="33102"/>
    <cellStyle name="Output 2 3 5" xfId="33103"/>
    <cellStyle name="Output 2 3 5 10" xfId="33104"/>
    <cellStyle name="Output 2 3 5 11" xfId="33105"/>
    <cellStyle name="Output 2 3 5 12" xfId="33106"/>
    <cellStyle name="Output 2 3 5 13" xfId="33107"/>
    <cellStyle name="Output 2 3 5 14" xfId="33108"/>
    <cellStyle name="Output 2 3 5 15" xfId="33109"/>
    <cellStyle name="Output 2 3 5 16" xfId="33110"/>
    <cellStyle name="Output 2 3 5 17" xfId="33111"/>
    <cellStyle name="Output 2 3 5 18" xfId="33112"/>
    <cellStyle name="Output 2 3 5 19" xfId="33113"/>
    <cellStyle name="Output 2 3 5 2" xfId="33114"/>
    <cellStyle name="Output 2 3 5 2 2" xfId="33115"/>
    <cellStyle name="Output 2 3 5 2_note 2_FTAResultat" xfId="33116"/>
    <cellStyle name="Output 2 3 5 20" xfId="33117"/>
    <cellStyle name="Output 2 3 5 3" xfId="33118"/>
    <cellStyle name="Output 2 3 5 3 2" xfId="33119"/>
    <cellStyle name="Output 2 3 5 3_note 2_FTAResultat" xfId="33120"/>
    <cellStyle name="Output 2 3 5 4" xfId="33121"/>
    <cellStyle name="Output 2 3 5 4 2" xfId="33122"/>
    <cellStyle name="Output 2 3 5 4_note 2_FTAResultat" xfId="33123"/>
    <cellStyle name="Output 2 3 5 5" xfId="33124"/>
    <cellStyle name="Output 2 3 5 5 2" xfId="33125"/>
    <cellStyle name="Output 2 3 5 6" xfId="33126"/>
    <cellStyle name="Output 2 3 5 7" xfId="33127"/>
    <cellStyle name="Output 2 3 5 8" xfId="33128"/>
    <cellStyle name="Output 2 3 5 9" xfId="33129"/>
    <cellStyle name="Output 2 3 5_note 2_FTAResultat" xfId="33130"/>
    <cellStyle name="Output 2 3 6" xfId="33131"/>
    <cellStyle name="Output 2 3 6 2" xfId="33132"/>
    <cellStyle name="Output 2 3 6_note 2_FTAResultat" xfId="33133"/>
    <cellStyle name="Output 2 3 7" xfId="33134"/>
    <cellStyle name="Output 2 3 7 2" xfId="33135"/>
    <cellStyle name="Output 2 3 7_note 2_FTAResultat" xfId="33136"/>
    <cellStyle name="Output 2 3 8" xfId="33137"/>
    <cellStyle name="Output 2 3 8 2" xfId="33138"/>
    <cellStyle name="Output 2 3 8_note 2_FTAResultat" xfId="33139"/>
    <cellStyle name="Output 2 3 9" xfId="33140"/>
    <cellStyle name="Output 2 3 9 2" xfId="33141"/>
    <cellStyle name="Output 2 3_note 2_FTAResultat" xfId="33142"/>
    <cellStyle name="Output 2 30" xfId="33143"/>
    <cellStyle name="Output 2 31" xfId="33144"/>
    <cellStyle name="Output 2 32" xfId="33145"/>
    <cellStyle name="Output 2 4" xfId="33146"/>
    <cellStyle name="Output 2 4 10" xfId="33147"/>
    <cellStyle name="Output 2 4 11" xfId="33148"/>
    <cellStyle name="Output 2 4 12" xfId="33149"/>
    <cellStyle name="Output 2 4 13" xfId="33150"/>
    <cellStyle name="Output 2 4 14" xfId="33151"/>
    <cellStyle name="Output 2 4 15" xfId="33152"/>
    <cellStyle name="Output 2 4 16" xfId="33153"/>
    <cellStyle name="Output 2 4 17" xfId="33154"/>
    <cellStyle name="Output 2 4 18" xfId="33155"/>
    <cellStyle name="Output 2 4 19" xfId="33156"/>
    <cellStyle name="Output 2 4 2" xfId="33157"/>
    <cellStyle name="Output 2 4 2 10" xfId="33158"/>
    <cellStyle name="Output 2 4 2 11" xfId="33159"/>
    <cellStyle name="Output 2 4 2 12" xfId="33160"/>
    <cellStyle name="Output 2 4 2 13" xfId="33161"/>
    <cellStyle name="Output 2 4 2 14" xfId="33162"/>
    <cellStyle name="Output 2 4 2 15" xfId="33163"/>
    <cellStyle name="Output 2 4 2 16" xfId="33164"/>
    <cellStyle name="Output 2 4 2 17" xfId="33165"/>
    <cellStyle name="Output 2 4 2 18" xfId="33166"/>
    <cellStyle name="Output 2 4 2 19" xfId="33167"/>
    <cellStyle name="Output 2 4 2 2" xfId="33168"/>
    <cellStyle name="Output 2 4 2 2 2" xfId="33169"/>
    <cellStyle name="Output 2 4 2 2_note 2_FTAResultat" xfId="33170"/>
    <cellStyle name="Output 2 4 2 20" xfId="33171"/>
    <cellStyle name="Output 2 4 2 3" xfId="33172"/>
    <cellStyle name="Output 2 4 2 3 2" xfId="33173"/>
    <cellStyle name="Output 2 4 2 3_note 2_FTAResultat" xfId="33174"/>
    <cellStyle name="Output 2 4 2 4" xfId="33175"/>
    <cellStyle name="Output 2 4 2 4 2" xfId="33176"/>
    <cellStyle name="Output 2 4 2 4_note 2_FTAResultat" xfId="33177"/>
    <cellStyle name="Output 2 4 2 5" xfId="33178"/>
    <cellStyle name="Output 2 4 2 5 2" xfId="33179"/>
    <cellStyle name="Output 2 4 2 6" xfId="33180"/>
    <cellStyle name="Output 2 4 2 7" xfId="33181"/>
    <cellStyle name="Output 2 4 2 8" xfId="33182"/>
    <cellStyle name="Output 2 4 2 9" xfId="33183"/>
    <cellStyle name="Output 2 4 2_note 2_FTAResultat" xfId="33184"/>
    <cellStyle name="Output 2 4 20" xfId="33185"/>
    <cellStyle name="Output 2 4 21" xfId="33186"/>
    <cellStyle name="Output 2 4 22" xfId="33187"/>
    <cellStyle name="Output 2 4 23" xfId="33188"/>
    <cellStyle name="Output 2 4 24" xfId="33189"/>
    <cellStyle name="Output 2 4 25" xfId="33190"/>
    <cellStyle name="Output 2 4 3" xfId="33191"/>
    <cellStyle name="Output 2 4 3 10" xfId="33192"/>
    <cellStyle name="Output 2 4 3 11" xfId="33193"/>
    <cellStyle name="Output 2 4 3 12" xfId="33194"/>
    <cellStyle name="Output 2 4 3 13" xfId="33195"/>
    <cellStyle name="Output 2 4 3 14" xfId="33196"/>
    <cellStyle name="Output 2 4 3 15" xfId="33197"/>
    <cellStyle name="Output 2 4 3 16" xfId="33198"/>
    <cellStyle name="Output 2 4 3 17" xfId="33199"/>
    <cellStyle name="Output 2 4 3 18" xfId="33200"/>
    <cellStyle name="Output 2 4 3 19" xfId="33201"/>
    <cellStyle name="Output 2 4 3 2" xfId="33202"/>
    <cellStyle name="Output 2 4 3 2 2" xfId="33203"/>
    <cellStyle name="Output 2 4 3 2_note 2_FTAResultat" xfId="33204"/>
    <cellStyle name="Output 2 4 3 20" xfId="33205"/>
    <cellStyle name="Output 2 4 3 3" xfId="33206"/>
    <cellStyle name="Output 2 4 3 3 2" xfId="33207"/>
    <cellStyle name="Output 2 4 3 3_note 2_FTAResultat" xfId="33208"/>
    <cellStyle name="Output 2 4 3 4" xfId="33209"/>
    <cellStyle name="Output 2 4 3 4 2" xfId="33210"/>
    <cellStyle name="Output 2 4 3 4_note 2_FTAResultat" xfId="33211"/>
    <cellStyle name="Output 2 4 3 5" xfId="33212"/>
    <cellStyle name="Output 2 4 3 5 2" xfId="33213"/>
    <cellStyle name="Output 2 4 3 6" xfId="33214"/>
    <cellStyle name="Output 2 4 3 7" xfId="33215"/>
    <cellStyle name="Output 2 4 3 8" xfId="33216"/>
    <cellStyle name="Output 2 4 3 9" xfId="33217"/>
    <cellStyle name="Output 2 4 3_note 2_FTAResultat" xfId="33218"/>
    <cellStyle name="Output 2 4 4" xfId="33219"/>
    <cellStyle name="Output 2 4 4 10" xfId="33220"/>
    <cellStyle name="Output 2 4 4 11" xfId="33221"/>
    <cellStyle name="Output 2 4 4 12" xfId="33222"/>
    <cellStyle name="Output 2 4 4 13" xfId="33223"/>
    <cellStyle name="Output 2 4 4 14" xfId="33224"/>
    <cellStyle name="Output 2 4 4 15" xfId="33225"/>
    <cellStyle name="Output 2 4 4 16" xfId="33226"/>
    <cellStyle name="Output 2 4 4 17" xfId="33227"/>
    <cellStyle name="Output 2 4 4 18" xfId="33228"/>
    <cellStyle name="Output 2 4 4 19" xfId="33229"/>
    <cellStyle name="Output 2 4 4 2" xfId="33230"/>
    <cellStyle name="Output 2 4 4 2 2" xfId="33231"/>
    <cellStyle name="Output 2 4 4 2_note 2_FTAResultat" xfId="33232"/>
    <cellStyle name="Output 2 4 4 20" xfId="33233"/>
    <cellStyle name="Output 2 4 4 3" xfId="33234"/>
    <cellStyle name="Output 2 4 4 3 2" xfId="33235"/>
    <cellStyle name="Output 2 4 4 3_note 2_FTAResultat" xfId="33236"/>
    <cellStyle name="Output 2 4 4 4" xfId="33237"/>
    <cellStyle name="Output 2 4 4 4 2" xfId="33238"/>
    <cellStyle name="Output 2 4 4 4_note 2_FTAResultat" xfId="33239"/>
    <cellStyle name="Output 2 4 4 5" xfId="33240"/>
    <cellStyle name="Output 2 4 4 5 2" xfId="33241"/>
    <cellStyle name="Output 2 4 4 6" xfId="33242"/>
    <cellStyle name="Output 2 4 4 7" xfId="33243"/>
    <cellStyle name="Output 2 4 4 8" xfId="33244"/>
    <cellStyle name="Output 2 4 4 9" xfId="33245"/>
    <cellStyle name="Output 2 4 4_note 2_FTAResultat" xfId="33246"/>
    <cellStyle name="Output 2 4 5" xfId="33247"/>
    <cellStyle name="Output 2 4 5 10" xfId="33248"/>
    <cellStyle name="Output 2 4 5 11" xfId="33249"/>
    <cellStyle name="Output 2 4 5 12" xfId="33250"/>
    <cellStyle name="Output 2 4 5 13" xfId="33251"/>
    <cellStyle name="Output 2 4 5 14" xfId="33252"/>
    <cellStyle name="Output 2 4 5 15" xfId="33253"/>
    <cellStyle name="Output 2 4 5 16" xfId="33254"/>
    <cellStyle name="Output 2 4 5 17" xfId="33255"/>
    <cellStyle name="Output 2 4 5 18" xfId="33256"/>
    <cellStyle name="Output 2 4 5 19" xfId="33257"/>
    <cellStyle name="Output 2 4 5 2" xfId="33258"/>
    <cellStyle name="Output 2 4 5 2 2" xfId="33259"/>
    <cellStyle name="Output 2 4 5 2_note 2_FTAResultat" xfId="33260"/>
    <cellStyle name="Output 2 4 5 20" xfId="33261"/>
    <cellStyle name="Output 2 4 5 3" xfId="33262"/>
    <cellStyle name="Output 2 4 5 3 2" xfId="33263"/>
    <cellStyle name="Output 2 4 5 3_note 2_FTAResultat" xfId="33264"/>
    <cellStyle name="Output 2 4 5 4" xfId="33265"/>
    <cellStyle name="Output 2 4 5 4 2" xfId="33266"/>
    <cellStyle name="Output 2 4 5 4_note 2_FTAResultat" xfId="33267"/>
    <cellStyle name="Output 2 4 5 5" xfId="33268"/>
    <cellStyle name="Output 2 4 5 5 2" xfId="33269"/>
    <cellStyle name="Output 2 4 5 6" xfId="33270"/>
    <cellStyle name="Output 2 4 5 7" xfId="33271"/>
    <cellStyle name="Output 2 4 5 8" xfId="33272"/>
    <cellStyle name="Output 2 4 5 9" xfId="33273"/>
    <cellStyle name="Output 2 4 5_note 2_FTAResultat" xfId="33274"/>
    <cellStyle name="Output 2 4 6" xfId="33275"/>
    <cellStyle name="Output 2 4 6 2" xfId="33276"/>
    <cellStyle name="Output 2 4 6_note 2_FTAResultat" xfId="33277"/>
    <cellStyle name="Output 2 4 7" xfId="33278"/>
    <cellStyle name="Output 2 4 7 2" xfId="33279"/>
    <cellStyle name="Output 2 4 7_note 2_FTAResultat" xfId="33280"/>
    <cellStyle name="Output 2 4 8" xfId="33281"/>
    <cellStyle name="Output 2 4 8 2" xfId="33282"/>
    <cellStyle name="Output 2 4 8_note 2_FTAResultat" xfId="33283"/>
    <cellStyle name="Output 2 4 9" xfId="33284"/>
    <cellStyle name="Output 2 4 9 2" xfId="33285"/>
    <cellStyle name="Output 2 4_note 2_FTAResultat" xfId="33286"/>
    <cellStyle name="Output 2 5" xfId="33287"/>
    <cellStyle name="Output 2 5 10" xfId="33288"/>
    <cellStyle name="Output 2 5 11" xfId="33289"/>
    <cellStyle name="Output 2 5 12" xfId="33290"/>
    <cellStyle name="Output 2 5 13" xfId="33291"/>
    <cellStyle name="Output 2 5 14" xfId="33292"/>
    <cellStyle name="Output 2 5 15" xfId="33293"/>
    <cellStyle name="Output 2 5 16" xfId="33294"/>
    <cellStyle name="Output 2 5 17" xfId="33295"/>
    <cellStyle name="Output 2 5 18" xfId="33296"/>
    <cellStyle name="Output 2 5 19" xfId="33297"/>
    <cellStyle name="Output 2 5 2" xfId="33298"/>
    <cellStyle name="Output 2 5 2 10" xfId="33299"/>
    <cellStyle name="Output 2 5 2 11" xfId="33300"/>
    <cellStyle name="Output 2 5 2 12" xfId="33301"/>
    <cellStyle name="Output 2 5 2 13" xfId="33302"/>
    <cellStyle name="Output 2 5 2 14" xfId="33303"/>
    <cellStyle name="Output 2 5 2 15" xfId="33304"/>
    <cellStyle name="Output 2 5 2 16" xfId="33305"/>
    <cellStyle name="Output 2 5 2 17" xfId="33306"/>
    <cellStyle name="Output 2 5 2 18" xfId="33307"/>
    <cellStyle name="Output 2 5 2 19" xfId="33308"/>
    <cellStyle name="Output 2 5 2 2" xfId="33309"/>
    <cellStyle name="Output 2 5 2 2 2" xfId="33310"/>
    <cellStyle name="Output 2 5 2 2_note 2_FTAResultat" xfId="33311"/>
    <cellStyle name="Output 2 5 2 20" xfId="33312"/>
    <cellStyle name="Output 2 5 2 3" xfId="33313"/>
    <cellStyle name="Output 2 5 2 3 2" xfId="33314"/>
    <cellStyle name="Output 2 5 2 3_note 2_FTAResultat" xfId="33315"/>
    <cellStyle name="Output 2 5 2 4" xfId="33316"/>
    <cellStyle name="Output 2 5 2 4 2" xfId="33317"/>
    <cellStyle name="Output 2 5 2 4_note 2_FTAResultat" xfId="33318"/>
    <cellStyle name="Output 2 5 2 5" xfId="33319"/>
    <cellStyle name="Output 2 5 2 5 2" xfId="33320"/>
    <cellStyle name="Output 2 5 2 6" xfId="33321"/>
    <cellStyle name="Output 2 5 2 7" xfId="33322"/>
    <cellStyle name="Output 2 5 2 8" xfId="33323"/>
    <cellStyle name="Output 2 5 2 9" xfId="33324"/>
    <cellStyle name="Output 2 5 2_note 2_FTAResultat" xfId="33325"/>
    <cellStyle name="Output 2 5 20" xfId="33326"/>
    <cellStyle name="Output 2 5 21" xfId="33327"/>
    <cellStyle name="Output 2 5 22" xfId="33328"/>
    <cellStyle name="Output 2 5 23" xfId="33329"/>
    <cellStyle name="Output 2 5 24" xfId="33330"/>
    <cellStyle name="Output 2 5 25" xfId="33331"/>
    <cellStyle name="Output 2 5 3" xfId="33332"/>
    <cellStyle name="Output 2 5 3 10" xfId="33333"/>
    <cellStyle name="Output 2 5 3 11" xfId="33334"/>
    <cellStyle name="Output 2 5 3 12" xfId="33335"/>
    <cellStyle name="Output 2 5 3 13" xfId="33336"/>
    <cellStyle name="Output 2 5 3 14" xfId="33337"/>
    <cellStyle name="Output 2 5 3 15" xfId="33338"/>
    <cellStyle name="Output 2 5 3 16" xfId="33339"/>
    <cellStyle name="Output 2 5 3 17" xfId="33340"/>
    <cellStyle name="Output 2 5 3 18" xfId="33341"/>
    <cellStyle name="Output 2 5 3 19" xfId="33342"/>
    <cellStyle name="Output 2 5 3 2" xfId="33343"/>
    <cellStyle name="Output 2 5 3 2 2" xfId="33344"/>
    <cellStyle name="Output 2 5 3 2_note 2_FTAResultat" xfId="33345"/>
    <cellStyle name="Output 2 5 3 20" xfId="33346"/>
    <cellStyle name="Output 2 5 3 3" xfId="33347"/>
    <cellStyle name="Output 2 5 3 3 2" xfId="33348"/>
    <cellStyle name="Output 2 5 3 3_note 2_FTAResultat" xfId="33349"/>
    <cellStyle name="Output 2 5 3 4" xfId="33350"/>
    <cellStyle name="Output 2 5 3 4 2" xfId="33351"/>
    <cellStyle name="Output 2 5 3 4_note 2_FTAResultat" xfId="33352"/>
    <cellStyle name="Output 2 5 3 5" xfId="33353"/>
    <cellStyle name="Output 2 5 3 5 2" xfId="33354"/>
    <cellStyle name="Output 2 5 3 6" xfId="33355"/>
    <cellStyle name="Output 2 5 3 7" xfId="33356"/>
    <cellStyle name="Output 2 5 3 8" xfId="33357"/>
    <cellStyle name="Output 2 5 3 9" xfId="33358"/>
    <cellStyle name="Output 2 5 3_note 2_FTAResultat" xfId="33359"/>
    <cellStyle name="Output 2 5 4" xfId="33360"/>
    <cellStyle name="Output 2 5 4 10" xfId="33361"/>
    <cellStyle name="Output 2 5 4 11" xfId="33362"/>
    <cellStyle name="Output 2 5 4 12" xfId="33363"/>
    <cellStyle name="Output 2 5 4 13" xfId="33364"/>
    <cellStyle name="Output 2 5 4 14" xfId="33365"/>
    <cellStyle name="Output 2 5 4 15" xfId="33366"/>
    <cellStyle name="Output 2 5 4 16" xfId="33367"/>
    <cellStyle name="Output 2 5 4 17" xfId="33368"/>
    <cellStyle name="Output 2 5 4 18" xfId="33369"/>
    <cellStyle name="Output 2 5 4 19" xfId="33370"/>
    <cellStyle name="Output 2 5 4 2" xfId="33371"/>
    <cellStyle name="Output 2 5 4 2 2" xfId="33372"/>
    <cellStyle name="Output 2 5 4 2_note 2_FTAResultat" xfId="33373"/>
    <cellStyle name="Output 2 5 4 20" xfId="33374"/>
    <cellStyle name="Output 2 5 4 3" xfId="33375"/>
    <cellStyle name="Output 2 5 4 3 2" xfId="33376"/>
    <cellStyle name="Output 2 5 4 3_note 2_FTAResultat" xfId="33377"/>
    <cellStyle name="Output 2 5 4 4" xfId="33378"/>
    <cellStyle name="Output 2 5 4 4 2" xfId="33379"/>
    <cellStyle name="Output 2 5 4 4_note 2_FTAResultat" xfId="33380"/>
    <cellStyle name="Output 2 5 4 5" xfId="33381"/>
    <cellStyle name="Output 2 5 4 5 2" xfId="33382"/>
    <cellStyle name="Output 2 5 4 6" xfId="33383"/>
    <cellStyle name="Output 2 5 4 7" xfId="33384"/>
    <cellStyle name="Output 2 5 4 8" xfId="33385"/>
    <cellStyle name="Output 2 5 4 9" xfId="33386"/>
    <cellStyle name="Output 2 5 4_note 2_FTAResultat" xfId="33387"/>
    <cellStyle name="Output 2 5 5" xfId="33388"/>
    <cellStyle name="Output 2 5 5 10" xfId="33389"/>
    <cellStyle name="Output 2 5 5 11" xfId="33390"/>
    <cellStyle name="Output 2 5 5 12" xfId="33391"/>
    <cellStyle name="Output 2 5 5 13" xfId="33392"/>
    <cellStyle name="Output 2 5 5 14" xfId="33393"/>
    <cellStyle name="Output 2 5 5 15" xfId="33394"/>
    <cellStyle name="Output 2 5 5 16" xfId="33395"/>
    <cellStyle name="Output 2 5 5 17" xfId="33396"/>
    <cellStyle name="Output 2 5 5 18" xfId="33397"/>
    <cellStyle name="Output 2 5 5 19" xfId="33398"/>
    <cellStyle name="Output 2 5 5 2" xfId="33399"/>
    <cellStyle name="Output 2 5 5 2 2" xfId="33400"/>
    <cellStyle name="Output 2 5 5 2_note 2_FTAResultat" xfId="33401"/>
    <cellStyle name="Output 2 5 5 20" xfId="33402"/>
    <cellStyle name="Output 2 5 5 3" xfId="33403"/>
    <cellStyle name="Output 2 5 5 3 2" xfId="33404"/>
    <cellStyle name="Output 2 5 5 3_note 2_FTAResultat" xfId="33405"/>
    <cellStyle name="Output 2 5 5 4" xfId="33406"/>
    <cellStyle name="Output 2 5 5 4 2" xfId="33407"/>
    <cellStyle name="Output 2 5 5 4_note 2_FTAResultat" xfId="33408"/>
    <cellStyle name="Output 2 5 5 5" xfId="33409"/>
    <cellStyle name="Output 2 5 5 5 2" xfId="33410"/>
    <cellStyle name="Output 2 5 5 6" xfId="33411"/>
    <cellStyle name="Output 2 5 5 7" xfId="33412"/>
    <cellStyle name="Output 2 5 5 8" xfId="33413"/>
    <cellStyle name="Output 2 5 5 9" xfId="33414"/>
    <cellStyle name="Output 2 5 5_note 2_FTAResultat" xfId="33415"/>
    <cellStyle name="Output 2 5 6" xfId="33416"/>
    <cellStyle name="Output 2 5 6 2" xfId="33417"/>
    <cellStyle name="Output 2 5 6_note 2_FTAResultat" xfId="33418"/>
    <cellStyle name="Output 2 5 7" xfId="33419"/>
    <cellStyle name="Output 2 5 7 2" xfId="33420"/>
    <cellStyle name="Output 2 5 7_note 2_FTAResultat" xfId="33421"/>
    <cellStyle name="Output 2 5 8" xfId="33422"/>
    <cellStyle name="Output 2 5 8 2" xfId="33423"/>
    <cellStyle name="Output 2 5 8_note 2_FTAResultat" xfId="33424"/>
    <cellStyle name="Output 2 5 9" xfId="33425"/>
    <cellStyle name="Output 2 5 9 2" xfId="33426"/>
    <cellStyle name="Output 2 5_note 2_FTAResultat" xfId="33427"/>
    <cellStyle name="Output 2 6" xfId="33428"/>
    <cellStyle name="Output 2 6 10" xfId="33429"/>
    <cellStyle name="Output 2 6 11" xfId="33430"/>
    <cellStyle name="Output 2 6 12" xfId="33431"/>
    <cellStyle name="Output 2 6 13" xfId="33432"/>
    <cellStyle name="Output 2 6 14" xfId="33433"/>
    <cellStyle name="Output 2 6 15" xfId="33434"/>
    <cellStyle name="Output 2 6 16" xfId="33435"/>
    <cellStyle name="Output 2 6 17" xfId="33436"/>
    <cellStyle name="Output 2 6 18" xfId="33437"/>
    <cellStyle name="Output 2 6 19" xfId="33438"/>
    <cellStyle name="Output 2 6 2" xfId="33439"/>
    <cellStyle name="Output 2 6 2 10" xfId="33440"/>
    <cellStyle name="Output 2 6 2 11" xfId="33441"/>
    <cellStyle name="Output 2 6 2 12" xfId="33442"/>
    <cellStyle name="Output 2 6 2 13" xfId="33443"/>
    <cellStyle name="Output 2 6 2 14" xfId="33444"/>
    <cellStyle name="Output 2 6 2 15" xfId="33445"/>
    <cellStyle name="Output 2 6 2 16" xfId="33446"/>
    <cellStyle name="Output 2 6 2 17" xfId="33447"/>
    <cellStyle name="Output 2 6 2 18" xfId="33448"/>
    <cellStyle name="Output 2 6 2 19" xfId="33449"/>
    <cellStyle name="Output 2 6 2 2" xfId="33450"/>
    <cellStyle name="Output 2 6 2 2 2" xfId="33451"/>
    <cellStyle name="Output 2 6 2 2_note 2_FTAResultat" xfId="33452"/>
    <cellStyle name="Output 2 6 2 20" xfId="33453"/>
    <cellStyle name="Output 2 6 2 3" xfId="33454"/>
    <cellStyle name="Output 2 6 2 3 2" xfId="33455"/>
    <cellStyle name="Output 2 6 2 3_note 2_FTAResultat" xfId="33456"/>
    <cellStyle name="Output 2 6 2 4" xfId="33457"/>
    <cellStyle name="Output 2 6 2 4 2" xfId="33458"/>
    <cellStyle name="Output 2 6 2 4_note 2_FTAResultat" xfId="33459"/>
    <cellStyle name="Output 2 6 2 5" xfId="33460"/>
    <cellStyle name="Output 2 6 2 5 2" xfId="33461"/>
    <cellStyle name="Output 2 6 2 6" xfId="33462"/>
    <cellStyle name="Output 2 6 2 7" xfId="33463"/>
    <cellStyle name="Output 2 6 2 8" xfId="33464"/>
    <cellStyle name="Output 2 6 2 9" xfId="33465"/>
    <cellStyle name="Output 2 6 2_note 2_FTAResultat" xfId="33466"/>
    <cellStyle name="Output 2 6 20" xfId="33467"/>
    <cellStyle name="Output 2 6 21" xfId="33468"/>
    <cellStyle name="Output 2 6 22" xfId="33469"/>
    <cellStyle name="Output 2 6 23" xfId="33470"/>
    <cellStyle name="Output 2 6 24" xfId="33471"/>
    <cellStyle name="Output 2 6 25" xfId="33472"/>
    <cellStyle name="Output 2 6 3" xfId="33473"/>
    <cellStyle name="Output 2 6 3 10" xfId="33474"/>
    <cellStyle name="Output 2 6 3 11" xfId="33475"/>
    <cellStyle name="Output 2 6 3 12" xfId="33476"/>
    <cellStyle name="Output 2 6 3 13" xfId="33477"/>
    <cellStyle name="Output 2 6 3 14" xfId="33478"/>
    <cellStyle name="Output 2 6 3 15" xfId="33479"/>
    <cellStyle name="Output 2 6 3 16" xfId="33480"/>
    <cellStyle name="Output 2 6 3 17" xfId="33481"/>
    <cellStyle name="Output 2 6 3 18" xfId="33482"/>
    <cellStyle name="Output 2 6 3 19" xfId="33483"/>
    <cellStyle name="Output 2 6 3 2" xfId="33484"/>
    <cellStyle name="Output 2 6 3 2 2" xfId="33485"/>
    <cellStyle name="Output 2 6 3 2_note 2_FTAResultat" xfId="33486"/>
    <cellStyle name="Output 2 6 3 20" xfId="33487"/>
    <cellStyle name="Output 2 6 3 3" xfId="33488"/>
    <cellStyle name="Output 2 6 3 3 2" xfId="33489"/>
    <cellStyle name="Output 2 6 3 3_note 2_FTAResultat" xfId="33490"/>
    <cellStyle name="Output 2 6 3 4" xfId="33491"/>
    <cellStyle name="Output 2 6 3 4 2" xfId="33492"/>
    <cellStyle name="Output 2 6 3 4_note 2_FTAResultat" xfId="33493"/>
    <cellStyle name="Output 2 6 3 5" xfId="33494"/>
    <cellStyle name="Output 2 6 3 5 2" xfId="33495"/>
    <cellStyle name="Output 2 6 3 6" xfId="33496"/>
    <cellStyle name="Output 2 6 3 7" xfId="33497"/>
    <cellStyle name="Output 2 6 3 8" xfId="33498"/>
    <cellStyle name="Output 2 6 3 9" xfId="33499"/>
    <cellStyle name="Output 2 6 3_note 2_FTAResultat" xfId="33500"/>
    <cellStyle name="Output 2 6 4" xfId="33501"/>
    <cellStyle name="Output 2 6 4 10" xfId="33502"/>
    <cellStyle name="Output 2 6 4 11" xfId="33503"/>
    <cellStyle name="Output 2 6 4 12" xfId="33504"/>
    <cellStyle name="Output 2 6 4 13" xfId="33505"/>
    <cellStyle name="Output 2 6 4 14" xfId="33506"/>
    <cellStyle name="Output 2 6 4 15" xfId="33507"/>
    <cellStyle name="Output 2 6 4 16" xfId="33508"/>
    <cellStyle name="Output 2 6 4 17" xfId="33509"/>
    <cellStyle name="Output 2 6 4 18" xfId="33510"/>
    <cellStyle name="Output 2 6 4 19" xfId="33511"/>
    <cellStyle name="Output 2 6 4 2" xfId="33512"/>
    <cellStyle name="Output 2 6 4 2 2" xfId="33513"/>
    <cellStyle name="Output 2 6 4 2_note 2_FTAResultat" xfId="33514"/>
    <cellStyle name="Output 2 6 4 20" xfId="33515"/>
    <cellStyle name="Output 2 6 4 3" xfId="33516"/>
    <cellStyle name="Output 2 6 4 3 2" xfId="33517"/>
    <cellStyle name="Output 2 6 4 3_note 2_FTAResultat" xfId="33518"/>
    <cellStyle name="Output 2 6 4 4" xfId="33519"/>
    <cellStyle name="Output 2 6 4 4 2" xfId="33520"/>
    <cellStyle name="Output 2 6 4 4_note 2_FTAResultat" xfId="33521"/>
    <cellStyle name="Output 2 6 4 5" xfId="33522"/>
    <cellStyle name="Output 2 6 4 5 2" xfId="33523"/>
    <cellStyle name="Output 2 6 4 6" xfId="33524"/>
    <cellStyle name="Output 2 6 4 7" xfId="33525"/>
    <cellStyle name="Output 2 6 4 8" xfId="33526"/>
    <cellStyle name="Output 2 6 4 9" xfId="33527"/>
    <cellStyle name="Output 2 6 4_note 2_FTAResultat" xfId="33528"/>
    <cellStyle name="Output 2 6 5" xfId="33529"/>
    <cellStyle name="Output 2 6 5 10" xfId="33530"/>
    <cellStyle name="Output 2 6 5 11" xfId="33531"/>
    <cellStyle name="Output 2 6 5 12" xfId="33532"/>
    <cellStyle name="Output 2 6 5 13" xfId="33533"/>
    <cellStyle name="Output 2 6 5 14" xfId="33534"/>
    <cellStyle name="Output 2 6 5 15" xfId="33535"/>
    <cellStyle name="Output 2 6 5 16" xfId="33536"/>
    <cellStyle name="Output 2 6 5 17" xfId="33537"/>
    <cellStyle name="Output 2 6 5 18" xfId="33538"/>
    <cellStyle name="Output 2 6 5 19" xfId="33539"/>
    <cellStyle name="Output 2 6 5 2" xfId="33540"/>
    <cellStyle name="Output 2 6 5 2 2" xfId="33541"/>
    <cellStyle name="Output 2 6 5 2_note 2_FTAResultat" xfId="33542"/>
    <cellStyle name="Output 2 6 5 20" xfId="33543"/>
    <cellStyle name="Output 2 6 5 3" xfId="33544"/>
    <cellStyle name="Output 2 6 5 3 2" xfId="33545"/>
    <cellStyle name="Output 2 6 5 3_note 2_FTAResultat" xfId="33546"/>
    <cellStyle name="Output 2 6 5 4" xfId="33547"/>
    <cellStyle name="Output 2 6 5 4 2" xfId="33548"/>
    <cellStyle name="Output 2 6 5 4_note 2_FTAResultat" xfId="33549"/>
    <cellStyle name="Output 2 6 5 5" xfId="33550"/>
    <cellStyle name="Output 2 6 5 5 2" xfId="33551"/>
    <cellStyle name="Output 2 6 5 6" xfId="33552"/>
    <cellStyle name="Output 2 6 5 7" xfId="33553"/>
    <cellStyle name="Output 2 6 5 8" xfId="33554"/>
    <cellStyle name="Output 2 6 5 9" xfId="33555"/>
    <cellStyle name="Output 2 6 5_note 2_FTAResultat" xfId="33556"/>
    <cellStyle name="Output 2 6 6" xfId="33557"/>
    <cellStyle name="Output 2 6 6 2" xfId="33558"/>
    <cellStyle name="Output 2 6 6_note 2_FTAResultat" xfId="33559"/>
    <cellStyle name="Output 2 6 7" xfId="33560"/>
    <cellStyle name="Output 2 6 7 2" xfId="33561"/>
    <cellStyle name="Output 2 6 7_note 2_FTAResultat" xfId="33562"/>
    <cellStyle name="Output 2 6 8" xfId="33563"/>
    <cellStyle name="Output 2 6 8 2" xfId="33564"/>
    <cellStyle name="Output 2 6 8_note 2_FTAResultat" xfId="33565"/>
    <cellStyle name="Output 2 6 9" xfId="33566"/>
    <cellStyle name="Output 2 6 9 2" xfId="33567"/>
    <cellStyle name="Output 2 6_note 2_FTAResultat" xfId="33568"/>
    <cellStyle name="Output 2 7" xfId="33569"/>
    <cellStyle name="Output 2 7 10" xfId="33570"/>
    <cellStyle name="Output 2 7 11" xfId="33571"/>
    <cellStyle name="Output 2 7 12" xfId="33572"/>
    <cellStyle name="Output 2 7 13" xfId="33573"/>
    <cellStyle name="Output 2 7 14" xfId="33574"/>
    <cellStyle name="Output 2 7 15" xfId="33575"/>
    <cellStyle name="Output 2 7 16" xfId="33576"/>
    <cellStyle name="Output 2 7 17" xfId="33577"/>
    <cellStyle name="Output 2 7 18" xfId="33578"/>
    <cellStyle name="Output 2 7 19" xfId="33579"/>
    <cellStyle name="Output 2 7 2" xfId="33580"/>
    <cellStyle name="Output 2 7 2 10" xfId="33581"/>
    <cellStyle name="Output 2 7 2 11" xfId="33582"/>
    <cellStyle name="Output 2 7 2 12" xfId="33583"/>
    <cellStyle name="Output 2 7 2 13" xfId="33584"/>
    <cellStyle name="Output 2 7 2 14" xfId="33585"/>
    <cellStyle name="Output 2 7 2 15" xfId="33586"/>
    <cellStyle name="Output 2 7 2 16" xfId="33587"/>
    <cellStyle name="Output 2 7 2 17" xfId="33588"/>
    <cellStyle name="Output 2 7 2 18" xfId="33589"/>
    <cellStyle name="Output 2 7 2 19" xfId="33590"/>
    <cellStyle name="Output 2 7 2 2" xfId="33591"/>
    <cellStyle name="Output 2 7 2 2 2" xfId="33592"/>
    <cellStyle name="Output 2 7 2 2_note 2_FTAResultat" xfId="33593"/>
    <cellStyle name="Output 2 7 2 20" xfId="33594"/>
    <cellStyle name="Output 2 7 2 3" xfId="33595"/>
    <cellStyle name="Output 2 7 2 3 2" xfId="33596"/>
    <cellStyle name="Output 2 7 2 3_note 2_FTAResultat" xfId="33597"/>
    <cellStyle name="Output 2 7 2 4" xfId="33598"/>
    <cellStyle name="Output 2 7 2 4 2" xfId="33599"/>
    <cellStyle name="Output 2 7 2 4_note 2_FTAResultat" xfId="33600"/>
    <cellStyle name="Output 2 7 2 5" xfId="33601"/>
    <cellStyle name="Output 2 7 2 5 2" xfId="33602"/>
    <cellStyle name="Output 2 7 2 6" xfId="33603"/>
    <cellStyle name="Output 2 7 2 7" xfId="33604"/>
    <cellStyle name="Output 2 7 2 8" xfId="33605"/>
    <cellStyle name="Output 2 7 2 9" xfId="33606"/>
    <cellStyle name="Output 2 7 2_note 2_FTAResultat" xfId="33607"/>
    <cellStyle name="Output 2 7 20" xfId="33608"/>
    <cellStyle name="Output 2 7 21" xfId="33609"/>
    <cellStyle name="Output 2 7 22" xfId="33610"/>
    <cellStyle name="Output 2 7 23" xfId="33611"/>
    <cellStyle name="Output 2 7 24" xfId="33612"/>
    <cellStyle name="Output 2 7 25" xfId="33613"/>
    <cellStyle name="Output 2 7 3" xfId="33614"/>
    <cellStyle name="Output 2 7 3 10" xfId="33615"/>
    <cellStyle name="Output 2 7 3 11" xfId="33616"/>
    <cellStyle name="Output 2 7 3 12" xfId="33617"/>
    <cellStyle name="Output 2 7 3 13" xfId="33618"/>
    <cellStyle name="Output 2 7 3 14" xfId="33619"/>
    <cellStyle name="Output 2 7 3 15" xfId="33620"/>
    <cellStyle name="Output 2 7 3 16" xfId="33621"/>
    <cellStyle name="Output 2 7 3 17" xfId="33622"/>
    <cellStyle name="Output 2 7 3 18" xfId="33623"/>
    <cellStyle name="Output 2 7 3 19" xfId="33624"/>
    <cellStyle name="Output 2 7 3 2" xfId="33625"/>
    <cellStyle name="Output 2 7 3 2 2" xfId="33626"/>
    <cellStyle name="Output 2 7 3 2_note 2_FTAResultat" xfId="33627"/>
    <cellStyle name="Output 2 7 3 20" xfId="33628"/>
    <cellStyle name="Output 2 7 3 3" xfId="33629"/>
    <cellStyle name="Output 2 7 3 3 2" xfId="33630"/>
    <cellStyle name="Output 2 7 3 3_note 2_FTAResultat" xfId="33631"/>
    <cellStyle name="Output 2 7 3 4" xfId="33632"/>
    <cellStyle name="Output 2 7 3 4 2" xfId="33633"/>
    <cellStyle name="Output 2 7 3 4_note 2_FTAResultat" xfId="33634"/>
    <cellStyle name="Output 2 7 3 5" xfId="33635"/>
    <cellStyle name="Output 2 7 3 5 2" xfId="33636"/>
    <cellStyle name="Output 2 7 3 6" xfId="33637"/>
    <cellStyle name="Output 2 7 3 7" xfId="33638"/>
    <cellStyle name="Output 2 7 3 8" xfId="33639"/>
    <cellStyle name="Output 2 7 3 9" xfId="33640"/>
    <cellStyle name="Output 2 7 3_note 2_FTAResultat" xfId="33641"/>
    <cellStyle name="Output 2 7 4" xfId="33642"/>
    <cellStyle name="Output 2 7 4 10" xfId="33643"/>
    <cellStyle name="Output 2 7 4 11" xfId="33644"/>
    <cellStyle name="Output 2 7 4 12" xfId="33645"/>
    <cellStyle name="Output 2 7 4 13" xfId="33646"/>
    <cellStyle name="Output 2 7 4 14" xfId="33647"/>
    <cellStyle name="Output 2 7 4 15" xfId="33648"/>
    <cellStyle name="Output 2 7 4 16" xfId="33649"/>
    <cellStyle name="Output 2 7 4 17" xfId="33650"/>
    <cellStyle name="Output 2 7 4 18" xfId="33651"/>
    <cellStyle name="Output 2 7 4 19" xfId="33652"/>
    <cellStyle name="Output 2 7 4 2" xfId="33653"/>
    <cellStyle name="Output 2 7 4 2 2" xfId="33654"/>
    <cellStyle name="Output 2 7 4 2_note 2_FTAResultat" xfId="33655"/>
    <cellStyle name="Output 2 7 4 20" xfId="33656"/>
    <cellStyle name="Output 2 7 4 3" xfId="33657"/>
    <cellStyle name="Output 2 7 4 3 2" xfId="33658"/>
    <cellStyle name="Output 2 7 4 3_note 2_FTAResultat" xfId="33659"/>
    <cellStyle name="Output 2 7 4 4" xfId="33660"/>
    <cellStyle name="Output 2 7 4 4 2" xfId="33661"/>
    <cellStyle name="Output 2 7 4 4_note 2_FTAResultat" xfId="33662"/>
    <cellStyle name="Output 2 7 4 5" xfId="33663"/>
    <cellStyle name="Output 2 7 4 5 2" xfId="33664"/>
    <cellStyle name="Output 2 7 4 6" xfId="33665"/>
    <cellStyle name="Output 2 7 4 7" xfId="33666"/>
    <cellStyle name="Output 2 7 4 8" xfId="33667"/>
    <cellStyle name="Output 2 7 4 9" xfId="33668"/>
    <cellStyle name="Output 2 7 4_note 2_FTAResultat" xfId="33669"/>
    <cellStyle name="Output 2 7 5" xfId="33670"/>
    <cellStyle name="Output 2 7 5 10" xfId="33671"/>
    <cellStyle name="Output 2 7 5 11" xfId="33672"/>
    <cellStyle name="Output 2 7 5 12" xfId="33673"/>
    <cellStyle name="Output 2 7 5 13" xfId="33674"/>
    <cellStyle name="Output 2 7 5 14" xfId="33675"/>
    <cellStyle name="Output 2 7 5 15" xfId="33676"/>
    <cellStyle name="Output 2 7 5 16" xfId="33677"/>
    <cellStyle name="Output 2 7 5 17" xfId="33678"/>
    <cellStyle name="Output 2 7 5 18" xfId="33679"/>
    <cellStyle name="Output 2 7 5 19" xfId="33680"/>
    <cellStyle name="Output 2 7 5 2" xfId="33681"/>
    <cellStyle name="Output 2 7 5 2 2" xfId="33682"/>
    <cellStyle name="Output 2 7 5 2_note 2_FTAResultat" xfId="33683"/>
    <cellStyle name="Output 2 7 5 20" xfId="33684"/>
    <cellStyle name="Output 2 7 5 3" xfId="33685"/>
    <cellStyle name="Output 2 7 5 3 2" xfId="33686"/>
    <cellStyle name="Output 2 7 5 3_note 2_FTAResultat" xfId="33687"/>
    <cellStyle name="Output 2 7 5 4" xfId="33688"/>
    <cellStyle name="Output 2 7 5 4 2" xfId="33689"/>
    <cellStyle name="Output 2 7 5 4_note 2_FTAResultat" xfId="33690"/>
    <cellStyle name="Output 2 7 5 5" xfId="33691"/>
    <cellStyle name="Output 2 7 5 5 2" xfId="33692"/>
    <cellStyle name="Output 2 7 5 6" xfId="33693"/>
    <cellStyle name="Output 2 7 5 7" xfId="33694"/>
    <cellStyle name="Output 2 7 5 8" xfId="33695"/>
    <cellStyle name="Output 2 7 5 9" xfId="33696"/>
    <cellStyle name="Output 2 7 5_note 2_FTAResultat" xfId="33697"/>
    <cellStyle name="Output 2 7 6" xfId="33698"/>
    <cellStyle name="Output 2 7 6 2" xfId="33699"/>
    <cellStyle name="Output 2 7 6_note 2_FTAResultat" xfId="33700"/>
    <cellStyle name="Output 2 7 7" xfId="33701"/>
    <cellStyle name="Output 2 7 7 2" xfId="33702"/>
    <cellStyle name="Output 2 7 7_note 2_FTAResultat" xfId="33703"/>
    <cellStyle name="Output 2 7 8" xfId="33704"/>
    <cellStyle name="Output 2 7 8 2" xfId="33705"/>
    <cellStyle name="Output 2 7 8_note 2_FTAResultat" xfId="33706"/>
    <cellStyle name="Output 2 7 9" xfId="33707"/>
    <cellStyle name="Output 2 7 9 2" xfId="33708"/>
    <cellStyle name="Output 2 7_note 2_FTAResultat" xfId="33709"/>
    <cellStyle name="Output 2 8" xfId="33710"/>
    <cellStyle name="Output 2 8 10" xfId="33711"/>
    <cellStyle name="Output 2 8 11" xfId="33712"/>
    <cellStyle name="Output 2 8 12" xfId="33713"/>
    <cellStyle name="Output 2 8 13" xfId="33714"/>
    <cellStyle name="Output 2 8 14" xfId="33715"/>
    <cellStyle name="Output 2 8 15" xfId="33716"/>
    <cellStyle name="Output 2 8 16" xfId="33717"/>
    <cellStyle name="Output 2 8 17" xfId="33718"/>
    <cellStyle name="Output 2 8 18" xfId="33719"/>
    <cellStyle name="Output 2 8 19" xfId="33720"/>
    <cellStyle name="Output 2 8 2" xfId="33721"/>
    <cellStyle name="Output 2 8 2 10" xfId="33722"/>
    <cellStyle name="Output 2 8 2 11" xfId="33723"/>
    <cellStyle name="Output 2 8 2 12" xfId="33724"/>
    <cellStyle name="Output 2 8 2 13" xfId="33725"/>
    <cellStyle name="Output 2 8 2 14" xfId="33726"/>
    <cellStyle name="Output 2 8 2 15" xfId="33727"/>
    <cellStyle name="Output 2 8 2 16" xfId="33728"/>
    <cellStyle name="Output 2 8 2 17" xfId="33729"/>
    <cellStyle name="Output 2 8 2 18" xfId="33730"/>
    <cellStyle name="Output 2 8 2 19" xfId="33731"/>
    <cellStyle name="Output 2 8 2 2" xfId="33732"/>
    <cellStyle name="Output 2 8 2 2 2" xfId="33733"/>
    <cellStyle name="Output 2 8 2 2_note 2_FTAResultat" xfId="33734"/>
    <cellStyle name="Output 2 8 2 20" xfId="33735"/>
    <cellStyle name="Output 2 8 2 3" xfId="33736"/>
    <cellStyle name="Output 2 8 2 3 2" xfId="33737"/>
    <cellStyle name="Output 2 8 2 3_note 2_FTAResultat" xfId="33738"/>
    <cellStyle name="Output 2 8 2 4" xfId="33739"/>
    <cellStyle name="Output 2 8 2 4 2" xfId="33740"/>
    <cellStyle name="Output 2 8 2 4_note 2_FTAResultat" xfId="33741"/>
    <cellStyle name="Output 2 8 2 5" xfId="33742"/>
    <cellStyle name="Output 2 8 2 5 2" xfId="33743"/>
    <cellStyle name="Output 2 8 2 6" xfId="33744"/>
    <cellStyle name="Output 2 8 2 7" xfId="33745"/>
    <cellStyle name="Output 2 8 2 8" xfId="33746"/>
    <cellStyle name="Output 2 8 2 9" xfId="33747"/>
    <cellStyle name="Output 2 8 2_note 2_FTAResultat" xfId="33748"/>
    <cellStyle name="Output 2 8 20" xfId="33749"/>
    <cellStyle name="Output 2 8 21" xfId="33750"/>
    <cellStyle name="Output 2 8 22" xfId="33751"/>
    <cellStyle name="Output 2 8 23" xfId="33752"/>
    <cellStyle name="Output 2 8 24" xfId="33753"/>
    <cellStyle name="Output 2 8 3" xfId="33754"/>
    <cellStyle name="Output 2 8 3 10" xfId="33755"/>
    <cellStyle name="Output 2 8 3 11" xfId="33756"/>
    <cellStyle name="Output 2 8 3 12" xfId="33757"/>
    <cellStyle name="Output 2 8 3 13" xfId="33758"/>
    <cellStyle name="Output 2 8 3 14" xfId="33759"/>
    <cellStyle name="Output 2 8 3 15" xfId="33760"/>
    <cellStyle name="Output 2 8 3 16" xfId="33761"/>
    <cellStyle name="Output 2 8 3 17" xfId="33762"/>
    <cellStyle name="Output 2 8 3 18" xfId="33763"/>
    <cellStyle name="Output 2 8 3 19" xfId="33764"/>
    <cellStyle name="Output 2 8 3 2" xfId="33765"/>
    <cellStyle name="Output 2 8 3 2 2" xfId="33766"/>
    <cellStyle name="Output 2 8 3 2_note 2_FTAResultat" xfId="33767"/>
    <cellStyle name="Output 2 8 3 20" xfId="33768"/>
    <cellStyle name="Output 2 8 3 3" xfId="33769"/>
    <cellStyle name="Output 2 8 3 3 2" xfId="33770"/>
    <cellStyle name="Output 2 8 3 3_note 2_FTAResultat" xfId="33771"/>
    <cellStyle name="Output 2 8 3 4" xfId="33772"/>
    <cellStyle name="Output 2 8 3 4 2" xfId="33773"/>
    <cellStyle name="Output 2 8 3 4_note 2_FTAResultat" xfId="33774"/>
    <cellStyle name="Output 2 8 3 5" xfId="33775"/>
    <cellStyle name="Output 2 8 3 5 2" xfId="33776"/>
    <cellStyle name="Output 2 8 3 6" xfId="33777"/>
    <cellStyle name="Output 2 8 3 7" xfId="33778"/>
    <cellStyle name="Output 2 8 3 8" xfId="33779"/>
    <cellStyle name="Output 2 8 3 9" xfId="33780"/>
    <cellStyle name="Output 2 8 3_note 2_FTAResultat" xfId="33781"/>
    <cellStyle name="Output 2 8 4" xfId="33782"/>
    <cellStyle name="Output 2 8 4 10" xfId="33783"/>
    <cellStyle name="Output 2 8 4 11" xfId="33784"/>
    <cellStyle name="Output 2 8 4 12" xfId="33785"/>
    <cellStyle name="Output 2 8 4 13" xfId="33786"/>
    <cellStyle name="Output 2 8 4 14" xfId="33787"/>
    <cellStyle name="Output 2 8 4 15" xfId="33788"/>
    <cellStyle name="Output 2 8 4 16" xfId="33789"/>
    <cellStyle name="Output 2 8 4 17" xfId="33790"/>
    <cellStyle name="Output 2 8 4 18" xfId="33791"/>
    <cellStyle name="Output 2 8 4 19" xfId="33792"/>
    <cellStyle name="Output 2 8 4 2" xfId="33793"/>
    <cellStyle name="Output 2 8 4 2 2" xfId="33794"/>
    <cellStyle name="Output 2 8 4 2_note 2_FTAResultat" xfId="33795"/>
    <cellStyle name="Output 2 8 4 20" xfId="33796"/>
    <cellStyle name="Output 2 8 4 3" xfId="33797"/>
    <cellStyle name="Output 2 8 4 3 2" xfId="33798"/>
    <cellStyle name="Output 2 8 4 3_note 2_FTAResultat" xfId="33799"/>
    <cellStyle name="Output 2 8 4 4" xfId="33800"/>
    <cellStyle name="Output 2 8 4 4 2" xfId="33801"/>
    <cellStyle name="Output 2 8 4 4_note 2_FTAResultat" xfId="33802"/>
    <cellStyle name="Output 2 8 4 5" xfId="33803"/>
    <cellStyle name="Output 2 8 4 5 2" xfId="33804"/>
    <cellStyle name="Output 2 8 4 6" xfId="33805"/>
    <cellStyle name="Output 2 8 4 7" xfId="33806"/>
    <cellStyle name="Output 2 8 4 8" xfId="33807"/>
    <cellStyle name="Output 2 8 4 9" xfId="33808"/>
    <cellStyle name="Output 2 8 4_note 2_FTAResultat" xfId="33809"/>
    <cellStyle name="Output 2 8 5" xfId="33810"/>
    <cellStyle name="Output 2 8 5 10" xfId="33811"/>
    <cellStyle name="Output 2 8 5 11" xfId="33812"/>
    <cellStyle name="Output 2 8 5 12" xfId="33813"/>
    <cellStyle name="Output 2 8 5 13" xfId="33814"/>
    <cellStyle name="Output 2 8 5 14" xfId="33815"/>
    <cellStyle name="Output 2 8 5 15" xfId="33816"/>
    <cellStyle name="Output 2 8 5 16" xfId="33817"/>
    <cellStyle name="Output 2 8 5 17" xfId="33818"/>
    <cellStyle name="Output 2 8 5 18" xfId="33819"/>
    <cellStyle name="Output 2 8 5 19" xfId="33820"/>
    <cellStyle name="Output 2 8 5 2" xfId="33821"/>
    <cellStyle name="Output 2 8 5 2 2" xfId="33822"/>
    <cellStyle name="Output 2 8 5 2_note 2_FTAResultat" xfId="33823"/>
    <cellStyle name="Output 2 8 5 20" xfId="33824"/>
    <cellStyle name="Output 2 8 5 3" xfId="33825"/>
    <cellStyle name="Output 2 8 5 3 2" xfId="33826"/>
    <cellStyle name="Output 2 8 5 3_note 2_FTAResultat" xfId="33827"/>
    <cellStyle name="Output 2 8 5 4" xfId="33828"/>
    <cellStyle name="Output 2 8 5 4 2" xfId="33829"/>
    <cellStyle name="Output 2 8 5 4_note 2_FTAResultat" xfId="33830"/>
    <cellStyle name="Output 2 8 5 5" xfId="33831"/>
    <cellStyle name="Output 2 8 5 5 2" xfId="33832"/>
    <cellStyle name="Output 2 8 5 6" xfId="33833"/>
    <cellStyle name="Output 2 8 5 7" xfId="33834"/>
    <cellStyle name="Output 2 8 5 8" xfId="33835"/>
    <cellStyle name="Output 2 8 5 9" xfId="33836"/>
    <cellStyle name="Output 2 8 5_note 2_FTAResultat" xfId="33837"/>
    <cellStyle name="Output 2 8 6" xfId="33838"/>
    <cellStyle name="Output 2 8 6 2" xfId="33839"/>
    <cellStyle name="Output 2 8 6_note 2_FTAResultat" xfId="33840"/>
    <cellStyle name="Output 2 8 7" xfId="33841"/>
    <cellStyle name="Output 2 8 7 2" xfId="33842"/>
    <cellStyle name="Output 2 8 7_note 2_FTAResultat" xfId="33843"/>
    <cellStyle name="Output 2 8 8" xfId="33844"/>
    <cellStyle name="Output 2 8 8 2" xfId="33845"/>
    <cellStyle name="Output 2 8 8_note 2_FTAResultat" xfId="33846"/>
    <cellStyle name="Output 2 8 9" xfId="33847"/>
    <cellStyle name="Output 2 8 9 2" xfId="33848"/>
    <cellStyle name="Output 2 8_note 2_FTAResultat" xfId="33849"/>
    <cellStyle name="Output 2 9" xfId="33850"/>
    <cellStyle name="Output 2 9 10" xfId="33851"/>
    <cellStyle name="Output 2 9 11" xfId="33852"/>
    <cellStyle name="Output 2 9 12" xfId="33853"/>
    <cellStyle name="Output 2 9 13" xfId="33854"/>
    <cellStyle name="Output 2 9 14" xfId="33855"/>
    <cellStyle name="Output 2 9 15" xfId="33856"/>
    <cellStyle name="Output 2 9 16" xfId="33857"/>
    <cellStyle name="Output 2 9 17" xfId="33858"/>
    <cellStyle name="Output 2 9 18" xfId="33859"/>
    <cellStyle name="Output 2 9 19" xfId="33860"/>
    <cellStyle name="Output 2 9 2" xfId="33861"/>
    <cellStyle name="Output 2 9 2 2" xfId="33862"/>
    <cellStyle name="Output 2 9 2_note 2_FTAResultat" xfId="33863"/>
    <cellStyle name="Output 2 9 20" xfId="33864"/>
    <cellStyle name="Output 2 9 3" xfId="33865"/>
    <cellStyle name="Output 2 9 3 2" xfId="33866"/>
    <cellStyle name="Output 2 9 3_note 2_FTAResultat" xfId="33867"/>
    <cellStyle name="Output 2 9 4" xfId="33868"/>
    <cellStyle name="Output 2 9 4 2" xfId="33869"/>
    <cellStyle name="Output 2 9 4_note 2_FTAResultat" xfId="33870"/>
    <cellStyle name="Output 2 9 5" xfId="33871"/>
    <cellStyle name="Output 2 9 5 2" xfId="33872"/>
    <cellStyle name="Output 2 9 6" xfId="33873"/>
    <cellStyle name="Output 2 9 7" xfId="33874"/>
    <cellStyle name="Output 2 9 8" xfId="33875"/>
    <cellStyle name="Output 2 9 9" xfId="33876"/>
    <cellStyle name="Output 2 9_note 2_FTAResultat" xfId="33877"/>
    <cellStyle name="Output 2_2.1  NEW FTA passage prés BIS" xfId="33878"/>
    <cellStyle name="Output 3" xfId="33879"/>
    <cellStyle name="Output 3 10" xfId="33880"/>
    <cellStyle name="Output 3 11" xfId="33881"/>
    <cellStyle name="Output 3 12" xfId="33882"/>
    <cellStyle name="Output 3 13" xfId="33883"/>
    <cellStyle name="Output 3 14" xfId="33884"/>
    <cellStyle name="Output 3 15" xfId="33885"/>
    <cellStyle name="Output 3 16" xfId="33886"/>
    <cellStyle name="Output 3 17" xfId="33887"/>
    <cellStyle name="Output 3 18" xfId="33888"/>
    <cellStyle name="Output 3 19" xfId="33889"/>
    <cellStyle name="Output 3 2" xfId="33890"/>
    <cellStyle name="Output 3 2 2" xfId="33891"/>
    <cellStyle name="Output 3 2 3" xfId="33892"/>
    <cellStyle name="Output 3 2_note 2_FTAResultat" xfId="33893"/>
    <cellStyle name="Output 3 20" xfId="33894"/>
    <cellStyle name="Output 3 21" xfId="33895"/>
    <cellStyle name="Output 3 22" xfId="33896"/>
    <cellStyle name="Output 3 3" xfId="33897"/>
    <cellStyle name="Output 3 3 2" xfId="33898"/>
    <cellStyle name="Output 3 3 3" xfId="33899"/>
    <cellStyle name="Output 3 3 4" xfId="33900"/>
    <cellStyle name="Output 3 3 5" xfId="33901"/>
    <cellStyle name="Output 3 3 6" xfId="33902"/>
    <cellStyle name="Output 3 3 7" xfId="33903"/>
    <cellStyle name="Output 3 3_note 2_FTAResultat" xfId="33904"/>
    <cellStyle name="Output 3 4" xfId="33905"/>
    <cellStyle name="Output 3 4 2" xfId="33906"/>
    <cellStyle name="Output 3 4 3" xfId="33907"/>
    <cellStyle name="Output 3 4 4" xfId="33908"/>
    <cellStyle name="Output 3 4 5" xfId="33909"/>
    <cellStyle name="Output 3 4 6" xfId="33910"/>
    <cellStyle name="Output 3 4 7" xfId="33911"/>
    <cellStyle name="Output 3 4_note 2_FTAResultat" xfId="33912"/>
    <cellStyle name="Output 3 5" xfId="33913"/>
    <cellStyle name="Output 3 5 2" xfId="33914"/>
    <cellStyle name="Output 3 6" xfId="33915"/>
    <cellStyle name="Output 3 7" xfId="33916"/>
    <cellStyle name="Output 3 8" xfId="33917"/>
    <cellStyle name="Output 3 9" xfId="33918"/>
    <cellStyle name="Output 3_2.1  NEW FTA passage prés BIS" xfId="33919"/>
    <cellStyle name="Output 4" xfId="33920"/>
    <cellStyle name="Output 4 2" xfId="33921"/>
    <cellStyle name="Output 4 2 2" xfId="33922"/>
    <cellStyle name="Output 4 2 3" xfId="33923"/>
    <cellStyle name="Output 4 3" xfId="33924"/>
    <cellStyle name="Output 4 3 2" xfId="33925"/>
    <cellStyle name="Output 4 3 3" xfId="33926"/>
    <cellStyle name="Output 4 3 4" xfId="33927"/>
    <cellStyle name="Output 4 3 5" xfId="33928"/>
    <cellStyle name="Output 4 3 6" xfId="33929"/>
    <cellStyle name="Output 4 3 7" xfId="33930"/>
    <cellStyle name="Output 4 4" xfId="33931"/>
    <cellStyle name="Output 4 4 2" xfId="33932"/>
    <cellStyle name="Output 4 4 3" xfId="33933"/>
    <cellStyle name="Output 4 4 4" xfId="33934"/>
    <cellStyle name="Output 4 4 5" xfId="33935"/>
    <cellStyle name="Output 4 4 6" xfId="33936"/>
    <cellStyle name="Output 4 4 7" xfId="33937"/>
    <cellStyle name="Output 4 5" xfId="33938"/>
    <cellStyle name="Output 4 6" xfId="33939"/>
    <cellStyle name="Output 4_2.1  NEW FTA passage prés BIS" xfId="33940"/>
    <cellStyle name="Output 5" xfId="33941"/>
    <cellStyle name="Output 5 2" xfId="33942"/>
    <cellStyle name="Output 5 2 2" xfId="33943"/>
    <cellStyle name="Output 5 2 3" xfId="33944"/>
    <cellStyle name="Output 5 3" xfId="33945"/>
    <cellStyle name="Output 5 3 2" xfId="33946"/>
    <cellStyle name="Output 5 3 3" xfId="33947"/>
    <cellStyle name="Output 5 3 4" xfId="33948"/>
    <cellStyle name="Output 5 3 5" xfId="33949"/>
    <cellStyle name="Output 5 3 6" xfId="33950"/>
    <cellStyle name="Output 5 3 7" xfId="33951"/>
    <cellStyle name="Output 5 4" xfId="33952"/>
    <cellStyle name="Output 5 4 2" xfId="33953"/>
    <cellStyle name="Output 5 4 3" xfId="33954"/>
    <cellStyle name="Output 5 4 4" xfId="33955"/>
    <cellStyle name="Output 5 4 5" xfId="33956"/>
    <cellStyle name="Output 5 4 6" xfId="33957"/>
    <cellStyle name="Output 5 4 7" xfId="33958"/>
    <cellStyle name="Output 5 5" xfId="33959"/>
    <cellStyle name="Output 5 6" xfId="33960"/>
    <cellStyle name="Output 5_2.1  NEW FTA passage prés BIS" xfId="33961"/>
    <cellStyle name="Output 6" xfId="33962"/>
    <cellStyle name="Output 6 2" xfId="33963"/>
    <cellStyle name="Output 6 2 2" xfId="33964"/>
    <cellStyle name="Output 6 2 3" xfId="33965"/>
    <cellStyle name="Output 6 3" xfId="33966"/>
    <cellStyle name="Output 6 3 2" xfId="33967"/>
    <cellStyle name="Output 6 3 3" xfId="33968"/>
    <cellStyle name="Output 6 3 4" xfId="33969"/>
    <cellStyle name="Output 6 3 5" xfId="33970"/>
    <cellStyle name="Output 6 3 6" xfId="33971"/>
    <cellStyle name="Output 6 3 7" xfId="33972"/>
    <cellStyle name="Output 6 4" xfId="33973"/>
    <cellStyle name="Output 6 4 2" xfId="33974"/>
    <cellStyle name="Output 6 4 3" xfId="33975"/>
    <cellStyle name="Output 6 4 4" xfId="33976"/>
    <cellStyle name="Output 6 4 5" xfId="33977"/>
    <cellStyle name="Output 6 4 6" xfId="33978"/>
    <cellStyle name="Output 6 4 7" xfId="33979"/>
    <cellStyle name="Output 6 5" xfId="33980"/>
    <cellStyle name="Output 6 6" xfId="33981"/>
    <cellStyle name="Output 6_2.1  NEW FTA passage prés BIS" xfId="33982"/>
    <cellStyle name="Output 7" xfId="33983"/>
    <cellStyle name="Output 7 2" xfId="33984"/>
    <cellStyle name="Output 7 2 2" xfId="33985"/>
    <cellStyle name="Output 7 2 3" xfId="33986"/>
    <cellStyle name="Output 7 3" xfId="33987"/>
    <cellStyle name="Output 7 3 2" xfId="33988"/>
    <cellStyle name="Output 7 3 3" xfId="33989"/>
    <cellStyle name="Output 7 3 4" xfId="33990"/>
    <cellStyle name="Output 7 3 5" xfId="33991"/>
    <cellStyle name="Output 7 3 6" xfId="33992"/>
    <cellStyle name="Output 7 3 7" xfId="33993"/>
    <cellStyle name="Output 7 4" xfId="33994"/>
    <cellStyle name="Output 7 4 2" xfId="33995"/>
    <cellStyle name="Output 7 4 3" xfId="33996"/>
    <cellStyle name="Output 7 4 4" xfId="33997"/>
    <cellStyle name="Output 7 4 5" xfId="33998"/>
    <cellStyle name="Output 7 4 6" xfId="33999"/>
    <cellStyle name="Output 7 4 7" xfId="34000"/>
    <cellStyle name="Output 7 5" xfId="34001"/>
    <cellStyle name="Output 7 6" xfId="34002"/>
    <cellStyle name="Output 7_2.1  NEW FTA passage prés BIS" xfId="34003"/>
    <cellStyle name="Output 8" xfId="34004"/>
    <cellStyle name="Output 8 2" xfId="34005"/>
    <cellStyle name="Output 8 2 2" xfId="34006"/>
    <cellStyle name="Output 8 2 3" xfId="34007"/>
    <cellStyle name="Output 8 2 4" xfId="34008"/>
    <cellStyle name="Output 8 2 5" xfId="34009"/>
    <cellStyle name="Output 8 2 6" xfId="34010"/>
    <cellStyle name="Output 8 2 7" xfId="34011"/>
    <cellStyle name="Output 8 3" xfId="34012"/>
    <cellStyle name="Output 8 4" xfId="34013"/>
    <cellStyle name="Output 8 5" xfId="34014"/>
    <cellStyle name="Output 8 6" xfId="34015"/>
    <cellStyle name="Output 8_2.1  NEW FTA passage prés BIS" xfId="34016"/>
    <cellStyle name="Output 9" xfId="34017"/>
    <cellStyle name="Output 9 2" xfId="34018"/>
    <cellStyle name="Output 9 3" xfId="34019"/>
    <cellStyle name="Output 9 4" xfId="34020"/>
    <cellStyle name="Output 9 5" xfId="34021"/>
    <cellStyle name="Output 9 6" xfId="34022"/>
    <cellStyle name="Output 9_2.1  NEW FTA passage prés BIS" xfId="34023"/>
    <cellStyle name="Output_2.1  NEW FTA passage prés BIS" xfId="34024"/>
    <cellStyle name="output2" xfId="34025"/>
    <cellStyle name="output2 10" xfId="34026"/>
    <cellStyle name="output2 10 2" xfId="34027"/>
    <cellStyle name="output2 10_note 2_FTAResultat" xfId="34028"/>
    <cellStyle name="output2 11" xfId="34029"/>
    <cellStyle name="output2 11 2" xfId="34030"/>
    <cellStyle name="output2 11_note 2_FTAResultat" xfId="34031"/>
    <cellStyle name="output2 12" xfId="34032"/>
    <cellStyle name="output2 13" xfId="34033"/>
    <cellStyle name="output2 14" xfId="34034"/>
    <cellStyle name="output2 15" xfId="34035"/>
    <cellStyle name="output2 2" xfId="34036"/>
    <cellStyle name="output2 2 2" xfId="34037"/>
    <cellStyle name="output2 2 2 2" xfId="34038"/>
    <cellStyle name="output2 2 2_note 2_FTAResultat" xfId="34039"/>
    <cellStyle name="output2 2 3" xfId="34040"/>
    <cellStyle name="output2 2 3 2" xfId="34041"/>
    <cellStyle name="output2 2 4" xfId="34042"/>
    <cellStyle name="output2 2 5" xfId="34043"/>
    <cellStyle name="output2 2 6" xfId="34044"/>
    <cellStyle name="output2 2 7" xfId="34045"/>
    <cellStyle name="output2 2 8" xfId="34046"/>
    <cellStyle name="output2 2_note 2_FTAResultat" xfId="34047"/>
    <cellStyle name="output2 3" xfId="34048"/>
    <cellStyle name="output2 3 2" xfId="34049"/>
    <cellStyle name="output2 3 3" xfId="34050"/>
    <cellStyle name="output2 3_note 2_FTAResultat" xfId="34051"/>
    <cellStyle name="output2 4" xfId="34052"/>
    <cellStyle name="output2 4 2" xfId="34053"/>
    <cellStyle name="output2 4 3" xfId="34054"/>
    <cellStyle name="output2 4_note 2_FTAResultat" xfId="34055"/>
    <cellStyle name="output2 5" xfId="34056"/>
    <cellStyle name="output2 5 2" xfId="34057"/>
    <cellStyle name="output2 5 3" xfId="34058"/>
    <cellStyle name="output2 5_note 2_FTAResultat" xfId="34059"/>
    <cellStyle name="output2 6" xfId="34060"/>
    <cellStyle name="output2 6 2" xfId="34061"/>
    <cellStyle name="output2 6 3" xfId="34062"/>
    <cellStyle name="output2 6_note 2_FTAResultat" xfId="34063"/>
    <cellStyle name="output2 7" xfId="34064"/>
    <cellStyle name="output2 7 2" xfId="34065"/>
    <cellStyle name="output2 7 3" xfId="34066"/>
    <cellStyle name="output2 7_note 2_FTAResultat" xfId="34067"/>
    <cellStyle name="output2 8" xfId="34068"/>
    <cellStyle name="output2 8 2" xfId="34069"/>
    <cellStyle name="output2 8 3" xfId="34070"/>
    <cellStyle name="output2 8_note 2_FTAResultat" xfId="34071"/>
    <cellStyle name="output2 9" xfId="34072"/>
    <cellStyle name="output2 9 2" xfId="34073"/>
    <cellStyle name="output2 9_note 2_FTAResultat" xfId="34074"/>
    <cellStyle name="output2_2.1  NEW FTA passage prés BIS" xfId="34075"/>
    <cellStyle name="p" xfId="34076"/>
    <cellStyle name="p 10" xfId="34077"/>
    <cellStyle name="p 11" xfId="34078"/>
    <cellStyle name="p 12" xfId="34079"/>
    <cellStyle name="p 13" xfId="34080"/>
    <cellStyle name="p 14" xfId="34081"/>
    <cellStyle name="p 15" xfId="34082"/>
    <cellStyle name="p 2" xfId="34083"/>
    <cellStyle name="p 3" xfId="34084"/>
    <cellStyle name="p 4" xfId="34085"/>
    <cellStyle name="p 5" xfId="34086"/>
    <cellStyle name="p 6" xfId="34087"/>
    <cellStyle name="p 7" xfId="34088"/>
    <cellStyle name="p 8" xfId="34089"/>
    <cellStyle name="p 9" xfId="34090"/>
    <cellStyle name="P&amp;L" xfId="34091"/>
    <cellStyle name="P&amp;L 10" xfId="34092"/>
    <cellStyle name="P&amp;L 10 2" xfId="34093"/>
    <cellStyle name="P&amp;L 10_note 2_FTAResultat" xfId="34094"/>
    <cellStyle name="P&amp;L 11" xfId="34095"/>
    <cellStyle name="P&amp;L 11 2" xfId="34096"/>
    <cellStyle name="P&amp;L 11_note 2_FTAResultat" xfId="34097"/>
    <cellStyle name="P&amp;L 12" xfId="34098"/>
    <cellStyle name="P&amp;L 12 2" xfId="34099"/>
    <cellStyle name="P&amp;L 12_note 2_FTAResultat" xfId="34100"/>
    <cellStyle name="P&amp;L 13" xfId="34101"/>
    <cellStyle name="P&amp;L 13 2" xfId="34102"/>
    <cellStyle name="P&amp;L 13_note 2_FTAResultat" xfId="34103"/>
    <cellStyle name="P&amp;L 14" xfId="34104"/>
    <cellStyle name="P&amp;L 14 2" xfId="34105"/>
    <cellStyle name="P&amp;L 14_note 2_FTAResultat" xfId="34106"/>
    <cellStyle name="P&amp;L 15" xfId="34107"/>
    <cellStyle name="P&amp;L 15 2" xfId="34108"/>
    <cellStyle name="P&amp;L 15_note 2_FTAResultat" xfId="34109"/>
    <cellStyle name="P&amp;L 16" xfId="34110"/>
    <cellStyle name="P&amp;L 17" xfId="34111"/>
    <cellStyle name="P&amp;L 18" xfId="34112"/>
    <cellStyle name="P&amp;L 19" xfId="34113"/>
    <cellStyle name="P&amp;L 2" xfId="34114"/>
    <cellStyle name="P&amp;L 2 10" xfId="34115"/>
    <cellStyle name="P&amp;L 2 10 2" xfId="34116"/>
    <cellStyle name="P&amp;L 2 11" xfId="34117"/>
    <cellStyle name="P&amp;L 2 12" xfId="34118"/>
    <cellStyle name="P&amp;L 2 13" xfId="34119"/>
    <cellStyle name="P&amp;L 2 14" xfId="34120"/>
    <cellStyle name="P&amp;L 2 15" xfId="34121"/>
    <cellStyle name="P&amp;L 2 16" xfId="34122"/>
    <cellStyle name="P&amp;L 2 2" xfId="34123"/>
    <cellStyle name="P&amp;L 2 2 10" xfId="34124"/>
    <cellStyle name="P&amp;L 2 2 11" xfId="34125"/>
    <cellStyle name="P&amp;L 2 2 12" xfId="34126"/>
    <cellStyle name="P&amp;L 2 2 13" xfId="34127"/>
    <cellStyle name="P&amp;L 2 2 14" xfId="34128"/>
    <cellStyle name="P&amp;L 2 2 15" xfId="34129"/>
    <cellStyle name="P&amp;L 2 2 16" xfId="34130"/>
    <cellStyle name="P&amp;L 2 2 17" xfId="34131"/>
    <cellStyle name="P&amp;L 2 2 18" xfId="34132"/>
    <cellStyle name="P&amp;L 2 2 2" xfId="34133"/>
    <cellStyle name="P&amp;L 2 2 2 2" xfId="34134"/>
    <cellStyle name="P&amp;L 2 2 2_note 2_FTAResultat" xfId="34135"/>
    <cellStyle name="P&amp;L 2 2 3" xfId="34136"/>
    <cellStyle name="P&amp;L 2 2 3 2" xfId="34137"/>
    <cellStyle name="P&amp;L 2 2 3_note 2_FTAResultat" xfId="34138"/>
    <cellStyle name="P&amp;L 2 2 4" xfId="34139"/>
    <cellStyle name="P&amp;L 2 2 4 2" xfId="34140"/>
    <cellStyle name="P&amp;L 2 2 4_note 2_FTAResultat" xfId="34141"/>
    <cellStyle name="P&amp;L 2 2 5" xfId="34142"/>
    <cellStyle name="P&amp;L 2 2 5 2" xfId="34143"/>
    <cellStyle name="P&amp;L 2 2 6" xfId="34144"/>
    <cellStyle name="P&amp;L 2 2 7" xfId="34145"/>
    <cellStyle name="P&amp;L 2 2 8" xfId="34146"/>
    <cellStyle name="P&amp;L 2 2 9" xfId="34147"/>
    <cellStyle name="P&amp;L 2 2_2.1  NEW FTA passage prés BIS" xfId="34148"/>
    <cellStyle name="P&amp;L 2 3" xfId="34149"/>
    <cellStyle name="P&amp;L 2 3 10" xfId="34150"/>
    <cellStyle name="P&amp;L 2 3 11" xfId="34151"/>
    <cellStyle name="P&amp;L 2 3 12" xfId="34152"/>
    <cellStyle name="P&amp;L 2 3 13" xfId="34153"/>
    <cellStyle name="P&amp;L 2 3 14" xfId="34154"/>
    <cellStyle name="P&amp;L 2 3 15" xfId="34155"/>
    <cellStyle name="P&amp;L 2 3 16" xfId="34156"/>
    <cellStyle name="P&amp;L 2 3 17" xfId="34157"/>
    <cellStyle name="P&amp;L 2 3 18" xfId="34158"/>
    <cellStyle name="P&amp;L 2 3 2" xfId="34159"/>
    <cellStyle name="P&amp;L 2 3 2 2" xfId="34160"/>
    <cellStyle name="P&amp;L 2 3 2_note 2_FTAResultat" xfId="34161"/>
    <cellStyle name="P&amp;L 2 3 3" xfId="34162"/>
    <cellStyle name="P&amp;L 2 3 3 2" xfId="34163"/>
    <cellStyle name="P&amp;L 2 3 3_note 2_FTAResultat" xfId="34164"/>
    <cellStyle name="P&amp;L 2 3 4" xfId="34165"/>
    <cellStyle name="P&amp;L 2 3 4 2" xfId="34166"/>
    <cellStyle name="P&amp;L 2 3 4_note 2_FTAResultat" xfId="34167"/>
    <cellStyle name="P&amp;L 2 3 5" xfId="34168"/>
    <cellStyle name="P&amp;L 2 3 5 2" xfId="34169"/>
    <cellStyle name="P&amp;L 2 3 6" xfId="34170"/>
    <cellStyle name="P&amp;L 2 3 7" xfId="34171"/>
    <cellStyle name="P&amp;L 2 3 8" xfId="34172"/>
    <cellStyle name="P&amp;L 2 3 9" xfId="34173"/>
    <cellStyle name="P&amp;L 2 3_note 2_FTAResultat" xfId="34174"/>
    <cellStyle name="P&amp;L 2 4" xfId="34175"/>
    <cellStyle name="P&amp;L 2 4 10" xfId="34176"/>
    <cellStyle name="P&amp;L 2 4 11" xfId="34177"/>
    <cellStyle name="P&amp;L 2 4 12" xfId="34178"/>
    <cellStyle name="P&amp;L 2 4 13" xfId="34179"/>
    <cellStyle name="P&amp;L 2 4 14" xfId="34180"/>
    <cellStyle name="P&amp;L 2 4 15" xfId="34181"/>
    <cellStyle name="P&amp;L 2 4 16" xfId="34182"/>
    <cellStyle name="P&amp;L 2 4 17" xfId="34183"/>
    <cellStyle name="P&amp;L 2 4 18" xfId="34184"/>
    <cellStyle name="P&amp;L 2 4 2" xfId="34185"/>
    <cellStyle name="P&amp;L 2 4 2 2" xfId="34186"/>
    <cellStyle name="P&amp;L 2 4 2_note 2_FTAResultat" xfId="34187"/>
    <cellStyle name="P&amp;L 2 4 3" xfId="34188"/>
    <cellStyle name="P&amp;L 2 4 3 2" xfId="34189"/>
    <cellStyle name="P&amp;L 2 4 3_note 2_FTAResultat" xfId="34190"/>
    <cellStyle name="P&amp;L 2 4 4" xfId="34191"/>
    <cellStyle name="P&amp;L 2 4 4 2" xfId="34192"/>
    <cellStyle name="P&amp;L 2 4 4_note 2_FTAResultat" xfId="34193"/>
    <cellStyle name="P&amp;L 2 4 5" xfId="34194"/>
    <cellStyle name="P&amp;L 2 4 5 2" xfId="34195"/>
    <cellStyle name="P&amp;L 2 4 6" xfId="34196"/>
    <cellStyle name="P&amp;L 2 4 7" xfId="34197"/>
    <cellStyle name="P&amp;L 2 4 8" xfId="34198"/>
    <cellStyle name="P&amp;L 2 4 9" xfId="34199"/>
    <cellStyle name="P&amp;L 2 4_note 2_FTAResultat" xfId="34200"/>
    <cellStyle name="P&amp;L 2 5" xfId="34201"/>
    <cellStyle name="P&amp;L 2 5 10" xfId="34202"/>
    <cellStyle name="P&amp;L 2 5 11" xfId="34203"/>
    <cellStyle name="P&amp;L 2 5 12" xfId="34204"/>
    <cellStyle name="P&amp;L 2 5 13" xfId="34205"/>
    <cellStyle name="P&amp;L 2 5 14" xfId="34206"/>
    <cellStyle name="P&amp;L 2 5 15" xfId="34207"/>
    <cellStyle name="P&amp;L 2 5 16" xfId="34208"/>
    <cellStyle name="P&amp;L 2 5 17" xfId="34209"/>
    <cellStyle name="P&amp;L 2 5 18" xfId="34210"/>
    <cellStyle name="P&amp;L 2 5 2" xfId="34211"/>
    <cellStyle name="P&amp;L 2 5 2 2" xfId="34212"/>
    <cellStyle name="P&amp;L 2 5 2_note 2_FTAResultat" xfId="34213"/>
    <cellStyle name="P&amp;L 2 5 3" xfId="34214"/>
    <cellStyle name="P&amp;L 2 5 3 2" xfId="34215"/>
    <cellStyle name="P&amp;L 2 5 3_note 2_FTAResultat" xfId="34216"/>
    <cellStyle name="P&amp;L 2 5 4" xfId="34217"/>
    <cellStyle name="P&amp;L 2 5 4 2" xfId="34218"/>
    <cellStyle name="P&amp;L 2 5 4_note 2_FTAResultat" xfId="34219"/>
    <cellStyle name="P&amp;L 2 5 5" xfId="34220"/>
    <cellStyle name="P&amp;L 2 5 5 2" xfId="34221"/>
    <cellStyle name="P&amp;L 2 5 6" xfId="34222"/>
    <cellStyle name="P&amp;L 2 5 7" xfId="34223"/>
    <cellStyle name="P&amp;L 2 5 8" xfId="34224"/>
    <cellStyle name="P&amp;L 2 5 9" xfId="34225"/>
    <cellStyle name="P&amp;L 2 5_note 2_FTAResultat" xfId="34226"/>
    <cellStyle name="P&amp;L 2 6" xfId="34227"/>
    <cellStyle name="P&amp;L 2 6 2" xfId="34228"/>
    <cellStyle name="P&amp;L 2 6 3" xfId="34229"/>
    <cellStyle name="P&amp;L 2 6 4" xfId="34230"/>
    <cellStyle name="P&amp;L 2 6 5" xfId="34231"/>
    <cellStyle name="P&amp;L 2 6_note 2_FTAResultat" xfId="34232"/>
    <cellStyle name="P&amp;L 2 7" xfId="34233"/>
    <cellStyle name="P&amp;L 2 7 2" xfId="34234"/>
    <cellStyle name="P&amp;L 2 7_note 2_FTAResultat" xfId="34235"/>
    <cellStyle name="P&amp;L 2 8" xfId="34236"/>
    <cellStyle name="P&amp;L 2 8 2" xfId="34237"/>
    <cellStyle name="P&amp;L 2 8_note 2_FTAResultat" xfId="34238"/>
    <cellStyle name="P&amp;L 2 9" xfId="34239"/>
    <cellStyle name="P&amp;L 2 9 2" xfId="34240"/>
    <cellStyle name="P&amp;L 2 9_note 2_FTAResultat" xfId="34241"/>
    <cellStyle name="P&amp;L 2_note 2_FTAResultat" xfId="34242"/>
    <cellStyle name="P&amp;L 3" xfId="34243"/>
    <cellStyle name="P&amp;L 3 10" xfId="34244"/>
    <cellStyle name="P&amp;L 3 10 2" xfId="34245"/>
    <cellStyle name="P&amp;L 3 11" xfId="34246"/>
    <cellStyle name="P&amp;L 3 12" xfId="34247"/>
    <cellStyle name="P&amp;L 3 13" xfId="34248"/>
    <cellStyle name="P&amp;L 3 14" xfId="34249"/>
    <cellStyle name="P&amp;L 3 15" xfId="34250"/>
    <cellStyle name="P&amp;L 3 16" xfId="34251"/>
    <cellStyle name="P&amp;L 3 2" xfId="34252"/>
    <cellStyle name="P&amp;L 3 2 10" xfId="34253"/>
    <cellStyle name="P&amp;L 3 2 11" xfId="34254"/>
    <cellStyle name="P&amp;L 3 2 12" xfId="34255"/>
    <cellStyle name="P&amp;L 3 2 13" xfId="34256"/>
    <cellStyle name="P&amp;L 3 2 14" xfId="34257"/>
    <cellStyle name="P&amp;L 3 2 15" xfId="34258"/>
    <cellStyle name="P&amp;L 3 2 16" xfId="34259"/>
    <cellStyle name="P&amp;L 3 2 17" xfId="34260"/>
    <cellStyle name="P&amp;L 3 2 18" xfId="34261"/>
    <cellStyle name="P&amp;L 3 2 2" xfId="34262"/>
    <cellStyle name="P&amp;L 3 2 2 2" xfId="34263"/>
    <cellStyle name="P&amp;L 3 2 2_note 2_FTAResultat" xfId="34264"/>
    <cellStyle name="P&amp;L 3 2 3" xfId="34265"/>
    <cellStyle name="P&amp;L 3 2 3 2" xfId="34266"/>
    <cellStyle name="P&amp;L 3 2 3_note 2_FTAResultat" xfId="34267"/>
    <cellStyle name="P&amp;L 3 2 4" xfId="34268"/>
    <cellStyle name="P&amp;L 3 2 4 2" xfId="34269"/>
    <cellStyle name="P&amp;L 3 2 4_note 2_FTAResultat" xfId="34270"/>
    <cellStyle name="P&amp;L 3 2 5" xfId="34271"/>
    <cellStyle name="P&amp;L 3 2 5 2" xfId="34272"/>
    <cellStyle name="P&amp;L 3 2 6" xfId="34273"/>
    <cellStyle name="P&amp;L 3 2 7" xfId="34274"/>
    <cellStyle name="P&amp;L 3 2 8" xfId="34275"/>
    <cellStyle name="P&amp;L 3 2 9" xfId="34276"/>
    <cellStyle name="P&amp;L 3 2_2.1  NEW FTA passage prés BIS" xfId="34277"/>
    <cellStyle name="P&amp;L 3 3" xfId="34278"/>
    <cellStyle name="P&amp;L 3 3 10" xfId="34279"/>
    <cellStyle name="P&amp;L 3 3 11" xfId="34280"/>
    <cellStyle name="P&amp;L 3 3 12" xfId="34281"/>
    <cellStyle name="P&amp;L 3 3 13" xfId="34282"/>
    <cellStyle name="P&amp;L 3 3 14" xfId="34283"/>
    <cellStyle name="P&amp;L 3 3 15" xfId="34284"/>
    <cellStyle name="P&amp;L 3 3 16" xfId="34285"/>
    <cellStyle name="P&amp;L 3 3 17" xfId="34286"/>
    <cellStyle name="P&amp;L 3 3 18" xfId="34287"/>
    <cellStyle name="P&amp;L 3 3 2" xfId="34288"/>
    <cellStyle name="P&amp;L 3 3 2 2" xfId="34289"/>
    <cellStyle name="P&amp;L 3 3 2_note 2_FTAResultat" xfId="34290"/>
    <cellStyle name="P&amp;L 3 3 3" xfId="34291"/>
    <cellStyle name="P&amp;L 3 3 3 2" xfId="34292"/>
    <cellStyle name="P&amp;L 3 3 3_note 2_FTAResultat" xfId="34293"/>
    <cellStyle name="P&amp;L 3 3 4" xfId="34294"/>
    <cellStyle name="P&amp;L 3 3 4 2" xfId="34295"/>
    <cellStyle name="P&amp;L 3 3 4_note 2_FTAResultat" xfId="34296"/>
    <cellStyle name="P&amp;L 3 3 5" xfId="34297"/>
    <cellStyle name="P&amp;L 3 3 5 2" xfId="34298"/>
    <cellStyle name="P&amp;L 3 3 6" xfId="34299"/>
    <cellStyle name="P&amp;L 3 3 7" xfId="34300"/>
    <cellStyle name="P&amp;L 3 3 8" xfId="34301"/>
    <cellStyle name="P&amp;L 3 3 9" xfId="34302"/>
    <cellStyle name="P&amp;L 3 3_note 2_FTAResultat" xfId="34303"/>
    <cellStyle name="P&amp;L 3 4" xfId="34304"/>
    <cellStyle name="P&amp;L 3 4 10" xfId="34305"/>
    <cellStyle name="P&amp;L 3 4 11" xfId="34306"/>
    <cellStyle name="P&amp;L 3 4 12" xfId="34307"/>
    <cellStyle name="P&amp;L 3 4 13" xfId="34308"/>
    <cellStyle name="P&amp;L 3 4 14" xfId="34309"/>
    <cellStyle name="P&amp;L 3 4 15" xfId="34310"/>
    <cellStyle name="P&amp;L 3 4 16" xfId="34311"/>
    <cellStyle name="P&amp;L 3 4 17" xfId="34312"/>
    <cellStyle name="P&amp;L 3 4 18" xfId="34313"/>
    <cellStyle name="P&amp;L 3 4 2" xfId="34314"/>
    <cellStyle name="P&amp;L 3 4 2 2" xfId="34315"/>
    <cellStyle name="P&amp;L 3 4 2_note 2_FTAResultat" xfId="34316"/>
    <cellStyle name="P&amp;L 3 4 3" xfId="34317"/>
    <cellStyle name="P&amp;L 3 4 3 2" xfId="34318"/>
    <cellStyle name="P&amp;L 3 4 3_note 2_FTAResultat" xfId="34319"/>
    <cellStyle name="P&amp;L 3 4 4" xfId="34320"/>
    <cellStyle name="P&amp;L 3 4 4 2" xfId="34321"/>
    <cellStyle name="P&amp;L 3 4 4_note 2_FTAResultat" xfId="34322"/>
    <cellStyle name="P&amp;L 3 4 5" xfId="34323"/>
    <cellStyle name="P&amp;L 3 4 5 2" xfId="34324"/>
    <cellStyle name="P&amp;L 3 4 6" xfId="34325"/>
    <cellStyle name="P&amp;L 3 4 7" xfId="34326"/>
    <cellStyle name="P&amp;L 3 4 8" xfId="34327"/>
    <cellStyle name="P&amp;L 3 4 9" xfId="34328"/>
    <cellStyle name="P&amp;L 3 4_note 2_FTAResultat" xfId="34329"/>
    <cellStyle name="P&amp;L 3 5" xfId="34330"/>
    <cellStyle name="P&amp;L 3 5 10" xfId="34331"/>
    <cellStyle name="P&amp;L 3 5 11" xfId="34332"/>
    <cellStyle name="P&amp;L 3 5 12" xfId="34333"/>
    <cellStyle name="P&amp;L 3 5 13" xfId="34334"/>
    <cellStyle name="P&amp;L 3 5 14" xfId="34335"/>
    <cellStyle name="P&amp;L 3 5 15" xfId="34336"/>
    <cellStyle name="P&amp;L 3 5 16" xfId="34337"/>
    <cellStyle name="P&amp;L 3 5 17" xfId="34338"/>
    <cellStyle name="P&amp;L 3 5 18" xfId="34339"/>
    <cellStyle name="P&amp;L 3 5 2" xfId="34340"/>
    <cellStyle name="P&amp;L 3 5 2 2" xfId="34341"/>
    <cellStyle name="P&amp;L 3 5 2_note 2_FTAResultat" xfId="34342"/>
    <cellStyle name="P&amp;L 3 5 3" xfId="34343"/>
    <cellStyle name="P&amp;L 3 5 3 2" xfId="34344"/>
    <cellStyle name="P&amp;L 3 5 3_note 2_FTAResultat" xfId="34345"/>
    <cellStyle name="P&amp;L 3 5 4" xfId="34346"/>
    <cellStyle name="P&amp;L 3 5 4 2" xfId="34347"/>
    <cellStyle name="P&amp;L 3 5 4_note 2_FTAResultat" xfId="34348"/>
    <cellStyle name="P&amp;L 3 5 5" xfId="34349"/>
    <cellStyle name="P&amp;L 3 5 5 2" xfId="34350"/>
    <cellStyle name="P&amp;L 3 5 6" xfId="34351"/>
    <cellStyle name="P&amp;L 3 5 7" xfId="34352"/>
    <cellStyle name="P&amp;L 3 5 8" xfId="34353"/>
    <cellStyle name="P&amp;L 3 5 9" xfId="34354"/>
    <cellStyle name="P&amp;L 3 5_note 2_FTAResultat" xfId="34355"/>
    <cellStyle name="P&amp;L 3 6" xfId="34356"/>
    <cellStyle name="P&amp;L 3 6 2" xfId="34357"/>
    <cellStyle name="P&amp;L 3 6 3" xfId="34358"/>
    <cellStyle name="P&amp;L 3 6 4" xfId="34359"/>
    <cellStyle name="P&amp;L 3 6 5" xfId="34360"/>
    <cellStyle name="P&amp;L 3 6_note 2_FTAResultat" xfId="34361"/>
    <cellStyle name="P&amp;L 3 7" xfId="34362"/>
    <cellStyle name="P&amp;L 3 7 2" xfId="34363"/>
    <cellStyle name="P&amp;L 3 7_note 2_FTAResultat" xfId="34364"/>
    <cellStyle name="P&amp;L 3 8" xfId="34365"/>
    <cellStyle name="P&amp;L 3 8 2" xfId="34366"/>
    <cellStyle name="P&amp;L 3 8_note 2_FTAResultat" xfId="34367"/>
    <cellStyle name="P&amp;L 3 9" xfId="34368"/>
    <cellStyle name="P&amp;L 3 9 2" xfId="34369"/>
    <cellStyle name="P&amp;L 3 9_note 2_FTAResultat" xfId="34370"/>
    <cellStyle name="P&amp;L 3_note 2_FTAResultat" xfId="34371"/>
    <cellStyle name="P&amp;L 4" xfId="34372"/>
    <cellStyle name="P&amp;L 4 10" xfId="34373"/>
    <cellStyle name="P&amp;L 4 10 2" xfId="34374"/>
    <cellStyle name="P&amp;L 4 11" xfId="34375"/>
    <cellStyle name="P&amp;L 4 12" xfId="34376"/>
    <cellStyle name="P&amp;L 4 13" xfId="34377"/>
    <cellStyle name="P&amp;L 4 14" xfId="34378"/>
    <cellStyle name="P&amp;L 4 15" xfId="34379"/>
    <cellStyle name="P&amp;L 4 2" xfId="34380"/>
    <cellStyle name="P&amp;L 4 2 10" xfId="34381"/>
    <cellStyle name="P&amp;L 4 2 11" xfId="34382"/>
    <cellStyle name="P&amp;L 4 2 12" xfId="34383"/>
    <cellStyle name="P&amp;L 4 2 13" xfId="34384"/>
    <cellStyle name="P&amp;L 4 2 14" xfId="34385"/>
    <cellStyle name="P&amp;L 4 2 15" xfId="34386"/>
    <cellStyle name="P&amp;L 4 2 16" xfId="34387"/>
    <cellStyle name="P&amp;L 4 2 17" xfId="34388"/>
    <cellStyle name="P&amp;L 4 2 18" xfId="34389"/>
    <cellStyle name="P&amp;L 4 2 2" xfId="34390"/>
    <cellStyle name="P&amp;L 4 2 2 2" xfId="34391"/>
    <cellStyle name="P&amp;L 4 2 2_note 2_FTAResultat" xfId="34392"/>
    <cellStyle name="P&amp;L 4 2 3" xfId="34393"/>
    <cellStyle name="P&amp;L 4 2 3 2" xfId="34394"/>
    <cellStyle name="P&amp;L 4 2 3_note 2_FTAResultat" xfId="34395"/>
    <cellStyle name="P&amp;L 4 2 4" xfId="34396"/>
    <cellStyle name="P&amp;L 4 2 4 2" xfId="34397"/>
    <cellStyle name="P&amp;L 4 2 4_note 2_FTAResultat" xfId="34398"/>
    <cellStyle name="P&amp;L 4 2 5" xfId="34399"/>
    <cellStyle name="P&amp;L 4 2 5 2" xfId="34400"/>
    <cellStyle name="P&amp;L 4 2 6" xfId="34401"/>
    <cellStyle name="P&amp;L 4 2 7" xfId="34402"/>
    <cellStyle name="P&amp;L 4 2 8" xfId="34403"/>
    <cellStyle name="P&amp;L 4 2 9" xfId="34404"/>
    <cellStyle name="P&amp;L 4 2_2.1  NEW FTA passage prés BIS" xfId="34405"/>
    <cellStyle name="P&amp;L 4 3" xfId="34406"/>
    <cellStyle name="P&amp;L 4 3 10" xfId="34407"/>
    <cellStyle name="P&amp;L 4 3 11" xfId="34408"/>
    <cellStyle name="P&amp;L 4 3 12" xfId="34409"/>
    <cellStyle name="P&amp;L 4 3 13" xfId="34410"/>
    <cellStyle name="P&amp;L 4 3 14" xfId="34411"/>
    <cellStyle name="P&amp;L 4 3 15" xfId="34412"/>
    <cellStyle name="P&amp;L 4 3 16" xfId="34413"/>
    <cellStyle name="P&amp;L 4 3 17" xfId="34414"/>
    <cellStyle name="P&amp;L 4 3 18" xfId="34415"/>
    <cellStyle name="P&amp;L 4 3 2" xfId="34416"/>
    <cellStyle name="P&amp;L 4 3 2 2" xfId="34417"/>
    <cellStyle name="P&amp;L 4 3 2_note 2_FTAResultat" xfId="34418"/>
    <cellStyle name="P&amp;L 4 3 3" xfId="34419"/>
    <cellStyle name="P&amp;L 4 3 3 2" xfId="34420"/>
    <cellStyle name="P&amp;L 4 3 3_note 2_FTAResultat" xfId="34421"/>
    <cellStyle name="P&amp;L 4 3 4" xfId="34422"/>
    <cellStyle name="P&amp;L 4 3 4 2" xfId="34423"/>
    <cellStyle name="P&amp;L 4 3 4_note 2_FTAResultat" xfId="34424"/>
    <cellStyle name="P&amp;L 4 3 5" xfId="34425"/>
    <cellStyle name="P&amp;L 4 3 5 2" xfId="34426"/>
    <cellStyle name="P&amp;L 4 3 6" xfId="34427"/>
    <cellStyle name="P&amp;L 4 3 7" xfId="34428"/>
    <cellStyle name="P&amp;L 4 3 8" xfId="34429"/>
    <cellStyle name="P&amp;L 4 3 9" xfId="34430"/>
    <cellStyle name="P&amp;L 4 3_note 2_FTAResultat" xfId="34431"/>
    <cellStyle name="P&amp;L 4 4" xfId="34432"/>
    <cellStyle name="P&amp;L 4 4 10" xfId="34433"/>
    <cellStyle name="P&amp;L 4 4 11" xfId="34434"/>
    <cellStyle name="P&amp;L 4 4 12" xfId="34435"/>
    <cellStyle name="P&amp;L 4 4 13" xfId="34436"/>
    <cellStyle name="P&amp;L 4 4 14" xfId="34437"/>
    <cellStyle name="P&amp;L 4 4 15" xfId="34438"/>
    <cellStyle name="P&amp;L 4 4 16" xfId="34439"/>
    <cellStyle name="P&amp;L 4 4 17" xfId="34440"/>
    <cellStyle name="P&amp;L 4 4 18" xfId="34441"/>
    <cellStyle name="P&amp;L 4 4 2" xfId="34442"/>
    <cellStyle name="P&amp;L 4 4 2 2" xfId="34443"/>
    <cellStyle name="P&amp;L 4 4 2_note 2_FTAResultat" xfId="34444"/>
    <cellStyle name="P&amp;L 4 4 3" xfId="34445"/>
    <cellStyle name="P&amp;L 4 4 3 2" xfId="34446"/>
    <cellStyle name="P&amp;L 4 4 3_note 2_FTAResultat" xfId="34447"/>
    <cellStyle name="P&amp;L 4 4 4" xfId="34448"/>
    <cellStyle name="P&amp;L 4 4 4 2" xfId="34449"/>
    <cellStyle name="P&amp;L 4 4 4_note 2_FTAResultat" xfId="34450"/>
    <cellStyle name="P&amp;L 4 4 5" xfId="34451"/>
    <cellStyle name="P&amp;L 4 4 5 2" xfId="34452"/>
    <cellStyle name="P&amp;L 4 4 6" xfId="34453"/>
    <cellStyle name="P&amp;L 4 4 7" xfId="34454"/>
    <cellStyle name="P&amp;L 4 4 8" xfId="34455"/>
    <cellStyle name="P&amp;L 4 4 9" xfId="34456"/>
    <cellStyle name="P&amp;L 4 4_note 2_FTAResultat" xfId="34457"/>
    <cellStyle name="P&amp;L 4 5" xfId="34458"/>
    <cellStyle name="P&amp;L 4 5 10" xfId="34459"/>
    <cellStyle name="P&amp;L 4 5 11" xfId="34460"/>
    <cellStyle name="P&amp;L 4 5 12" xfId="34461"/>
    <cellStyle name="P&amp;L 4 5 13" xfId="34462"/>
    <cellStyle name="P&amp;L 4 5 14" xfId="34463"/>
    <cellStyle name="P&amp;L 4 5 15" xfId="34464"/>
    <cellStyle name="P&amp;L 4 5 16" xfId="34465"/>
    <cellStyle name="P&amp;L 4 5 17" xfId="34466"/>
    <cellStyle name="P&amp;L 4 5 18" xfId="34467"/>
    <cellStyle name="P&amp;L 4 5 2" xfId="34468"/>
    <cellStyle name="P&amp;L 4 5 2 2" xfId="34469"/>
    <cellStyle name="P&amp;L 4 5 2_note 2_FTAResultat" xfId="34470"/>
    <cellStyle name="P&amp;L 4 5 3" xfId="34471"/>
    <cellStyle name="P&amp;L 4 5 3 2" xfId="34472"/>
    <cellStyle name="P&amp;L 4 5 3_note 2_FTAResultat" xfId="34473"/>
    <cellStyle name="P&amp;L 4 5 4" xfId="34474"/>
    <cellStyle name="P&amp;L 4 5 4 2" xfId="34475"/>
    <cellStyle name="P&amp;L 4 5 4_note 2_FTAResultat" xfId="34476"/>
    <cellStyle name="P&amp;L 4 5 5" xfId="34477"/>
    <cellStyle name="P&amp;L 4 5 5 2" xfId="34478"/>
    <cellStyle name="P&amp;L 4 5 6" xfId="34479"/>
    <cellStyle name="P&amp;L 4 5 7" xfId="34480"/>
    <cellStyle name="P&amp;L 4 5 8" xfId="34481"/>
    <cellStyle name="P&amp;L 4 5 9" xfId="34482"/>
    <cellStyle name="P&amp;L 4 5_note 2_FTAResultat" xfId="34483"/>
    <cellStyle name="P&amp;L 4 6" xfId="34484"/>
    <cellStyle name="P&amp;L 4 6 2" xfId="34485"/>
    <cellStyle name="P&amp;L 4 6 3" xfId="34486"/>
    <cellStyle name="P&amp;L 4 6 4" xfId="34487"/>
    <cellStyle name="P&amp;L 4 6 5" xfId="34488"/>
    <cellStyle name="P&amp;L 4 6_note 2_FTAResultat" xfId="34489"/>
    <cellStyle name="P&amp;L 4 7" xfId="34490"/>
    <cellStyle name="P&amp;L 4 7 2" xfId="34491"/>
    <cellStyle name="P&amp;L 4 7_note 2_FTAResultat" xfId="34492"/>
    <cellStyle name="P&amp;L 4 8" xfId="34493"/>
    <cellStyle name="P&amp;L 4 8 2" xfId="34494"/>
    <cellStyle name="P&amp;L 4 8_note 2_FTAResultat" xfId="34495"/>
    <cellStyle name="P&amp;L 4 9" xfId="34496"/>
    <cellStyle name="P&amp;L 4 9 2" xfId="34497"/>
    <cellStyle name="P&amp;L 4 9_note 2_FTAResultat" xfId="34498"/>
    <cellStyle name="P&amp;L 4_note 2_FTAResultat" xfId="34499"/>
    <cellStyle name="P&amp;L 5" xfId="34500"/>
    <cellStyle name="P&amp;L 5 2" xfId="34501"/>
    <cellStyle name="P&amp;L 5 3" xfId="34502"/>
    <cellStyle name="P&amp;L 5_note 2_FTAResultat" xfId="34503"/>
    <cellStyle name="P&amp;L 6" xfId="34504"/>
    <cellStyle name="P&amp;L 6 2" xfId="34505"/>
    <cellStyle name="P&amp;L 6 3" xfId="34506"/>
    <cellStyle name="P&amp;L 6_note 2_FTAResultat" xfId="34507"/>
    <cellStyle name="P&amp;L 7" xfId="34508"/>
    <cellStyle name="P&amp;L 7 2" xfId="34509"/>
    <cellStyle name="P&amp;L 7_note 2_FTAResultat" xfId="34510"/>
    <cellStyle name="P&amp;L 8" xfId="34511"/>
    <cellStyle name="P&amp;L 8 2" xfId="34512"/>
    <cellStyle name="P&amp;L 8_note 2_FTAResultat" xfId="34513"/>
    <cellStyle name="P&amp;L 9" xfId="34514"/>
    <cellStyle name="P&amp;L 9 2" xfId="34515"/>
    <cellStyle name="P&amp;L 9_note 2_FTAResultat" xfId="34516"/>
    <cellStyle name="P&amp;L_2.1  NEW FTA passage prés BIS" xfId="34517"/>
    <cellStyle name="P&amp;L2" xfId="34518"/>
    <cellStyle name="P&amp;L2 10" xfId="34519"/>
    <cellStyle name="P&amp;L2 10 2" xfId="34520"/>
    <cellStyle name="P&amp;L2 10 3" xfId="34521"/>
    <cellStyle name="P&amp;L2 10 4" xfId="34522"/>
    <cellStyle name="P&amp;L2 10 5" xfId="34523"/>
    <cellStyle name="P&amp;L2 10_note 2_FTAResultat" xfId="34524"/>
    <cellStyle name="P&amp;L2 11" xfId="34525"/>
    <cellStyle name="P&amp;L2 11 2" xfId="34526"/>
    <cellStyle name="P&amp;L2 11 3" xfId="34527"/>
    <cellStyle name="P&amp;L2 11 4" xfId="34528"/>
    <cellStyle name="P&amp;L2 11 5" xfId="34529"/>
    <cellStyle name="P&amp;L2 11_note 2_FTAResultat" xfId="34530"/>
    <cellStyle name="P&amp;L2 12" xfId="34531"/>
    <cellStyle name="P&amp;L2 13" xfId="34532"/>
    <cellStyle name="P&amp;L2 14" xfId="34533"/>
    <cellStyle name="P&amp;L2 15" xfId="34534"/>
    <cellStyle name="P&amp;L2 2" xfId="34535"/>
    <cellStyle name="P&amp;L2 2 10" xfId="34536"/>
    <cellStyle name="P&amp;L2 2 10 10" xfId="34537"/>
    <cellStyle name="P&amp;L2 2 10 11" xfId="34538"/>
    <cellStyle name="P&amp;L2 2 10 12" xfId="34539"/>
    <cellStyle name="P&amp;L2 2 10 13" xfId="34540"/>
    <cellStyle name="P&amp;L2 2 10 14" xfId="34541"/>
    <cellStyle name="P&amp;L2 2 10 15" xfId="34542"/>
    <cellStyle name="P&amp;L2 2 10 16" xfId="34543"/>
    <cellStyle name="P&amp;L2 2 10 17" xfId="34544"/>
    <cellStyle name="P&amp;L2 2 10 18" xfId="34545"/>
    <cellStyle name="P&amp;L2 2 10 2" xfId="34546"/>
    <cellStyle name="P&amp;L2 2 10 2 2" xfId="34547"/>
    <cellStyle name="P&amp;L2 2 10 2_note 2_FTAResultat" xfId="34548"/>
    <cellStyle name="P&amp;L2 2 10 3" xfId="34549"/>
    <cellStyle name="P&amp;L2 2 10 3 2" xfId="34550"/>
    <cellStyle name="P&amp;L2 2 10 3_note 2_FTAResultat" xfId="34551"/>
    <cellStyle name="P&amp;L2 2 10 4" xfId="34552"/>
    <cellStyle name="P&amp;L2 2 10 4 2" xfId="34553"/>
    <cellStyle name="P&amp;L2 2 10 4_note 2_FTAResultat" xfId="34554"/>
    <cellStyle name="P&amp;L2 2 10 5" xfId="34555"/>
    <cellStyle name="P&amp;L2 2 10 5 2" xfId="34556"/>
    <cellStyle name="P&amp;L2 2 10 6" xfId="34557"/>
    <cellStyle name="P&amp;L2 2 10 7" xfId="34558"/>
    <cellStyle name="P&amp;L2 2 10 8" xfId="34559"/>
    <cellStyle name="P&amp;L2 2 10 9" xfId="34560"/>
    <cellStyle name="P&amp;L2 2 10_note 2_FTAResultat" xfId="34561"/>
    <cellStyle name="P&amp;L2 2 11" xfId="34562"/>
    <cellStyle name="P&amp;L2 2 11 10" xfId="34563"/>
    <cellStyle name="P&amp;L2 2 11 11" xfId="34564"/>
    <cellStyle name="P&amp;L2 2 11 12" xfId="34565"/>
    <cellStyle name="P&amp;L2 2 11 13" xfId="34566"/>
    <cellStyle name="P&amp;L2 2 11 14" xfId="34567"/>
    <cellStyle name="P&amp;L2 2 11 15" xfId="34568"/>
    <cellStyle name="P&amp;L2 2 11 16" xfId="34569"/>
    <cellStyle name="P&amp;L2 2 11 17" xfId="34570"/>
    <cellStyle name="P&amp;L2 2 11 18" xfId="34571"/>
    <cellStyle name="P&amp;L2 2 11 2" xfId="34572"/>
    <cellStyle name="P&amp;L2 2 11 2 2" xfId="34573"/>
    <cellStyle name="P&amp;L2 2 11 2_note 2_FTAResultat" xfId="34574"/>
    <cellStyle name="P&amp;L2 2 11 3" xfId="34575"/>
    <cellStyle name="P&amp;L2 2 11 3 2" xfId="34576"/>
    <cellStyle name="P&amp;L2 2 11 3_note 2_FTAResultat" xfId="34577"/>
    <cellStyle name="P&amp;L2 2 11 4" xfId="34578"/>
    <cellStyle name="P&amp;L2 2 11 4 2" xfId="34579"/>
    <cellStyle name="P&amp;L2 2 11 4_note 2_FTAResultat" xfId="34580"/>
    <cellStyle name="P&amp;L2 2 11 5" xfId="34581"/>
    <cellStyle name="P&amp;L2 2 11 5 2" xfId="34582"/>
    <cellStyle name="P&amp;L2 2 11 6" xfId="34583"/>
    <cellStyle name="P&amp;L2 2 11 7" xfId="34584"/>
    <cellStyle name="P&amp;L2 2 11 8" xfId="34585"/>
    <cellStyle name="P&amp;L2 2 11 9" xfId="34586"/>
    <cellStyle name="P&amp;L2 2 11_note 2_FTAResultat" xfId="34587"/>
    <cellStyle name="P&amp;L2 2 12" xfId="34588"/>
    <cellStyle name="P&amp;L2 2 12 10" xfId="34589"/>
    <cellStyle name="P&amp;L2 2 12 11" xfId="34590"/>
    <cellStyle name="P&amp;L2 2 12 12" xfId="34591"/>
    <cellStyle name="P&amp;L2 2 12 13" xfId="34592"/>
    <cellStyle name="P&amp;L2 2 12 14" xfId="34593"/>
    <cellStyle name="P&amp;L2 2 12 15" xfId="34594"/>
    <cellStyle name="P&amp;L2 2 12 16" xfId="34595"/>
    <cellStyle name="P&amp;L2 2 12 17" xfId="34596"/>
    <cellStyle name="P&amp;L2 2 12 18" xfId="34597"/>
    <cellStyle name="P&amp;L2 2 12 2" xfId="34598"/>
    <cellStyle name="P&amp;L2 2 12 2 2" xfId="34599"/>
    <cellStyle name="P&amp;L2 2 12 2_note 2_FTAResultat" xfId="34600"/>
    <cellStyle name="P&amp;L2 2 12 3" xfId="34601"/>
    <cellStyle name="P&amp;L2 2 12 3 2" xfId="34602"/>
    <cellStyle name="P&amp;L2 2 12 3_note 2_FTAResultat" xfId="34603"/>
    <cellStyle name="P&amp;L2 2 12 4" xfId="34604"/>
    <cellStyle name="P&amp;L2 2 12 4 2" xfId="34605"/>
    <cellStyle name="P&amp;L2 2 12 4_note 2_FTAResultat" xfId="34606"/>
    <cellStyle name="P&amp;L2 2 12 5" xfId="34607"/>
    <cellStyle name="P&amp;L2 2 12 5 2" xfId="34608"/>
    <cellStyle name="P&amp;L2 2 12 6" xfId="34609"/>
    <cellStyle name="P&amp;L2 2 12 7" xfId="34610"/>
    <cellStyle name="P&amp;L2 2 12 8" xfId="34611"/>
    <cellStyle name="P&amp;L2 2 12 9" xfId="34612"/>
    <cellStyle name="P&amp;L2 2 12_note 2_FTAResultat" xfId="34613"/>
    <cellStyle name="P&amp;L2 2 13" xfId="34614"/>
    <cellStyle name="P&amp;L2 2 13 2" xfId="34615"/>
    <cellStyle name="P&amp;L2 2 13 3" xfId="34616"/>
    <cellStyle name="P&amp;L2 2 13 4" xfId="34617"/>
    <cellStyle name="P&amp;L2 2 13 5" xfId="34618"/>
    <cellStyle name="P&amp;L2 2 13 6" xfId="34619"/>
    <cellStyle name="P&amp;L2 2 13_note 2_FTAResultat" xfId="34620"/>
    <cellStyle name="P&amp;L2 2 14" xfId="34621"/>
    <cellStyle name="P&amp;L2 2 14 2" xfId="34622"/>
    <cellStyle name="P&amp;L2 2 14_note 2_FTAResultat" xfId="34623"/>
    <cellStyle name="P&amp;L2 2 15" xfId="34624"/>
    <cellStyle name="P&amp;L2 2 15 2" xfId="34625"/>
    <cellStyle name="P&amp;L2 2 15_note 2_FTAResultat" xfId="34626"/>
    <cellStyle name="P&amp;L2 2 16" xfId="34627"/>
    <cellStyle name="P&amp;L2 2 16 2" xfId="34628"/>
    <cellStyle name="P&amp;L2 2 16_note 2_FTAResultat" xfId="34629"/>
    <cellStyle name="P&amp;L2 2 17" xfId="34630"/>
    <cellStyle name="P&amp;L2 2 17 2" xfId="34631"/>
    <cellStyle name="P&amp;L2 2 18" xfId="34632"/>
    <cellStyle name="P&amp;L2 2 19" xfId="34633"/>
    <cellStyle name="P&amp;L2 2 2" xfId="34634"/>
    <cellStyle name="P&amp;L2 2 2 10" xfId="34635"/>
    <cellStyle name="P&amp;L2 2 2 11" xfId="34636"/>
    <cellStyle name="P&amp;L2 2 2 12" xfId="34637"/>
    <cellStyle name="P&amp;L2 2 2 13" xfId="34638"/>
    <cellStyle name="P&amp;L2 2 2 14" xfId="34639"/>
    <cellStyle name="P&amp;L2 2 2 15" xfId="34640"/>
    <cellStyle name="P&amp;L2 2 2 2" xfId="34641"/>
    <cellStyle name="P&amp;L2 2 2 2 10" xfId="34642"/>
    <cellStyle name="P&amp;L2 2 2 2 11" xfId="34643"/>
    <cellStyle name="P&amp;L2 2 2 2 12" xfId="34644"/>
    <cellStyle name="P&amp;L2 2 2 2 13" xfId="34645"/>
    <cellStyle name="P&amp;L2 2 2 2 14" xfId="34646"/>
    <cellStyle name="P&amp;L2 2 2 2 15" xfId="34647"/>
    <cellStyle name="P&amp;L2 2 2 2 16" xfId="34648"/>
    <cellStyle name="P&amp;L2 2 2 2 17" xfId="34649"/>
    <cellStyle name="P&amp;L2 2 2 2 18" xfId="34650"/>
    <cellStyle name="P&amp;L2 2 2 2 2" xfId="34651"/>
    <cellStyle name="P&amp;L2 2 2 2 2 2" xfId="34652"/>
    <cellStyle name="P&amp;L2 2 2 2 2_note 2_FTAResultat" xfId="34653"/>
    <cellStyle name="P&amp;L2 2 2 2 3" xfId="34654"/>
    <cellStyle name="P&amp;L2 2 2 2 3 2" xfId="34655"/>
    <cellStyle name="P&amp;L2 2 2 2 3_note 2_FTAResultat" xfId="34656"/>
    <cellStyle name="P&amp;L2 2 2 2 4" xfId="34657"/>
    <cellStyle name="P&amp;L2 2 2 2 4 2" xfId="34658"/>
    <cellStyle name="P&amp;L2 2 2 2 4_note 2_FTAResultat" xfId="34659"/>
    <cellStyle name="P&amp;L2 2 2 2 5" xfId="34660"/>
    <cellStyle name="P&amp;L2 2 2 2 5 2" xfId="34661"/>
    <cellStyle name="P&amp;L2 2 2 2 6" xfId="34662"/>
    <cellStyle name="P&amp;L2 2 2 2 7" xfId="34663"/>
    <cellStyle name="P&amp;L2 2 2 2 8" xfId="34664"/>
    <cellStyle name="P&amp;L2 2 2 2 9" xfId="34665"/>
    <cellStyle name="P&amp;L2 2 2 2_note 2_FTAResultat" xfId="34666"/>
    <cellStyle name="P&amp;L2 2 2 3" xfId="34667"/>
    <cellStyle name="P&amp;L2 2 2 3 10" xfId="34668"/>
    <cellStyle name="P&amp;L2 2 2 3 11" xfId="34669"/>
    <cellStyle name="P&amp;L2 2 2 3 12" xfId="34670"/>
    <cellStyle name="P&amp;L2 2 2 3 13" xfId="34671"/>
    <cellStyle name="P&amp;L2 2 2 3 14" xfId="34672"/>
    <cellStyle name="P&amp;L2 2 2 3 15" xfId="34673"/>
    <cellStyle name="P&amp;L2 2 2 3 16" xfId="34674"/>
    <cellStyle name="P&amp;L2 2 2 3 17" xfId="34675"/>
    <cellStyle name="P&amp;L2 2 2 3 18" xfId="34676"/>
    <cellStyle name="P&amp;L2 2 2 3 2" xfId="34677"/>
    <cellStyle name="P&amp;L2 2 2 3 2 2" xfId="34678"/>
    <cellStyle name="P&amp;L2 2 2 3 2_note 2_FTAResultat" xfId="34679"/>
    <cellStyle name="P&amp;L2 2 2 3 3" xfId="34680"/>
    <cellStyle name="P&amp;L2 2 2 3 3 2" xfId="34681"/>
    <cellStyle name="P&amp;L2 2 2 3 3_note 2_FTAResultat" xfId="34682"/>
    <cellStyle name="P&amp;L2 2 2 3 4" xfId="34683"/>
    <cellStyle name="P&amp;L2 2 2 3 4 2" xfId="34684"/>
    <cellStyle name="P&amp;L2 2 2 3 4_note 2_FTAResultat" xfId="34685"/>
    <cellStyle name="P&amp;L2 2 2 3 5" xfId="34686"/>
    <cellStyle name="P&amp;L2 2 2 3 5 2" xfId="34687"/>
    <cellStyle name="P&amp;L2 2 2 3 6" xfId="34688"/>
    <cellStyle name="P&amp;L2 2 2 3 7" xfId="34689"/>
    <cellStyle name="P&amp;L2 2 2 3 8" xfId="34690"/>
    <cellStyle name="P&amp;L2 2 2 3 9" xfId="34691"/>
    <cellStyle name="P&amp;L2 2 2 3_note 2_FTAResultat" xfId="34692"/>
    <cellStyle name="P&amp;L2 2 2 4" xfId="34693"/>
    <cellStyle name="P&amp;L2 2 2 4 10" xfId="34694"/>
    <cellStyle name="P&amp;L2 2 2 4 11" xfId="34695"/>
    <cellStyle name="P&amp;L2 2 2 4 12" xfId="34696"/>
    <cellStyle name="P&amp;L2 2 2 4 13" xfId="34697"/>
    <cellStyle name="P&amp;L2 2 2 4 14" xfId="34698"/>
    <cellStyle name="P&amp;L2 2 2 4 15" xfId="34699"/>
    <cellStyle name="P&amp;L2 2 2 4 16" xfId="34700"/>
    <cellStyle name="P&amp;L2 2 2 4 17" xfId="34701"/>
    <cellStyle name="P&amp;L2 2 2 4 18" xfId="34702"/>
    <cellStyle name="P&amp;L2 2 2 4 2" xfId="34703"/>
    <cellStyle name="P&amp;L2 2 2 4 2 2" xfId="34704"/>
    <cellStyle name="P&amp;L2 2 2 4 2_note 2_FTAResultat" xfId="34705"/>
    <cellStyle name="P&amp;L2 2 2 4 3" xfId="34706"/>
    <cellStyle name="P&amp;L2 2 2 4 3 2" xfId="34707"/>
    <cellStyle name="P&amp;L2 2 2 4 3_note 2_FTAResultat" xfId="34708"/>
    <cellStyle name="P&amp;L2 2 2 4 4" xfId="34709"/>
    <cellStyle name="P&amp;L2 2 2 4 4 2" xfId="34710"/>
    <cellStyle name="P&amp;L2 2 2 4 4_note 2_FTAResultat" xfId="34711"/>
    <cellStyle name="P&amp;L2 2 2 4 5" xfId="34712"/>
    <cellStyle name="P&amp;L2 2 2 4 5 2" xfId="34713"/>
    <cellStyle name="P&amp;L2 2 2 4 6" xfId="34714"/>
    <cellStyle name="P&amp;L2 2 2 4 7" xfId="34715"/>
    <cellStyle name="P&amp;L2 2 2 4 8" xfId="34716"/>
    <cellStyle name="P&amp;L2 2 2 4 9" xfId="34717"/>
    <cellStyle name="P&amp;L2 2 2 4_note 2_FTAResultat" xfId="34718"/>
    <cellStyle name="P&amp;L2 2 2 5" xfId="34719"/>
    <cellStyle name="P&amp;L2 2 2 5 10" xfId="34720"/>
    <cellStyle name="P&amp;L2 2 2 5 11" xfId="34721"/>
    <cellStyle name="P&amp;L2 2 2 5 12" xfId="34722"/>
    <cellStyle name="P&amp;L2 2 2 5 13" xfId="34723"/>
    <cellStyle name="P&amp;L2 2 2 5 14" xfId="34724"/>
    <cellStyle name="P&amp;L2 2 2 5 15" xfId="34725"/>
    <cellStyle name="P&amp;L2 2 2 5 16" xfId="34726"/>
    <cellStyle name="P&amp;L2 2 2 5 17" xfId="34727"/>
    <cellStyle name="P&amp;L2 2 2 5 18" xfId="34728"/>
    <cellStyle name="P&amp;L2 2 2 5 2" xfId="34729"/>
    <cellStyle name="P&amp;L2 2 2 5 2 2" xfId="34730"/>
    <cellStyle name="P&amp;L2 2 2 5 2_note 2_FTAResultat" xfId="34731"/>
    <cellStyle name="P&amp;L2 2 2 5 3" xfId="34732"/>
    <cellStyle name="P&amp;L2 2 2 5 3 2" xfId="34733"/>
    <cellStyle name="P&amp;L2 2 2 5 3_note 2_FTAResultat" xfId="34734"/>
    <cellStyle name="P&amp;L2 2 2 5 4" xfId="34735"/>
    <cellStyle name="P&amp;L2 2 2 5 4 2" xfId="34736"/>
    <cellStyle name="P&amp;L2 2 2 5 4_note 2_FTAResultat" xfId="34737"/>
    <cellStyle name="P&amp;L2 2 2 5 5" xfId="34738"/>
    <cellStyle name="P&amp;L2 2 2 5 5 2" xfId="34739"/>
    <cellStyle name="P&amp;L2 2 2 5 6" xfId="34740"/>
    <cellStyle name="P&amp;L2 2 2 5 7" xfId="34741"/>
    <cellStyle name="P&amp;L2 2 2 5 8" xfId="34742"/>
    <cellStyle name="P&amp;L2 2 2 5 9" xfId="34743"/>
    <cellStyle name="P&amp;L2 2 2 5_note 2_FTAResultat" xfId="34744"/>
    <cellStyle name="P&amp;L2 2 2 6" xfId="34745"/>
    <cellStyle name="P&amp;L2 2 2 6 2" xfId="34746"/>
    <cellStyle name="P&amp;L2 2 2 6_note 2_FTAResultat" xfId="34747"/>
    <cellStyle name="P&amp;L2 2 2 7" xfId="34748"/>
    <cellStyle name="P&amp;L2 2 2 7 2" xfId="34749"/>
    <cellStyle name="P&amp;L2 2 2 7_note 2_FTAResultat" xfId="34750"/>
    <cellStyle name="P&amp;L2 2 2 8" xfId="34751"/>
    <cellStyle name="P&amp;L2 2 2 8 2" xfId="34752"/>
    <cellStyle name="P&amp;L2 2 2 8_note 2_FTAResultat" xfId="34753"/>
    <cellStyle name="P&amp;L2 2 2 9" xfId="34754"/>
    <cellStyle name="P&amp;L2 2 2 9 2" xfId="34755"/>
    <cellStyle name="P&amp;L2 2 2_2.1  NEW FTA passage prés BIS" xfId="34756"/>
    <cellStyle name="P&amp;L2 2 20" xfId="34757"/>
    <cellStyle name="P&amp;L2 2 3" xfId="34758"/>
    <cellStyle name="P&amp;L2 2 3 10" xfId="34759"/>
    <cellStyle name="P&amp;L2 2 3 11" xfId="34760"/>
    <cellStyle name="P&amp;L2 2 3 12" xfId="34761"/>
    <cellStyle name="P&amp;L2 2 3 13" xfId="34762"/>
    <cellStyle name="P&amp;L2 2 3 14" xfId="34763"/>
    <cellStyle name="P&amp;L2 2 3 15" xfId="34764"/>
    <cellStyle name="P&amp;L2 2 3 2" xfId="34765"/>
    <cellStyle name="P&amp;L2 2 3 2 10" xfId="34766"/>
    <cellStyle name="P&amp;L2 2 3 2 11" xfId="34767"/>
    <cellStyle name="P&amp;L2 2 3 2 12" xfId="34768"/>
    <cellStyle name="P&amp;L2 2 3 2 13" xfId="34769"/>
    <cellStyle name="P&amp;L2 2 3 2 14" xfId="34770"/>
    <cellStyle name="P&amp;L2 2 3 2 15" xfId="34771"/>
    <cellStyle name="P&amp;L2 2 3 2 16" xfId="34772"/>
    <cellStyle name="P&amp;L2 2 3 2 17" xfId="34773"/>
    <cellStyle name="P&amp;L2 2 3 2 18" xfId="34774"/>
    <cellStyle name="P&amp;L2 2 3 2 2" xfId="34775"/>
    <cellStyle name="P&amp;L2 2 3 2 2 2" xfId="34776"/>
    <cellStyle name="P&amp;L2 2 3 2 2_note 2_FTAResultat" xfId="34777"/>
    <cellStyle name="P&amp;L2 2 3 2 3" xfId="34778"/>
    <cellStyle name="P&amp;L2 2 3 2 3 2" xfId="34779"/>
    <cellStyle name="P&amp;L2 2 3 2 3_note 2_FTAResultat" xfId="34780"/>
    <cellStyle name="P&amp;L2 2 3 2 4" xfId="34781"/>
    <cellStyle name="P&amp;L2 2 3 2 4 2" xfId="34782"/>
    <cellStyle name="P&amp;L2 2 3 2 4_note 2_FTAResultat" xfId="34783"/>
    <cellStyle name="P&amp;L2 2 3 2 5" xfId="34784"/>
    <cellStyle name="P&amp;L2 2 3 2 5 2" xfId="34785"/>
    <cellStyle name="P&amp;L2 2 3 2 6" xfId="34786"/>
    <cellStyle name="P&amp;L2 2 3 2 7" xfId="34787"/>
    <cellStyle name="P&amp;L2 2 3 2 8" xfId="34788"/>
    <cellStyle name="P&amp;L2 2 3 2 9" xfId="34789"/>
    <cellStyle name="P&amp;L2 2 3 2_note 2_FTAResultat" xfId="34790"/>
    <cellStyle name="P&amp;L2 2 3 3" xfId="34791"/>
    <cellStyle name="P&amp;L2 2 3 3 10" xfId="34792"/>
    <cellStyle name="P&amp;L2 2 3 3 11" xfId="34793"/>
    <cellStyle name="P&amp;L2 2 3 3 12" xfId="34794"/>
    <cellStyle name="P&amp;L2 2 3 3 13" xfId="34795"/>
    <cellStyle name="P&amp;L2 2 3 3 14" xfId="34796"/>
    <cellStyle name="P&amp;L2 2 3 3 15" xfId="34797"/>
    <cellStyle name="P&amp;L2 2 3 3 16" xfId="34798"/>
    <cellStyle name="P&amp;L2 2 3 3 17" xfId="34799"/>
    <cellStyle name="P&amp;L2 2 3 3 18" xfId="34800"/>
    <cellStyle name="P&amp;L2 2 3 3 2" xfId="34801"/>
    <cellStyle name="P&amp;L2 2 3 3 2 2" xfId="34802"/>
    <cellStyle name="P&amp;L2 2 3 3 2_note 2_FTAResultat" xfId="34803"/>
    <cellStyle name="P&amp;L2 2 3 3 3" xfId="34804"/>
    <cellStyle name="P&amp;L2 2 3 3 3 2" xfId="34805"/>
    <cellStyle name="P&amp;L2 2 3 3 3_note 2_FTAResultat" xfId="34806"/>
    <cellStyle name="P&amp;L2 2 3 3 4" xfId="34807"/>
    <cellStyle name="P&amp;L2 2 3 3 4 2" xfId="34808"/>
    <cellStyle name="P&amp;L2 2 3 3 4_note 2_FTAResultat" xfId="34809"/>
    <cellStyle name="P&amp;L2 2 3 3 5" xfId="34810"/>
    <cellStyle name="P&amp;L2 2 3 3 5 2" xfId="34811"/>
    <cellStyle name="P&amp;L2 2 3 3 6" xfId="34812"/>
    <cellStyle name="P&amp;L2 2 3 3 7" xfId="34813"/>
    <cellStyle name="P&amp;L2 2 3 3 8" xfId="34814"/>
    <cellStyle name="P&amp;L2 2 3 3 9" xfId="34815"/>
    <cellStyle name="P&amp;L2 2 3 3_note 2_FTAResultat" xfId="34816"/>
    <cellStyle name="P&amp;L2 2 3 4" xfId="34817"/>
    <cellStyle name="P&amp;L2 2 3 4 10" xfId="34818"/>
    <cellStyle name="P&amp;L2 2 3 4 11" xfId="34819"/>
    <cellStyle name="P&amp;L2 2 3 4 12" xfId="34820"/>
    <cellStyle name="P&amp;L2 2 3 4 13" xfId="34821"/>
    <cellStyle name="P&amp;L2 2 3 4 14" xfId="34822"/>
    <cellStyle name="P&amp;L2 2 3 4 15" xfId="34823"/>
    <cellStyle name="P&amp;L2 2 3 4 16" xfId="34824"/>
    <cellStyle name="P&amp;L2 2 3 4 17" xfId="34825"/>
    <cellStyle name="P&amp;L2 2 3 4 18" xfId="34826"/>
    <cellStyle name="P&amp;L2 2 3 4 2" xfId="34827"/>
    <cellStyle name="P&amp;L2 2 3 4 2 2" xfId="34828"/>
    <cellStyle name="P&amp;L2 2 3 4 2_note 2_FTAResultat" xfId="34829"/>
    <cellStyle name="P&amp;L2 2 3 4 3" xfId="34830"/>
    <cellStyle name="P&amp;L2 2 3 4 3 2" xfId="34831"/>
    <cellStyle name="P&amp;L2 2 3 4 3_note 2_FTAResultat" xfId="34832"/>
    <cellStyle name="P&amp;L2 2 3 4 4" xfId="34833"/>
    <cellStyle name="P&amp;L2 2 3 4 4 2" xfId="34834"/>
    <cellStyle name="P&amp;L2 2 3 4 4_note 2_FTAResultat" xfId="34835"/>
    <cellStyle name="P&amp;L2 2 3 4 5" xfId="34836"/>
    <cellStyle name="P&amp;L2 2 3 4 5 2" xfId="34837"/>
    <cellStyle name="P&amp;L2 2 3 4 6" xfId="34838"/>
    <cellStyle name="P&amp;L2 2 3 4 7" xfId="34839"/>
    <cellStyle name="P&amp;L2 2 3 4 8" xfId="34840"/>
    <cellStyle name="P&amp;L2 2 3 4 9" xfId="34841"/>
    <cellStyle name="P&amp;L2 2 3 4_note 2_FTAResultat" xfId="34842"/>
    <cellStyle name="P&amp;L2 2 3 5" xfId="34843"/>
    <cellStyle name="P&amp;L2 2 3 5 10" xfId="34844"/>
    <cellStyle name="P&amp;L2 2 3 5 11" xfId="34845"/>
    <cellStyle name="P&amp;L2 2 3 5 12" xfId="34846"/>
    <cellStyle name="P&amp;L2 2 3 5 13" xfId="34847"/>
    <cellStyle name="P&amp;L2 2 3 5 14" xfId="34848"/>
    <cellStyle name="P&amp;L2 2 3 5 15" xfId="34849"/>
    <cellStyle name="P&amp;L2 2 3 5 16" xfId="34850"/>
    <cellStyle name="P&amp;L2 2 3 5 17" xfId="34851"/>
    <cellStyle name="P&amp;L2 2 3 5 18" xfId="34852"/>
    <cellStyle name="P&amp;L2 2 3 5 2" xfId="34853"/>
    <cellStyle name="P&amp;L2 2 3 5 2 2" xfId="34854"/>
    <cellStyle name="P&amp;L2 2 3 5 2_note 2_FTAResultat" xfId="34855"/>
    <cellStyle name="P&amp;L2 2 3 5 3" xfId="34856"/>
    <cellStyle name="P&amp;L2 2 3 5 3 2" xfId="34857"/>
    <cellStyle name="P&amp;L2 2 3 5 3_note 2_FTAResultat" xfId="34858"/>
    <cellStyle name="P&amp;L2 2 3 5 4" xfId="34859"/>
    <cellStyle name="P&amp;L2 2 3 5 4 2" xfId="34860"/>
    <cellStyle name="P&amp;L2 2 3 5 4_note 2_FTAResultat" xfId="34861"/>
    <cellStyle name="P&amp;L2 2 3 5 5" xfId="34862"/>
    <cellStyle name="P&amp;L2 2 3 5 5 2" xfId="34863"/>
    <cellStyle name="P&amp;L2 2 3 5 6" xfId="34864"/>
    <cellStyle name="P&amp;L2 2 3 5 7" xfId="34865"/>
    <cellStyle name="P&amp;L2 2 3 5 8" xfId="34866"/>
    <cellStyle name="P&amp;L2 2 3 5 9" xfId="34867"/>
    <cellStyle name="P&amp;L2 2 3 5_note 2_FTAResultat" xfId="34868"/>
    <cellStyle name="P&amp;L2 2 3 6" xfId="34869"/>
    <cellStyle name="P&amp;L2 2 3 6 2" xfId="34870"/>
    <cellStyle name="P&amp;L2 2 3 6_note 2_FTAResultat" xfId="34871"/>
    <cellStyle name="P&amp;L2 2 3 7" xfId="34872"/>
    <cellStyle name="P&amp;L2 2 3 7 2" xfId="34873"/>
    <cellStyle name="P&amp;L2 2 3 7_note 2_FTAResultat" xfId="34874"/>
    <cellStyle name="P&amp;L2 2 3 8" xfId="34875"/>
    <cellStyle name="P&amp;L2 2 3 8 2" xfId="34876"/>
    <cellStyle name="P&amp;L2 2 3 8_note 2_FTAResultat" xfId="34877"/>
    <cellStyle name="P&amp;L2 2 3 9" xfId="34878"/>
    <cellStyle name="P&amp;L2 2 3 9 2" xfId="34879"/>
    <cellStyle name="P&amp;L2 2 3_note 2_FTAResultat" xfId="34880"/>
    <cellStyle name="P&amp;L2 2 4" xfId="34881"/>
    <cellStyle name="P&amp;L2 2 4 10" xfId="34882"/>
    <cellStyle name="P&amp;L2 2 4 11" xfId="34883"/>
    <cellStyle name="P&amp;L2 2 4 12" xfId="34884"/>
    <cellStyle name="P&amp;L2 2 4 13" xfId="34885"/>
    <cellStyle name="P&amp;L2 2 4 14" xfId="34886"/>
    <cellStyle name="P&amp;L2 2 4 15" xfId="34887"/>
    <cellStyle name="P&amp;L2 2 4 2" xfId="34888"/>
    <cellStyle name="P&amp;L2 2 4 2 10" xfId="34889"/>
    <cellStyle name="P&amp;L2 2 4 2 11" xfId="34890"/>
    <cellStyle name="P&amp;L2 2 4 2 12" xfId="34891"/>
    <cellStyle name="P&amp;L2 2 4 2 13" xfId="34892"/>
    <cellStyle name="P&amp;L2 2 4 2 14" xfId="34893"/>
    <cellStyle name="P&amp;L2 2 4 2 15" xfId="34894"/>
    <cellStyle name="P&amp;L2 2 4 2 16" xfId="34895"/>
    <cellStyle name="P&amp;L2 2 4 2 17" xfId="34896"/>
    <cellStyle name="P&amp;L2 2 4 2 18" xfId="34897"/>
    <cellStyle name="P&amp;L2 2 4 2 2" xfId="34898"/>
    <cellStyle name="P&amp;L2 2 4 2 2 2" xfId="34899"/>
    <cellStyle name="P&amp;L2 2 4 2 2_note 2_FTAResultat" xfId="34900"/>
    <cellStyle name="P&amp;L2 2 4 2 3" xfId="34901"/>
    <cellStyle name="P&amp;L2 2 4 2 3 2" xfId="34902"/>
    <cellStyle name="P&amp;L2 2 4 2 3_note 2_FTAResultat" xfId="34903"/>
    <cellStyle name="P&amp;L2 2 4 2 4" xfId="34904"/>
    <cellStyle name="P&amp;L2 2 4 2 4 2" xfId="34905"/>
    <cellStyle name="P&amp;L2 2 4 2 4_note 2_FTAResultat" xfId="34906"/>
    <cellStyle name="P&amp;L2 2 4 2 5" xfId="34907"/>
    <cellStyle name="P&amp;L2 2 4 2 5 2" xfId="34908"/>
    <cellStyle name="P&amp;L2 2 4 2 6" xfId="34909"/>
    <cellStyle name="P&amp;L2 2 4 2 7" xfId="34910"/>
    <cellStyle name="P&amp;L2 2 4 2 8" xfId="34911"/>
    <cellStyle name="P&amp;L2 2 4 2 9" xfId="34912"/>
    <cellStyle name="P&amp;L2 2 4 2_note 2_FTAResultat" xfId="34913"/>
    <cellStyle name="P&amp;L2 2 4 3" xfId="34914"/>
    <cellStyle name="P&amp;L2 2 4 3 10" xfId="34915"/>
    <cellStyle name="P&amp;L2 2 4 3 11" xfId="34916"/>
    <cellStyle name="P&amp;L2 2 4 3 12" xfId="34917"/>
    <cellStyle name="P&amp;L2 2 4 3 13" xfId="34918"/>
    <cellStyle name="P&amp;L2 2 4 3 14" xfId="34919"/>
    <cellStyle name="P&amp;L2 2 4 3 15" xfId="34920"/>
    <cellStyle name="P&amp;L2 2 4 3 16" xfId="34921"/>
    <cellStyle name="P&amp;L2 2 4 3 17" xfId="34922"/>
    <cellStyle name="P&amp;L2 2 4 3 18" xfId="34923"/>
    <cellStyle name="P&amp;L2 2 4 3 2" xfId="34924"/>
    <cellStyle name="P&amp;L2 2 4 3 2 2" xfId="34925"/>
    <cellStyle name="P&amp;L2 2 4 3 2_note 2_FTAResultat" xfId="34926"/>
    <cellStyle name="P&amp;L2 2 4 3 3" xfId="34927"/>
    <cellStyle name="P&amp;L2 2 4 3 3 2" xfId="34928"/>
    <cellStyle name="P&amp;L2 2 4 3 3_note 2_FTAResultat" xfId="34929"/>
    <cellStyle name="P&amp;L2 2 4 3 4" xfId="34930"/>
    <cellStyle name="P&amp;L2 2 4 3 4 2" xfId="34931"/>
    <cellStyle name="P&amp;L2 2 4 3 4_note 2_FTAResultat" xfId="34932"/>
    <cellStyle name="P&amp;L2 2 4 3 5" xfId="34933"/>
    <cellStyle name="P&amp;L2 2 4 3 5 2" xfId="34934"/>
    <cellStyle name="P&amp;L2 2 4 3 6" xfId="34935"/>
    <cellStyle name="P&amp;L2 2 4 3 7" xfId="34936"/>
    <cellStyle name="P&amp;L2 2 4 3 8" xfId="34937"/>
    <cellStyle name="P&amp;L2 2 4 3 9" xfId="34938"/>
    <cellStyle name="P&amp;L2 2 4 3_note 2_FTAResultat" xfId="34939"/>
    <cellStyle name="P&amp;L2 2 4 4" xfId="34940"/>
    <cellStyle name="P&amp;L2 2 4 4 10" xfId="34941"/>
    <cellStyle name="P&amp;L2 2 4 4 11" xfId="34942"/>
    <cellStyle name="P&amp;L2 2 4 4 12" xfId="34943"/>
    <cellStyle name="P&amp;L2 2 4 4 13" xfId="34944"/>
    <cellStyle name="P&amp;L2 2 4 4 14" xfId="34945"/>
    <cellStyle name="P&amp;L2 2 4 4 15" xfId="34946"/>
    <cellStyle name="P&amp;L2 2 4 4 16" xfId="34947"/>
    <cellStyle name="P&amp;L2 2 4 4 17" xfId="34948"/>
    <cellStyle name="P&amp;L2 2 4 4 18" xfId="34949"/>
    <cellStyle name="P&amp;L2 2 4 4 2" xfId="34950"/>
    <cellStyle name="P&amp;L2 2 4 4 2 2" xfId="34951"/>
    <cellStyle name="P&amp;L2 2 4 4 2_note 2_FTAResultat" xfId="34952"/>
    <cellStyle name="P&amp;L2 2 4 4 3" xfId="34953"/>
    <cellStyle name="P&amp;L2 2 4 4 3 2" xfId="34954"/>
    <cellStyle name="P&amp;L2 2 4 4 3_note 2_FTAResultat" xfId="34955"/>
    <cellStyle name="P&amp;L2 2 4 4 4" xfId="34956"/>
    <cellStyle name="P&amp;L2 2 4 4 4 2" xfId="34957"/>
    <cellStyle name="P&amp;L2 2 4 4 4_note 2_FTAResultat" xfId="34958"/>
    <cellStyle name="P&amp;L2 2 4 4 5" xfId="34959"/>
    <cellStyle name="P&amp;L2 2 4 4 5 2" xfId="34960"/>
    <cellStyle name="P&amp;L2 2 4 4 6" xfId="34961"/>
    <cellStyle name="P&amp;L2 2 4 4 7" xfId="34962"/>
    <cellStyle name="P&amp;L2 2 4 4 8" xfId="34963"/>
    <cellStyle name="P&amp;L2 2 4 4 9" xfId="34964"/>
    <cellStyle name="P&amp;L2 2 4 4_note 2_FTAResultat" xfId="34965"/>
    <cellStyle name="P&amp;L2 2 4 5" xfId="34966"/>
    <cellStyle name="P&amp;L2 2 4 5 10" xfId="34967"/>
    <cellStyle name="P&amp;L2 2 4 5 11" xfId="34968"/>
    <cellStyle name="P&amp;L2 2 4 5 12" xfId="34969"/>
    <cellStyle name="P&amp;L2 2 4 5 13" xfId="34970"/>
    <cellStyle name="P&amp;L2 2 4 5 14" xfId="34971"/>
    <cellStyle name="P&amp;L2 2 4 5 15" xfId="34972"/>
    <cellStyle name="P&amp;L2 2 4 5 16" xfId="34973"/>
    <cellStyle name="P&amp;L2 2 4 5 17" xfId="34974"/>
    <cellStyle name="P&amp;L2 2 4 5 18" xfId="34975"/>
    <cellStyle name="P&amp;L2 2 4 5 2" xfId="34976"/>
    <cellStyle name="P&amp;L2 2 4 5 2 2" xfId="34977"/>
    <cellStyle name="P&amp;L2 2 4 5 2_note 2_FTAResultat" xfId="34978"/>
    <cellStyle name="P&amp;L2 2 4 5 3" xfId="34979"/>
    <cellStyle name="P&amp;L2 2 4 5 3 2" xfId="34980"/>
    <cellStyle name="P&amp;L2 2 4 5 3_note 2_FTAResultat" xfId="34981"/>
    <cellStyle name="P&amp;L2 2 4 5 4" xfId="34982"/>
    <cellStyle name="P&amp;L2 2 4 5 4 2" xfId="34983"/>
    <cellStyle name="P&amp;L2 2 4 5 4_note 2_FTAResultat" xfId="34984"/>
    <cellStyle name="P&amp;L2 2 4 5 5" xfId="34985"/>
    <cellStyle name="P&amp;L2 2 4 5 5 2" xfId="34986"/>
    <cellStyle name="P&amp;L2 2 4 5 6" xfId="34987"/>
    <cellStyle name="P&amp;L2 2 4 5 7" xfId="34988"/>
    <cellStyle name="P&amp;L2 2 4 5 8" xfId="34989"/>
    <cellStyle name="P&amp;L2 2 4 5 9" xfId="34990"/>
    <cellStyle name="P&amp;L2 2 4 5_note 2_FTAResultat" xfId="34991"/>
    <cellStyle name="P&amp;L2 2 4 6" xfId="34992"/>
    <cellStyle name="P&amp;L2 2 4 6 2" xfId="34993"/>
    <cellStyle name="P&amp;L2 2 4 6_note 2_FTAResultat" xfId="34994"/>
    <cellStyle name="P&amp;L2 2 4 7" xfId="34995"/>
    <cellStyle name="P&amp;L2 2 4 7 2" xfId="34996"/>
    <cellStyle name="P&amp;L2 2 4 7_note 2_FTAResultat" xfId="34997"/>
    <cellStyle name="P&amp;L2 2 4 8" xfId="34998"/>
    <cellStyle name="P&amp;L2 2 4 8 2" xfId="34999"/>
    <cellStyle name="P&amp;L2 2 4 8_note 2_FTAResultat" xfId="35000"/>
    <cellStyle name="P&amp;L2 2 4 9" xfId="35001"/>
    <cellStyle name="P&amp;L2 2 4 9 2" xfId="35002"/>
    <cellStyle name="P&amp;L2 2 4_note 2_FTAResultat" xfId="35003"/>
    <cellStyle name="P&amp;L2 2 5" xfId="35004"/>
    <cellStyle name="P&amp;L2 2 5 10" xfId="35005"/>
    <cellStyle name="P&amp;L2 2 5 11" xfId="35006"/>
    <cellStyle name="P&amp;L2 2 5 12" xfId="35007"/>
    <cellStyle name="P&amp;L2 2 5 13" xfId="35008"/>
    <cellStyle name="P&amp;L2 2 5 14" xfId="35009"/>
    <cellStyle name="P&amp;L2 2 5 15" xfId="35010"/>
    <cellStyle name="P&amp;L2 2 5 2" xfId="35011"/>
    <cellStyle name="P&amp;L2 2 5 2 10" xfId="35012"/>
    <cellStyle name="P&amp;L2 2 5 2 11" xfId="35013"/>
    <cellStyle name="P&amp;L2 2 5 2 12" xfId="35014"/>
    <cellStyle name="P&amp;L2 2 5 2 13" xfId="35015"/>
    <cellStyle name="P&amp;L2 2 5 2 14" xfId="35016"/>
    <cellStyle name="P&amp;L2 2 5 2 15" xfId="35017"/>
    <cellStyle name="P&amp;L2 2 5 2 16" xfId="35018"/>
    <cellStyle name="P&amp;L2 2 5 2 17" xfId="35019"/>
    <cellStyle name="P&amp;L2 2 5 2 18" xfId="35020"/>
    <cellStyle name="P&amp;L2 2 5 2 2" xfId="35021"/>
    <cellStyle name="P&amp;L2 2 5 2 2 2" xfId="35022"/>
    <cellStyle name="P&amp;L2 2 5 2 2_note 2_FTAResultat" xfId="35023"/>
    <cellStyle name="P&amp;L2 2 5 2 3" xfId="35024"/>
    <cellStyle name="P&amp;L2 2 5 2 3 2" xfId="35025"/>
    <cellStyle name="P&amp;L2 2 5 2 3_note 2_FTAResultat" xfId="35026"/>
    <cellStyle name="P&amp;L2 2 5 2 4" xfId="35027"/>
    <cellStyle name="P&amp;L2 2 5 2 4 2" xfId="35028"/>
    <cellStyle name="P&amp;L2 2 5 2 4_note 2_FTAResultat" xfId="35029"/>
    <cellStyle name="P&amp;L2 2 5 2 5" xfId="35030"/>
    <cellStyle name="P&amp;L2 2 5 2 5 2" xfId="35031"/>
    <cellStyle name="P&amp;L2 2 5 2 6" xfId="35032"/>
    <cellStyle name="P&amp;L2 2 5 2 7" xfId="35033"/>
    <cellStyle name="P&amp;L2 2 5 2 8" xfId="35034"/>
    <cellStyle name="P&amp;L2 2 5 2 9" xfId="35035"/>
    <cellStyle name="P&amp;L2 2 5 2_note 2_FTAResultat" xfId="35036"/>
    <cellStyle name="P&amp;L2 2 5 3" xfId="35037"/>
    <cellStyle name="P&amp;L2 2 5 3 10" xfId="35038"/>
    <cellStyle name="P&amp;L2 2 5 3 11" xfId="35039"/>
    <cellStyle name="P&amp;L2 2 5 3 12" xfId="35040"/>
    <cellStyle name="P&amp;L2 2 5 3 13" xfId="35041"/>
    <cellStyle name="P&amp;L2 2 5 3 14" xfId="35042"/>
    <cellStyle name="P&amp;L2 2 5 3 15" xfId="35043"/>
    <cellStyle name="P&amp;L2 2 5 3 16" xfId="35044"/>
    <cellStyle name="P&amp;L2 2 5 3 17" xfId="35045"/>
    <cellStyle name="P&amp;L2 2 5 3 18" xfId="35046"/>
    <cellStyle name="P&amp;L2 2 5 3 2" xfId="35047"/>
    <cellStyle name="P&amp;L2 2 5 3 2 2" xfId="35048"/>
    <cellStyle name="P&amp;L2 2 5 3 2_note 2_FTAResultat" xfId="35049"/>
    <cellStyle name="P&amp;L2 2 5 3 3" xfId="35050"/>
    <cellStyle name="P&amp;L2 2 5 3 3 2" xfId="35051"/>
    <cellStyle name="P&amp;L2 2 5 3 3_note 2_FTAResultat" xfId="35052"/>
    <cellStyle name="P&amp;L2 2 5 3 4" xfId="35053"/>
    <cellStyle name="P&amp;L2 2 5 3 4 2" xfId="35054"/>
    <cellStyle name="P&amp;L2 2 5 3 4_note 2_FTAResultat" xfId="35055"/>
    <cellStyle name="P&amp;L2 2 5 3 5" xfId="35056"/>
    <cellStyle name="P&amp;L2 2 5 3 5 2" xfId="35057"/>
    <cellStyle name="P&amp;L2 2 5 3 6" xfId="35058"/>
    <cellStyle name="P&amp;L2 2 5 3 7" xfId="35059"/>
    <cellStyle name="P&amp;L2 2 5 3 8" xfId="35060"/>
    <cellStyle name="P&amp;L2 2 5 3 9" xfId="35061"/>
    <cellStyle name="P&amp;L2 2 5 3_note 2_FTAResultat" xfId="35062"/>
    <cellStyle name="P&amp;L2 2 5 4" xfId="35063"/>
    <cellStyle name="P&amp;L2 2 5 4 10" xfId="35064"/>
    <cellStyle name="P&amp;L2 2 5 4 11" xfId="35065"/>
    <cellStyle name="P&amp;L2 2 5 4 12" xfId="35066"/>
    <cellStyle name="P&amp;L2 2 5 4 13" xfId="35067"/>
    <cellStyle name="P&amp;L2 2 5 4 14" xfId="35068"/>
    <cellStyle name="P&amp;L2 2 5 4 15" xfId="35069"/>
    <cellStyle name="P&amp;L2 2 5 4 16" xfId="35070"/>
    <cellStyle name="P&amp;L2 2 5 4 17" xfId="35071"/>
    <cellStyle name="P&amp;L2 2 5 4 18" xfId="35072"/>
    <cellStyle name="P&amp;L2 2 5 4 2" xfId="35073"/>
    <cellStyle name="P&amp;L2 2 5 4 2 2" xfId="35074"/>
    <cellStyle name="P&amp;L2 2 5 4 2_note 2_FTAResultat" xfId="35075"/>
    <cellStyle name="P&amp;L2 2 5 4 3" xfId="35076"/>
    <cellStyle name="P&amp;L2 2 5 4 3 2" xfId="35077"/>
    <cellStyle name="P&amp;L2 2 5 4 3_note 2_FTAResultat" xfId="35078"/>
    <cellStyle name="P&amp;L2 2 5 4 4" xfId="35079"/>
    <cellStyle name="P&amp;L2 2 5 4 4 2" xfId="35080"/>
    <cellStyle name="P&amp;L2 2 5 4 4_note 2_FTAResultat" xfId="35081"/>
    <cellStyle name="P&amp;L2 2 5 4 5" xfId="35082"/>
    <cellStyle name="P&amp;L2 2 5 4 5 2" xfId="35083"/>
    <cellStyle name="P&amp;L2 2 5 4 6" xfId="35084"/>
    <cellStyle name="P&amp;L2 2 5 4 7" xfId="35085"/>
    <cellStyle name="P&amp;L2 2 5 4 8" xfId="35086"/>
    <cellStyle name="P&amp;L2 2 5 4 9" xfId="35087"/>
    <cellStyle name="P&amp;L2 2 5 4_note 2_FTAResultat" xfId="35088"/>
    <cellStyle name="P&amp;L2 2 5 5" xfId="35089"/>
    <cellStyle name="P&amp;L2 2 5 5 10" xfId="35090"/>
    <cellStyle name="P&amp;L2 2 5 5 11" xfId="35091"/>
    <cellStyle name="P&amp;L2 2 5 5 12" xfId="35092"/>
    <cellStyle name="P&amp;L2 2 5 5 13" xfId="35093"/>
    <cellStyle name="P&amp;L2 2 5 5 14" xfId="35094"/>
    <cellStyle name="P&amp;L2 2 5 5 15" xfId="35095"/>
    <cellStyle name="P&amp;L2 2 5 5 16" xfId="35096"/>
    <cellStyle name="P&amp;L2 2 5 5 17" xfId="35097"/>
    <cellStyle name="P&amp;L2 2 5 5 18" xfId="35098"/>
    <cellStyle name="P&amp;L2 2 5 5 2" xfId="35099"/>
    <cellStyle name="P&amp;L2 2 5 5 2 2" xfId="35100"/>
    <cellStyle name="P&amp;L2 2 5 5 2_note 2_FTAResultat" xfId="35101"/>
    <cellStyle name="P&amp;L2 2 5 5 3" xfId="35102"/>
    <cellStyle name="P&amp;L2 2 5 5 3 2" xfId="35103"/>
    <cellStyle name="P&amp;L2 2 5 5 3_note 2_FTAResultat" xfId="35104"/>
    <cellStyle name="P&amp;L2 2 5 5 4" xfId="35105"/>
    <cellStyle name="P&amp;L2 2 5 5 4 2" xfId="35106"/>
    <cellStyle name="P&amp;L2 2 5 5 4_note 2_FTAResultat" xfId="35107"/>
    <cellStyle name="P&amp;L2 2 5 5 5" xfId="35108"/>
    <cellStyle name="P&amp;L2 2 5 5 5 2" xfId="35109"/>
    <cellStyle name="P&amp;L2 2 5 5 6" xfId="35110"/>
    <cellStyle name="P&amp;L2 2 5 5 7" xfId="35111"/>
    <cellStyle name="P&amp;L2 2 5 5 8" xfId="35112"/>
    <cellStyle name="P&amp;L2 2 5 5 9" xfId="35113"/>
    <cellStyle name="P&amp;L2 2 5 5_note 2_FTAResultat" xfId="35114"/>
    <cellStyle name="P&amp;L2 2 5 6" xfId="35115"/>
    <cellStyle name="P&amp;L2 2 5 6 2" xfId="35116"/>
    <cellStyle name="P&amp;L2 2 5 6_note 2_FTAResultat" xfId="35117"/>
    <cellStyle name="P&amp;L2 2 5 7" xfId="35118"/>
    <cellStyle name="P&amp;L2 2 5 7 2" xfId="35119"/>
    <cellStyle name="P&amp;L2 2 5 7_note 2_FTAResultat" xfId="35120"/>
    <cellStyle name="P&amp;L2 2 5 8" xfId="35121"/>
    <cellStyle name="P&amp;L2 2 5 8 2" xfId="35122"/>
    <cellStyle name="P&amp;L2 2 5 8_note 2_FTAResultat" xfId="35123"/>
    <cellStyle name="P&amp;L2 2 5 9" xfId="35124"/>
    <cellStyle name="P&amp;L2 2 5 9 2" xfId="35125"/>
    <cellStyle name="P&amp;L2 2 5_note 2_FTAResultat" xfId="35126"/>
    <cellStyle name="P&amp;L2 2 6" xfId="35127"/>
    <cellStyle name="P&amp;L2 2 6 10" xfId="35128"/>
    <cellStyle name="P&amp;L2 2 6 11" xfId="35129"/>
    <cellStyle name="P&amp;L2 2 6 12" xfId="35130"/>
    <cellStyle name="P&amp;L2 2 6 13" xfId="35131"/>
    <cellStyle name="P&amp;L2 2 6 14" xfId="35132"/>
    <cellStyle name="P&amp;L2 2 6 15" xfId="35133"/>
    <cellStyle name="P&amp;L2 2 6 2" xfId="35134"/>
    <cellStyle name="P&amp;L2 2 6 2 10" xfId="35135"/>
    <cellStyle name="P&amp;L2 2 6 2 11" xfId="35136"/>
    <cellStyle name="P&amp;L2 2 6 2 12" xfId="35137"/>
    <cellStyle name="P&amp;L2 2 6 2 13" xfId="35138"/>
    <cellStyle name="P&amp;L2 2 6 2 14" xfId="35139"/>
    <cellStyle name="P&amp;L2 2 6 2 15" xfId="35140"/>
    <cellStyle name="P&amp;L2 2 6 2 16" xfId="35141"/>
    <cellStyle name="P&amp;L2 2 6 2 17" xfId="35142"/>
    <cellStyle name="P&amp;L2 2 6 2 18" xfId="35143"/>
    <cellStyle name="P&amp;L2 2 6 2 2" xfId="35144"/>
    <cellStyle name="P&amp;L2 2 6 2 2 2" xfId="35145"/>
    <cellStyle name="P&amp;L2 2 6 2 2_note 2_FTAResultat" xfId="35146"/>
    <cellStyle name="P&amp;L2 2 6 2 3" xfId="35147"/>
    <cellStyle name="P&amp;L2 2 6 2 3 2" xfId="35148"/>
    <cellStyle name="P&amp;L2 2 6 2 3_note 2_FTAResultat" xfId="35149"/>
    <cellStyle name="P&amp;L2 2 6 2 4" xfId="35150"/>
    <cellStyle name="P&amp;L2 2 6 2 4 2" xfId="35151"/>
    <cellStyle name="P&amp;L2 2 6 2 4_note 2_FTAResultat" xfId="35152"/>
    <cellStyle name="P&amp;L2 2 6 2 5" xfId="35153"/>
    <cellStyle name="P&amp;L2 2 6 2 5 2" xfId="35154"/>
    <cellStyle name="P&amp;L2 2 6 2 6" xfId="35155"/>
    <cellStyle name="P&amp;L2 2 6 2 7" xfId="35156"/>
    <cellStyle name="P&amp;L2 2 6 2 8" xfId="35157"/>
    <cellStyle name="P&amp;L2 2 6 2 9" xfId="35158"/>
    <cellStyle name="P&amp;L2 2 6 2_note 2_FTAResultat" xfId="35159"/>
    <cellStyle name="P&amp;L2 2 6 3" xfId="35160"/>
    <cellStyle name="P&amp;L2 2 6 3 10" xfId="35161"/>
    <cellStyle name="P&amp;L2 2 6 3 11" xfId="35162"/>
    <cellStyle name="P&amp;L2 2 6 3 12" xfId="35163"/>
    <cellStyle name="P&amp;L2 2 6 3 13" xfId="35164"/>
    <cellStyle name="P&amp;L2 2 6 3 14" xfId="35165"/>
    <cellStyle name="P&amp;L2 2 6 3 15" xfId="35166"/>
    <cellStyle name="P&amp;L2 2 6 3 16" xfId="35167"/>
    <cellStyle name="P&amp;L2 2 6 3 17" xfId="35168"/>
    <cellStyle name="P&amp;L2 2 6 3 18" xfId="35169"/>
    <cellStyle name="P&amp;L2 2 6 3 2" xfId="35170"/>
    <cellStyle name="P&amp;L2 2 6 3 2 2" xfId="35171"/>
    <cellStyle name="P&amp;L2 2 6 3 2_note 2_FTAResultat" xfId="35172"/>
    <cellStyle name="P&amp;L2 2 6 3 3" xfId="35173"/>
    <cellStyle name="P&amp;L2 2 6 3 3 2" xfId="35174"/>
    <cellStyle name="P&amp;L2 2 6 3 3_note 2_FTAResultat" xfId="35175"/>
    <cellStyle name="P&amp;L2 2 6 3 4" xfId="35176"/>
    <cellStyle name="P&amp;L2 2 6 3 4 2" xfId="35177"/>
    <cellStyle name="P&amp;L2 2 6 3 4_note 2_FTAResultat" xfId="35178"/>
    <cellStyle name="P&amp;L2 2 6 3 5" xfId="35179"/>
    <cellStyle name="P&amp;L2 2 6 3 5 2" xfId="35180"/>
    <cellStyle name="P&amp;L2 2 6 3 6" xfId="35181"/>
    <cellStyle name="P&amp;L2 2 6 3 7" xfId="35182"/>
    <cellStyle name="P&amp;L2 2 6 3 8" xfId="35183"/>
    <cellStyle name="P&amp;L2 2 6 3 9" xfId="35184"/>
    <cellStyle name="P&amp;L2 2 6 3_note 2_FTAResultat" xfId="35185"/>
    <cellStyle name="P&amp;L2 2 6 4" xfId="35186"/>
    <cellStyle name="P&amp;L2 2 6 4 10" xfId="35187"/>
    <cellStyle name="P&amp;L2 2 6 4 11" xfId="35188"/>
    <cellStyle name="P&amp;L2 2 6 4 12" xfId="35189"/>
    <cellStyle name="P&amp;L2 2 6 4 13" xfId="35190"/>
    <cellStyle name="P&amp;L2 2 6 4 14" xfId="35191"/>
    <cellStyle name="P&amp;L2 2 6 4 15" xfId="35192"/>
    <cellStyle name="P&amp;L2 2 6 4 16" xfId="35193"/>
    <cellStyle name="P&amp;L2 2 6 4 17" xfId="35194"/>
    <cellStyle name="P&amp;L2 2 6 4 18" xfId="35195"/>
    <cellStyle name="P&amp;L2 2 6 4 2" xfId="35196"/>
    <cellStyle name="P&amp;L2 2 6 4 2 2" xfId="35197"/>
    <cellStyle name="P&amp;L2 2 6 4 2_note 2_FTAResultat" xfId="35198"/>
    <cellStyle name="P&amp;L2 2 6 4 3" xfId="35199"/>
    <cellStyle name="P&amp;L2 2 6 4 3 2" xfId="35200"/>
    <cellStyle name="P&amp;L2 2 6 4 3_note 2_FTAResultat" xfId="35201"/>
    <cellStyle name="P&amp;L2 2 6 4 4" xfId="35202"/>
    <cellStyle name="P&amp;L2 2 6 4 4 2" xfId="35203"/>
    <cellStyle name="P&amp;L2 2 6 4 4_note 2_FTAResultat" xfId="35204"/>
    <cellStyle name="P&amp;L2 2 6 4 5" xfId="35205"/>
    <cellStyle name="P&amp;L2 2 6 4 5 2" xfId="35206"/>
    <cellStyle name="P&amp;L2 2 6 4 6" xfId="35207"/>
    <cellStyle name="P&amp;L2 2 6 4 7" xfId="35208"/>
    <cellStyle name="P&amp;L2 2 6 4 8" xfId="35209"/>
    <cellStyle name="P&amp;L2 2 6 4 9" xfId="35210"/>
    <cellStyle name="P&amp;L2 2 6 4_note 2_FTAResultat" xfId="35211"/>
    <cellStyle name="P&amp;L2 2 6 5" xfId="35212"/>
    <cellStyle name="P&amp;L2 2 6 5 10" xfId="35213"/>
    <cellStyle name="P&amp;L2 2 6 5 11" xfId="35214"/>
    <cellStyle name="P&amp;L2 2 6 5 12" xfId="35215"/>
    <cellStyle name="P&amp;L2 2 6 5 13" xfId="35216"/>
    <cellStyle name="P&amp;L2 2 6 5 14" xfId="35217"/>
    <cellStyle name="P&amp;L2 2 6 5 15" xfId="35218"/>
    <cellStyle name="P&amp;L2 2 6 5 16" xfId="35219"/>
    <cellStyle name="P&amp;L2 2 6 5 17" xfId="35220"/>
    <cellStyle name="P&amp;L2 2 6 5 18" xfId="35221"/>
    <cellStyle name="P&amp;L2 2 6 5 2" xfId="35222"/>
    <cellStyle name="P&amp;L2 2 6 5 2 2" xfId="35223"/>
    <cellStyle name="P&amp;L2 2 6 5 2_note 2_FTAResultat" xfId="35224"/>
    <cellStyle name="P&amp;L2 2 6 5 3" xfId="35225"/>
    <cellStyle name="P&amp;L2 2 6 5 3 2" xfId="35226"/>
    <cellStyle name="P&amp;L2 2 6 5 3_note 2_FTAResultat" xfId="35227"/>
    <cellStyle name="P&amp;L2 2 6 5 4" xfId="35228"/>
    <cellStyle name="P&amp;L2 2 6 5 4 2" xfId="35229"/>
    <cellStyle name="P&amp;L2 2 6 5 4_note 2_FTAResultat" xfId="35230"/>
    <cellStyle name="P&amp;L2 2 6 5 5" xfId="35231"/>
    <cellStyle name="P&amp;L2 2 6 5 5 2" xfId="35232"/>
    <cellStyle name="P&amp;L2 2 6 5 6" xfId="35233"/>
    <cellStyle name="P&amp;L2 2 6 5 7" xfId="35234"/>
    <cellStyle name="P&amp;L2 2 6 5 8" xfId="35235"/>
    <cellStyle name="P&amp;L2 2 6 5 9" xfId="35236"/>
    <cellStyle name="P&amp;L2 2 6 5_note 2_FTAResultat" xfId="35237"/>
    <cellStyle name="P&amp;L2 2 6 6" xfId="35238"/>
    <cellStyle name="P&amp;L2 2 6 6 2" xfId="35239"/>
    <cellStyle name="P&amp;L2 2 6 6_note 2_FTAResultat" xfId="35240"/>
    <cellStyle name="P&amp;L2 2 6 7" xfId="35241"/>
    <cellStyle name="P&amp;L2 2 6 7 2" xfId="35242"/>
    <cellStyle name="P&amp;L2 2 6 7_note 2_FTAResultat" xfId="35243"/>
    <cellStyle name="P&amp;L2 2 6 8" xfId="35244"/>
    <cellStyle name="P&amp;L2 2 6 8 2" xfId="35245"/>
    <cellStyle name="P&amp;L2 2 6 8_note 2_FTAResultat" xfId="35246"/>
    <cellStyle name="P&amp;L2 2 6 9" xfId="35247"/>
    <cellStyle name="P&amp;L2 2 6 9 2" xfId="35248"/>
    <cellStyle name="P&amp;L2 2 6_note 2_FTAResultat" xfId="35249"/>
    <cellStyle name="P&amp;L2 2 7" xfId="35250"/>
    <cellStyle name="P&amp;L2 2 7 10" xfId="35251"/>
    <cellStyle name="P&amp;L2 2 7 11" xfId="35252"/>
    <cellStyle name="P&amp;L2 2 7 12" xfId="35253"/>
    <cellStyle name="P&amp;L2 2 7 13" xfId="35254"/>
    <cellStyle name="P&amp;L2 2 7 14" xfId="35255"/>
    <cellStyle name="P&amp;L2 2 7 2" xfId="35256"/>
    <cellStyle name="P&amp;L2 2 7 2 10" xfId="35257"/>
    <cellStyle name="P&amp;L2 2 7 2 11" xfId="35258"/>
    <cellStyle name="P&amp;L2 2 7 2 12" xfId="35259"/>
    <cellStyle name="P&amp;L2 2 7 2 13" xfId="35260"/>
    <cellStyle name="P&amp;L2 2 7 2 14" xfId="35261"/>
    <cellStyle name="P&amp;L2 2 7 2 15" xfId="35262"/>
    <cellStyle name="P&amp;L2 2 7 2 16" xfId="35263"/>
    <cellStyle name="P&amp;L2 2 7 2 17" xfId="35264"/>
    <cellStyle name="P&amp;L2 2 7 2 18" xfId="35265"/>
    <cellStyle name="P&amp;L2 2 7 2 2" xfId="35266"/>
    <cellStyle name="P&amp;L2 2 7 2 2 2" xfId="35267"/>
    <cellStyle name="P&amp;L2 2 7 2 2_note 2_FTAResultat" xfId="35268"/>
    <cellStyle name="P&amp;L2 2 7 2 3" xfId="35269"/>
    <cellStyle name="P&amp;L2 2 7 2 3 2" xfId="35270"/>
    <cellStyle name="P&amp;L2 2 7 2 3_note 2_FTAResultat" xfId="35271"/>
    <cellStyle name="P&amp;L2 2 7 2 4" xfId="35272"/>
    <cellStyle name="P&amp;L2 2 7 2 4 2" xfId="35273"/>
    <cellStyle name="P&amp;L2 2 7 2 4_note 2_FTAResultat" xfId="35274"/>
    <cellStyle name="P&amp;L2 2 7 2 5" xfId="35275"/>
    <cellStyle name="P&amp;L2 2 7 2 5 2" xfId="35276"/>
    <cellStyle name="P&amp;L2 2 7 2 6" xfId="35277"/>
    <cellStyle name="P&amp;L2 2 7 2 7" xfId="35278"/>
    <cellStyle name="P&amp;L2 2 7 2 8" xfId="35279"/>
    <cellStyle name="P&amp;L2 2 7 2 9" xfId="35280"/>
    <cellStyle name="P&amp;L2 2 7 2_note 2_FTAResultat" xfId="35281"/>
    <cellStyle name="P&amp;L2 2 7 3" xfId="35282"/>
    <cellStyle name="P&amp;L2 2 7 3 10" xfId="35283"/>
    <cellStyle name="P&amp;L2 2 7 3 11" xfId="35284"/>
    <cellStyle name="P&amp;L2 2 7 3 12" xfId="35285"/>
    <cellStyle name="P&amp;L2 2 7 3 13" xfId="35286"/>
    <cellStyle name="P&amp;L2 2 7 3 14" xfId="35287"/>
    <cellStyle name="P&amp;L2 2 7 3 15" xfId="35288"/>
    <cellStyle name="P&amp;L2 2 7 3 16" xfId="35289"/>
    <cellStyle name="P&amp;L2 2 7 3 17" xfId="35290"/>
    <cellStyle name="P&amp;L2 2 7 3 18" xfId="35291"/>
    <cellStyle name="P&amp;L2 2 7 3 2" xfId="35292"/>
    <cellStyle name="P&amp;L2 2 7 3 2 2" xfId="35293"/>
    <cellStyle name="P&amp;L2 2 7 3 2_note 2_FTAResultat" xfId="35294"/>
    <cellStyle name="P&amp;L2 2 7 3 3" xfId="35295"/>
    <cellStyle name="P&amp;L2 2 7 3 3 2" xfId="35296"/>
    <cellStyle name="P&amp;L2 2 7 3 3_note 2_FTAResultat" xfId="35297"/>
    <cellStyle name="P&amp;L2 2 7 3 4" xfId="35298"/>
    <cellStyle name="P&amp;L2 2 7 3 4 2" xfId="35299"/>
    <cellStyle name="P&amp;L2 2 7 3 4_note 2_FTAResultat" xfId="35300"/>
    <cellStyle name="P&amp;L2 2 7 3 5" xfId="35301"/>
    <cellStyle name="P&amp;L2 2 7 3 5 2" xfId="35302"/>
    <cellStyle name="P&amp;L2 2 7 3 6" xfId="35303"/>
    <cellStyle name="P&amp;L2 2 7 3 7" xfId="35304"/>
    <cellStyle name="P&amp;L2 2 7 3 8" xfId="35305"/>
    <cellStyle name="P&amp;L2 2 7 3 9" xfId="35306"/>
    <cellStyle name="P&amp;L2 2 7 3_note 2_FTAResultat" xfId="35307"/>
    <cellStyle name="P&amp;L2 2 7 4" xfId="35308"/>
    <cellStyle name="P&amp;L2 2 7 4 10" xfId="35309"/>
    <cellStyle name="P&amp;L2 2 7 4 11" xfId="35310"/>
    <cellStyle name="P&amp;L2 2 7 4 12" xfId="35311"/>
    <cellStyle name="P&amp;L2 2 7 4 13" xfId="35312"/>
    <cellStyle name="P&amp;L2 2 7 4 14" xfId="35313"/>
    <cellStyle name="P&amp;L2 2 7 4 15" xfId="35314"/>
    <cellStyle name="P&amp;L2 2 7 4 16" xfId="35315"/>
    <cellStyle name="P&amp;L2 2 7 4 17" xfId="35316"/>
    <cellStyle name="P&amp;L2 2 7 4 18" xfId="35317"/>
    <cellStyle name="P&amp;L2 2 7 4 2" xfId="35318"/>
    <cellStyle name="P&amp;L2 2 7 4 2 2" xfId="35319"/>
    <cellStyle name="P&amp;L2 2 7 4 2_note 2_FTAResultat" xfId="35320"/>
    <cellStyle name="P&amp;L2 2 7 4 3" xfId="35321"/>
    <cellStyle name="P&amp;L2 2 7 4 3 2" xfId="35322"/>
    <cellStyle name="P&amp;L2 2 7 4 3_note 2_FTAResultat" xfId="35323"/>
    <cellStyle name="P&amp;L2 2 7 4 4" xfId="35324"/>
    <cellStyle name="P&amp;L2 2 7 4 4 2" xfId="35325"/>
    <cellStyle name="P&amp;L2 2 7 4 4_note 2_FTAResultat" xfId="35326"/>
    <cellStyle name="P&amp;L2 2 7 4 5" xfId="35327"/>
    <cellStyle name="P&amp;L2 2 7 4 5 2" xfId="35328"/>
    <cellStyle name="P&amp;L2 2 7 4 6" xfId="35329"/>
    <cellStyle name="P&amp;L2 2 7 4 7" xfId="35330"/>
    <cellStyle name="P&amp;L2 2 7 4 8" xfId="35331"/>
    <cellStyle name="P&amp;L2 2 7 4 9" xfId="35332"/>
    <cellStyle name="P&amp;L2 2 7 4_note 2_FTAResultat" xfId="35333"/>
    <cellStyle name="P&amp;L2 2 7 5" xfId="35334"/>
    <cellStyle name="P&amp;L2 2 7 5 10" xfId="35335"/>
    <cellStyle name="P&amp;L2 2 7 5 11" xfId="35336"/>
    <cellStyle name="P&amp;L2 2 7 5 12" xfId="35337"/>
    <cellStyle name="P&amp;L2 2 7 5 13" xfId="35338"/>
    <cellStyle name="P&amp;L2 2 7 5 14" xfId="35339"/>
    <cellStyle name="P&amp;L2 2 7 5 15" xfId="35340"/>
    <cellStyle name="P&amp;L2 2 7 5 16" xfId="35341"/>
    <cellStyle name="P&amp;L2 2 7 5 17" xfId="35342"/>
    <cellStyle name="P&amp;L2 2 7 5 18" xfId="35343"/>
    <cellStyle name="P&amp;L2 2 7 5 2" xfId="35344"/>
    <cellStyle name="P&amp;L2 2 7 5 2 2" xfId="35345"/>
    <cellStyle name="P&amp;L2 2 7 5 2_note 2_FTAResultat" xfId="35346"/>
    <cellStyle name="P&amp;L2 2 7 5 3" xfId="35347"/>
    <cellStyle name="P&amp;L2 2 7 5 3 2" xfId="35348"/>
    <cellStyle name="P&amp;L2 2 7 5 3_note 2_FTAResultat" xfId="35349"/>
    <cellStyle name="P&amp;L2 2 7 5 4" xfId="35350"/>
    <cellStyle name="P&amp;L2 2 7 5 4 2" xfId="35351"/>
    <cellStyle name="P&amp;L2 2 7 5 4_note 2_FTAResultat" xfId="35352"/>
    <cellStyle name="P&amp;L2 2 7 5 5" xfId="35353"/>
    <cellStyle name="P&amp;L2 2 7 5 5 2" xfId="35354"/>
    <cellStyle name="P&amp;L2 2 7 5 6" xfId="35355"/>
    <cellStyle name="P&amp;L2 2 7 5 7" xfId="35356"/>
    <cellStyle name="P&amp;L2 2 7 5 8" xfId="35357"/>
    <cellStyle name="P&amp;L2 2 7 5 9" xfId="35358"/>
    <cellStyle name="P&amp;L2 2 7 5_note 2_FTAResultat" xfId="35359"/>
    <cellStyle name="P&amp;L2 2 7 6" xfId="35360"/>
    <cellStyle name="P&amp;L2 2 7 6 2" xfId="35361"/>
    <cellStyle name="P&amp;L2 2 7 6_note 2_FTAResultat" xfId="35362"/>
    <cellStyle name="P&amp;L2 2 7 7" xfId="35363"/>
    <cellStyle name="P&amp;L2 2 7 7 2" xfId="35364"/>
    <cellStyle name="P&amp;L2 2 7 7_note 2_FTAResultat" xfId="35365"/>
    <cellStyle name="P&amp;L2 2 7 8" xfId="35366"/>
    <cellStyle name="P&amp;L2 2 7 8 2" xfId="35367"/>
    <cellStyle name="P&amp;L2 2 7 8_note 2_FTAResultat" xfId="35368"/>
    <cellStyle name="P&amp;L2 2 7 9" xfId="35369"/>
    <cellStyle name="P&amp;L2 2 7 9 2" xfId="35370"/>
    <cellStyle name="P&amp;L2 2 7_note 2_FTAResultat" xfId="35371"/>
    <cellStyle name="P&amp;L2 2 8" xfId="35372"/>
    <cellStyle name="P&amp;L2 2 8 10" xfId="35373"/>
    <cellStyle name="P&amp;L2 2 8 11" xfId="35374"/>
    <cellStyle name="P&amp;L2 2 8 12" xfId="35375"/>
    <cellStyle name="P&amp;L2 2 8 13" xfId="35376"/>
    <cellStyle name="P&amp;L2 2 8 14" xfId="35377"/>
    <cellStyle name="P&amp;L2 2 8 15" xfId="35378"/>
    <cellStyle name="P&amp;L2 2 8 2" xfId="35379"/>
    <cellStyle name="P&amp;L2 2 8 2 10" xfId="35380"/>
    <cellStyle name="P&amp;L2 2 8 2 11" xfId="35381"/>
    <cellStyle name="P&amp;L2 2 8 2 12" xfId="35382"/>
    <cellStyle name="P&amp;L2 2 8 2 13" xfId="35383"/>
    <cellStyle name="P&amp;L2 2 8 2 14" xfId="35384"/>
    <cellStyle name="P&amp;L2 2 8 2 15" xfId="35385"/>
    <cellStyle name="P&amp;L2 2 8 2 16" xfId="35386"/>
    <cellStyle name="P&amp;L2 2 8 2 17" xfId="35387"/>
    <cellStyle name="P&amp;L2 2 8 2 18" xfId="35388"/>
    <cellStyle name="P&amp;L2 2 8 2 2" xfId="35389"/>
    <cellStyle name="P&amp;L2 2 8 2 2 2" xfId="35390"/>
    <cellStyle name="P&amp;L2 2 8 2 2_note 2_FTAResultat" xfId="35391"/>
    <cellStyle name="P&amp;L2 2 8 2 3" xfId="35392"/>
    <cellStyle name="P&amp;L2 2 8 2 3 2" xfId="35393"/>
    <cellStyle name="P&amp;L2 2 8 2 3_note 2_FTAResultat" xfId="35394"/>
    <cellStyle name="P&amp;L2 2 8 2 4" xfId="35395"/>
    <cellStyle name="P&amp;L2 2 8 2 4 2" xfId="35396"/>
    <cellStyle name="P&amp;L2 2 8 2 4_note 2_FTAResultat" xfId="35397"/>
    <cellStyle name="P&amp;L2 2 8 2 5" xfId="35398"/>
    <cellStyle name="P&amp;L2 2 8 2 5 2" xfId="35399"/>
    <cellStyle name="P&amp;L2 2 8 2 6" xfId="35400"/>
    <cellStyle name="P&amp;L2 2 8 2 7" xfId="35401"/>
    <cellStyle name="P&amp;L2 2 8 2 8" xfId="35402"/>
    <cellStyle name="P&amp;L2 2 8 2 9" xfId="35403"/>
    <cellStyle name="P&amp;L2 2 8 2_note 2_FTAResultat" xfId="35404"/>
    <cellStyle name="P&amp;L2 2 8 3" xfId="35405"/>
    <cellStyle name="P&amp;L2 2 8 3 10" xfId="35406"/>
    <cellStyle name="P&amp;L2 2 8 3 11" xfId="35407"/>
    <cellStyle name="P&amp;L2 2 8 3 12" xfId="35408"/>
    <cellStyle name="P&amp;L2 2 8 3 13" xfId="35409"/>
    <cellStyle name="P&amp;L2 2 8 3 14" xfId="35410"/>
    <cellStyle name="P&amp;L2 2 8 3 15" xfId="35411"/>
    <cellStyle name="P&amp;L2 2 8 3 16" xfId="35412"/>
    <cellStyle name="P&amp;L2 2 8 3 17" xfId="35413"/>
    <cellStyle name="P&amp;L2 2 8 3 18" xfId="35414"/>
    <cellStyle name="P&amp;L2 2 8 3 2" xfId="35415"/>
    <cellStyle name="P&amp;L2 2 8 3 2 2" xfId="35416"/>
    <cellStyle name="P&amp;L2 2 8 3 2_note 2_FTAResultat" xfId="35417"/>
    <cellStyle name="P&amp;L2 2 8 3 3" xfId="35418"/>
    <cellStyle name="P&amp;L2 2 8 3 3 2" xfId="35419"/>
    <cellStyle name="P&amp;L2 2 8 3 3_note 2_FTAResultat" xfId="35420"/>
    <cellStyle name="P&amp;L2 2 8 3 4" xfId="35421"/>
    <cellStyle name="P&amp;L2 2 8 3 4 2" xfId="35422"/>
    <cellStyle name="P&amp;L2 2 8 3 4_note 2_FTAResultat" xfId="35423"/>
    <cellStyle name="P&amp;L2 2 8 3 5" xfId="35424"/>
    <cellStyle name="P&amp;L2 2 8 3 5 2" xfId="35425"/>
    <cellStyle name="P&amp;L2 2 8 3 6" xfId="35426"/>
    <cellStyle name="P&amp;L2 2 8 3 7" xfId="35427"/>
    <cellStyle name="P&amp;L2 2 8 3 8" xfId="35428"/>
    <cellStyle name="P&amp;L2 2 8 3 9" xfId="35429"/>
    <cellStyle name="P&amp;L2 2 8 3_note 2_FTAResultat" xfId="35430"/>
    <cellStyle name="P&amp;L2 2 8 4" xfId="35431"/>
    <cellStyle name="P&amp;L2 2 8 4 10" xfId="35432"/>
    <cellStyle name="P&amp;L2 2 8 4 11" xfId="35433"/>
    <cellStyle name="P&amp;L2 2 8 4 12" xfId="35434"/>
    <cellStyle name="P&amp;L2 2 8 4 13" xfId="35435"/>
    <cellStyle name="P&amp;L2 2 8 4 14" xfId="35436"/>
    <cellStyle name="P&amp;L2 2 8 4 15" xfId="35437"/>
    <cellStyle name="P&amp;L2 2 8 4 16" xfId="35438"/>
    <cellStyle name="P&amp;L2 2 8 4 17" xfId="35439"/>
    <cellStyle name="P&amp;L2 2 8 4 18" xfId="35440"/>
    <cellStyle name="P&amp;L2 2 8 4 2" xfId="35441"/>
    <cellStyle name="P&amp;L2 2 8 4 2 2" xfId="35442"/>
    <cellStyle name="P&amp;L2 2 8 4 2_note 2_FTAResultat" xfId="35443"/>
    <cellStyle name="P&amp;L2 2 8 4 3" xfId="35444"/>
    <cellStyle name="P&amp;L2 2 8 4 3 2" xfId="35445"/>
    <cellStyle name="P&amp;L2 2 8 4 3_note 2_FTAResultat" xfId="35446"/>
    <cellStyle name="P&amp;L2 2 8 4 4" xfId="35447"/>
    <cellStyle name="P&amp;L2 2 8 4 4 2" xfId="35448"/>
    <cellStyle name="P&amp;L2 2 8 4 4_note 2_FTAResultat" xfId="35449"/>
    <cellStyle name="P&amp;L2 2 8 4 5" xfId="35450"/>
    <cellStyle name="P&amp;L2 2 8 4 5 2" xfId="35451"/>
    <cellStyle name="P&amp;L2 2 8 4 6" xfId="35452"/>
    <cellStyle name="P&amp;L2 2 8 4 7" xfId="35453"/>
    <cellStyle name="P&amp;L2 2 8 4 8" xfId="35454"/>
    <cellStyle name="P&amp;L2 2 8 4 9" xfId="35455"/>
    <cellStyle name="P&amp;L2 2 8 4_note 2_FTAResultat" xfId="35456"/>
    <cellStyle name="P&amp;L2 2 8 5" xfId="35457"/>
    <cellStyle name="P&amp;L2 2 8 5 10" xfId="35458"/>
    <cellStyle name="P&amp;L2 2 8 5 11" xfId="35459"/>
    <cellStyle name="P&amp;L2 2 8 5 12" xfId="35460"/>
    <cellStyle name="P&amp;L2 2 8 5 13" xfId="35461"/>
    <cellStyle name="P&amp;L2 2 8 5 14" xfId="35462"/>
    <cellStyle name="P&amp;L2 2 8 5 15" xfId="35463"/>
    <cellStyle name="P&amp;L2 2 8 5 16" xfId="35464"/>
    <cellStyle name="P&amp;L2 2 8 5 17" xfId="35465"/>
    <cellStyle name="P&amp;L2 2 8 5 18" xfId="35466"/>
    <cellStyle name="P&amp;L2 2 8 5 2" xfId="35467"/>
    <cellStyle name="P&amp;L2 2 8 5 2 2" xfId="35468"/>
    <cellStyle name="P&amp;L2 2 8 5 2_note 2_FTAResultat" xfId="35469"/>
    <cellStyle name="P&amp;L2 2 8 5 3" xfId="35470"/>
    <cellStyle name="P&amp;L2 2 8 5 3 2" xfId="35471"/>
    <cellStyle name="P&amp;L2 2 8 5 3_note 2_FTAResultat" xfId="35472"/>
    <cellStyle name="P&amp;L2 2 8 5 4" xfId="35473"/>
    <cellStyle name="P&amp;L2 2 8 5 4 2" xfId="35474"/>
    <cellStyle name="P&amp;L2 2 8 5 4_note 2_FTAResultat" xfId="35475"/>
    <cellStyle name="P&amp;L2 2 8 5 5" xfId="35476"/>
    <cellStyle name="P&amp;L2 2 8 5 5 2" xfId="35477"/>
    <cellStyle name="P&amp;L2 2 8 5 6" xfId="35478"/>
    <cellStyle name="P&amp;L2 2 8 5 7" xfId="35479"/>
    <cellStyle name="P&amp;L2 2 8 5 8" xfId="35480"/>
    <cellStyle name="P&amp;L2 2 8 5 9" xfId="35481"/>
    <cellStyle name="P&amp;L2 2 8 5_note 2_FTAResultat" xfId="35482"/>
    <cellStyle name="P&amp;L2 2 8 6" xfId="35483"/>
    <cellStyle name="P&amp;L2 2 8 6 2" xfId="35484"/>
    <cellStyle name="P&amp;L2 2 8 6_note 2_FTAResultat" xfId="35485"/>
    <cellStyle name="P&amp;L2 2 8 7" xfId="35486"/>
    <cellStyle name="P&amp;L2 2 8 7 2" xfId="35487"/>
    <cellStyle name="P&amp;L2 2 8 7_note 2_FTAResultat" xfId="35488"/>
    <cellStyle name="P&amp;L2 2 8 8" xfId="35489"/>
    <cellStyle name="P&amp;L2 2 8 8 2" xfId="35490"/>
    <cellStyle name="P&amp;L2 2 8 8_note 2_FTAResultat" xfId="35491"/>
    <cellStyle name="P&amp;L2 2 8 9" xfId="35492"/>
    <cellStyle name="P&amp;L2 2 8 9 2" xfId="35493"/>
    <cellStyle name="P&amp;L2 2 8_note 2_FTAResultat" xfId="35494"/>
    <cellStyle name="P&amp;L2 2 9" xfId="35495"/>
    <cellStyle name="P&amp;L2 2 9 10" xfId="35496"/>
    <cellStyle name="P&amp;L2 2 9 11" xfId="35497"/>
    <cellStyle name="P&amp;L2 2 9 12" xfId="35498"/>
    <cellStyle name="P&amp;L2 2 9 13" xfId="35499"/>
    <cellStyle name="P&amp;L2 2 9 14" xfId="35500"/>
    <cellStyle name="P&amp;L2 2 9 15" xfId="35501"/>
    <cellStyle name="P&amp;L2 2 9 16" xfId="35502"/>
    <cellStyle name="P&amp;L2 2 9 17" xfId="35503"/>
    <cellStyle name="P&amp;L2 2 9 18" xfId="35504"/>
    <cellStyle name="P&amp;L2 2 9 2" xfId="35505"/>
    <cellStyle name="P&amp;L2 2 9 2 2" xfId="35506"/>
    <cellStyle name="P&amp;L2 2 9 2_note 2_FTAResultat" xfId="35507"/>
    <cellStyle name="P&amp;L2 2 9 3" xfId="35508"/>
    <cellStyle name="P&amp;L2 2 9 3 2" xfId="35509"/>
    <cellStyle name="P&amp;L2 2 9 3_note 2_FTAResultat" xfId="35510"/>
    <cellStyle name="P&amp;L2 2 9 4" xfId="35511"/>
    <cellStyle name="P&amp;L2 2 9 4 2" xfId="35512"/>
    <cellStyle name="P&amp;L2 2 9 4_note 2_FTAResultat" xfId="35513"/>
    <cellStyle name="P&amp;L2 2 9 5" xfId="35514"/>
    <cellStyle name="P&amp;L2 2 9 5 2" xfId="35515"/>
    <cellStyle name="P&amp;L2 2 9 6" xfId="35516"/>
    <cellStyle name="P&amp;L2 2 9 7" xfId="35517"/>
    <cellStyle name="P&amp;L2 2 9 8" xfId="35518"/>
    <cellStyle name="P&amp;L2 2 9 9" xfId="35519"/>
    <cellStyle name="P&amp;L2 2 9_note 2_FTAResultat" xfId="35520"/>
    <cellStyle name="P&amp;L2 2_note 2_FTAResultat" xfId="35521"/>
    <cellStyle name="P&amp;L2 3" xfId="35522"/>
    <cellStyle name="P&amp;L2 3 2" xfId="35523"/>
    <cellStyle name="P&amp;L2 3 3" xfId="35524"/>
    <cellStyle name="P&amp;L2 3 4" xfId="35525"/>
    <cellStyle name="P&amp;L2 3 5" xfId="35526"/>
    <cellStyle name="P&amp;L2 3 6" xfId="35527"/>
    <cellStyle name="P&amp;L2 3_note 2_FTAResultat" xfId="35528"/>
    <cellStyle name="P&amp;L2 4" xfId="35529"/>
    <cellStyle name="P&amp;L2 4 2" xfId="35530"/>
    <cellStyle name="P&amp;L2 4 3" xfId="35531"/>
    <cellStyle name="P&amp;L2 4 4" xfId="35532"/>
    <cellStyle name="P&amp;L2 4 5" xfId="35533"/>
    <cellStyle name="P&amp;L2 4 6" xfId="35534"/>
    <cellStyle name="P&amp;L2 4_note 2_FTAResultat" xfId="35535"/>
    <cellStyle name="P&amp;L2 5" xfId="35536"/>
    <cellStyle name="P&amp;L2 5 2" xfId="35537"/>
    <cellStyle name="P&amp;L2 5 3" xfId="35538"/>
    <cellStyle name="P&amp;L2 5 4" xfId="35539"/>
    <cellStyle name="P&amp;L2 5 5" xfId="35540"/>
    <cellStyle name="P&amp;L2 5_note 2_FTAResultat" xfId="35541"/>
    <cellStyle name="P&amp;L2 6" xfId="35542"/>
    <cellStyle name="P&amp;L2 6 2" xfId="35543"/>
    <cellStyle name="P&amp;L2 6 3" xfId="35544"/>
    <cellStyle name="P&amp;L2 6 4" xfId="35545"/>
    <cellStyle name="P&amp;L2 6 5" xfId="35546"/>
    <cellStyle name="P&amp;L2 6_note 2_FTAResultat" xfId="35547"/>
    <cellStyle name="P&amp;L2 7" xfId="35548"/>
    <cellStyle name="P&amp;L2 7 2" xfId="35549"/>
    <cellStyle name="P&amp;L2 7 3" xfId="35550"/>
    <cellStyle name="P&amp;L2 7 4" xfId="35551"/>
    <cellStyle name="P&amp;L2 7 5" xfId="35552"/>
    <cellStyle name="P&amp;L2 7_note 2_FTAResultat" xfId="35553"/>
    <cellStyle name="P&amp;L2 8" xfId="35554"/>
    <cellStyle name="P&amp;L2 8 2" xfId="35555"/>
    <cellStyle name="P&amp;L2 8 3" xfId="35556"/>
    <cellStyle name="P&amp;L2 8 4" xfId="35557"/>
    <cellStyle name="P&amp;L2 8 5" xfId="35558"/>
    <cellStyle name="P&amp;L2 8_note 2_FTAResultat" xfId="35559"/>
    <cellStyle name="P&amp;L2 9" xfId="35560"/>
    <cellStyle name="P&amp;L2 9 2" xfId="35561"/>
    <cellStyle name="P&amp;L2 9 3" xfId="35562"/>
    <cellStyle name="P&amp;L2 9 4" xfId="35563"/>
    <cellStyle name="P&amp;L2 9 5" xfId="35564"/>
    <cellStyle name="P&amp;L2 9_note 2_FTAResultat" xfId="35565"/>
    <cellStyle name="P&amp;L2_2.1  NEW FTA passage prés BIS" xfId="35566"/>
    <cellStyle name="p_2.1  NEW FTA passage prés BIS" xfId="35567"/>
    <cellStyle name="p_2.1  NEW FTA passage prés BIS_note 2_FTAResultat" xfId="35568"/>
    <cellStyle name="p_Bilan NDS" xfId="35569"/>
    <cellStyle name="p_COR" xfId="35570"/>
    <cellStyle name="p_COR_note 2_FTAResultat" xfId="35571"/>
    <cellStyle name="p_Display" xfId="35572"/>
    <cellStyle name="p_Display_note 2_FTAResultat" xfId="35573"/>
    <cellStyle name="p_note 2_FTAResultat" xfId="35574"/>
    <cellStyle name="p_Ratio CdR Depr" xfId="35575"/>
    <cellStyle name="p_SAISIE" xfId="35576"/>
    <cellStyle name="p_SAISIE_note 2_FTAResultat" xfId="35577"/>
    <cellStyle name="p_shadow publication 2010.12" xfId="35578"/>
    <cellStyle name="p_shadow publication 2010.12 10" xfId="35579"/>
    <cellStyle name="p_shadow publication 2010.12 10_note 2_FTAResultat" xfId="35580"/>
    <cellStyle name="p_shadow publication 2010.12 11" xfId="35581"/>
    <cellStyle name="p_shadow publication 2010.12 11_note 2_FTAResultat" xfId="35582"/>
    <cellStyle name="p_shadow publication 2010.12 12" xfId="35583"/>
    <cellStyle name="p_shadow publication 2010.12 12_note 2_FTAResultat" xfId="35584"/>
    <cellStyle name="p_shadow publication 2010.12 13" xfId="35585"/>
    <cellStyle name="p_shadow publication 2010.12 13_note 2_FTAResultat" xfId="35586"/>
    <cellStyle name="p_shadow publication 2010.12 14" xfId="35587"/>
    <cellStyle name="p_shadow publication 2010.12 15" xfId="35588"/>
    <cellStyle name="p_shadow publication 2010.12 2" xfId="35589"/>
    <cellStyle name="p_shadow publication 2010.12 2_note 2_FTAResultat" xfId="35590"/>
    <cellStyle name="p_shadow publication 2010.12 3" xfId="35591"/>
    <cellStyle name="p_shadow publication 2010.12 3_note 2_FTAResultat" xfId="35592"/>
    <cellStyle name="p_shadow publication 2010.12 4" xfId="35593"/>
    <cellStyle name="p_shadow publication 2010.12 4_note 2_FTAResultat" xfId="35594"/>
    <cellStyle name="p_shadow publication 2010.12 5" xfId="35595"/>
    <cellStyle name="p_shadow publication 2010.12 5_note 2_FTAResultat" xfId="35596"/>
    <cellStyle name="p_shadow publication 2010.12 6" xfId="35597"/>
    <cellStyle name="p_shadow publication 2010.12 6_note 2_FTAResultat" xfId="35598"/>
    <cellStyle name="p_shadow publication 2010.12 7" xfId="35599"/>
    <cellStyle name="p_shadow publication 2010.12 7_note 2_FTAResultat" xfId="35600"/>
    <cellStyle name="p_shadow publication 2010.12 8" xfId="35601"/>
    <cellStyle name="p_shadow publication 2010.12 8_note 2_FTAResultat" xfId="35602"/>
    <cellStyle name="p_shadow publication 2010.12 9" xfId="35603"/>
    <cellStyle name="p_shadow publication 2010.12 9_note 2_FTAResultat" xfId="35604"/>
    <cellStyle name="p_shadow publication 2010.12_2.1  NEW FTA passage prés BIS" xfId="35605"/>
    <cellStyle name="p_shadow publication 2010.12_2.1  NEW FTA passage prés BIS_note 2_FTAResultat" xfId="35606"/>
    <cellStyle name="p_shadow publication 2010.12_Bilan NDS" xfId="35607"/>
    <cellStyle name="p_shadow publication 2010.12_COR" xfId="35608"/>
    <cellStyle name="p_shadow publication 2010.12_COR_note 2_FTAResultat" xfId="35609"/>
    <cellStyle name="p_shadow publication 2010.12_note 2_FTAResultat" xfId="35610"/>
    <cellStyle name="p_shadow publication 2010.12_SAISIE" xfId="35611"/>
    <cellStyle name="p_shadow publication 2010.12_SAISIE_note 2_FTAResultat" xfId="35612"/>
    <cellStyle name="p_Synthese cumul 300910" xfId="35613"/>
    <cellStyle name="p_Synthese cumul 300910 10" xfId="35614"/>
    <cellStyle name="p_Synthese cumul 300910 10_note 2_FTAResultat" xfId="35615"/>
    <cellStyle name="p_Synthese cumul 300910 11" xfId="35616"/>
    <cellStyle name="p_Synthese cumul 300910 11_note 2_FTAResultat" xfId="35617"/>
    <cellStyle name="p_Synthese cumul 300910 12" xfId="35618"/>
    <cellStyle name="p_Synthese cumul 300910 12_note 2_FTAResultat" xfId="35619"/>
    <cellStyle name="p_Synthese cumul 300910 13" xfId="35620"/>
    <cellStyle name="p_Synthese cumul 300910 13_note 2_FTAResultat" xfId="35621"/>
    <cellStyle name="p_Synthese cumul 300910 14" xfId="35622"/>
    <cellStyle name="p_Synthese cumul 300910 15" xfId="35623"/>
    <cellStyle name="p_Synthese cumul 300910 2" xfId="35624"/>
    <cellStyle name="p_Synthese cumul 300910 2_note 2_FTAResultat" xfId="35625"/>
    <cellStyle name="p_Synthese cumul 300910 3" xfId="35626"/>
    <cellStyle name="p_Synthese cumul 300910 3_note 2_FTAResultat" xfId="35627"/>
    <cellStyle name="p_Synthese cumul 300910 4" xfId="35628"/>
    <cellStyle name="p_Synthese cumul 300910 4_note 2_FTAResultat" xfId="35629"/>
    <cellStyle name="p_Synthese cumul 300910 5" xfId="35630"/>
    <cellStyle name="p_Synthese cumul 300910 5_note 2_FTAResultat" xfId="35631"/>
    <cellStyle name="p_Synthese cumul 300910 6" xfId="35632"/>
    <cellStyle name="p_Synthese cumul 300910 6_note 2_FTAResultat" xfId="35633"/>
    <cellStyle name="p_Synthese cumul 300910 7" xfId="35634"/>
    <cellStyle name="p_Synthese cumul 300910 7_note 2_FTAResultat" xfId="35635"/>
    <cellStyle name="p_Synthese cumul 300910 8" xfId="35636"/>
    <cellStyle name="p_Synthese cumul 300910 8_note 2_FTAResultat" xfId="35637"/>
    <cellStyle name="p_Synthese cumul 300910 9" xfId="35638"/>
    <cellStyle name="p_Synthese cumul 300910 9_note 2_FTAResultat" xfId="35639"/>
    <cellStyle name="p_Synthese cumul 300910_2.1  NEW FTA passage prés BIS" xfId="35640"/>
    <cellStyle name="p_Synthese cumul 300910_2.1  NEW FTA passage prés BIS_note 2_FTAResultat" xfId="35641"/>
    <cellStyle name="p_Synthese cumul 300910_Bilan NDS" xfId="35642"/>
    <cellStyle name="p_Synthese cumul 300910_COR" xfId="35643"/>
    <cellStyle name="p_Synthese cumul 300910_COR_note 2_FTAResultat" xfId="35644"/>
    <cellStyle name="p_Synthese cumul 300910_note 2_FTAResultat" xfId="35645"/>
    <cellStyle name="p_Synthese cumul 300910_SAISIE" xfId="35646"/>
    <cellStyle name="p_Synthese cumul 300910_SAISIE_note 2_FTAResultat" xfId="35647"/>
    <cellStyle name="Page Number" xfId="35648"/>
    <cellStyle name="Page Number 10" xfId="35649"/>
    <cellStyle name="Page Number 11" xfId="35650"/>
    <cellStyle name="Page Number 12" xfId="35651"/>
    <cellStyle name="Page Number 13" xfId="35652"/>
    <cellStyle name="Page Number 14" xfId="35653"/>
    <cellStyle name="Page Number 15" xfId="35654"/>
    <cellStyle name="Page Number 2" xfId="35655"/>
    <cellStyle name="Page Number 3" xfId="35656"/>
    <cellStyle name="Page Number 4" xfId="35657"/>
    <cellStyle name="Page Number 5" xfId="35658"/>
    <cellStyle name="Page Number 6" xfId="35659"/>
    <cellStyle name="Page Number 7" xfId="35660"/>
    <cellStyle name="Page Number 8" xfId="35661"/>
    <cellStyle name="Page Number 9" xfId="35662"/>
    <cellStyle name="Page Number_2.1  NEW FTA passage prés BIS" xfId="35663"/>
    <cellStyle name="parité" xfId="35664"/>
    <cellStyle name="PB Table Heading" xfId="35665"/>
    <cellStyle name="PB Table Heading 2" xfId="35666"/>
    <cellStyle name="PB Table Heading_note 2_FTAResultat" xfId="35667"/>
    <cellStyle name="PB Table Highlight1" xfId="35668"/>
    <cellStyle name="PB Table Highlight2" xfId="35669"/>
    <cellStyle name="PB Table Highlight2 2" xfId="35670"/>
    <cellStyle name="PB Table Highlight2 2 2" xfId="35671"/>
    <cellStyle name="PB Table Highlight2 2_note 2_FTAResultat" xfId="35672"/>
    <cellStyle name="PB Table Highlight2 3" xfId="35673"/>
    <cellStyle name="PB Table Highlight2 4" xfId="35674"/>
    <cellStyle name="PB Table Highlight2 5" xfId="35675"/>
    <cellStyle name="PB Table Highlight2 6" xfId="35676"/>
    <cellStyle name="PB Table Highlight2_note 2_FTAResultat" xfId="35677"/>
    <cellStyle name="PB Table Highlight3" xfId="35678"/>
    <cellStyle name="PB Table Highlight3 2" xfId="35679"/>
    <cellStyle name="PB Table Highlight3 2 2" xfId="35680"/>
    <cellStyle name="PB Table Highlight3 2_note 2_FTAResultat" xfId="35681"/>
    <cellStyle name="PB Table Highlight3 3" xfId="35682"/>
    <cellStyle name="PB Table Highlight3 4" xfId="35683"/>
    <cellStyle name="PB Table Highlight3 5" xfId="35684"/>
    <cellStyle name="PB Table Highlight3 6" xfId="35685"/>
    <cellStyle name="PB Table Highlight3_note 2_FTAResultat" xfId="35686"/>
    <cellStyle name="PB Table Standard Row" xfId="35687"/>
    <cellStyle name="PB Table Standard Row 2" xfId="35688"/>
    <cellStyle name="PB Table Standard Row 2 2" xfId="35689"/>
    <cellStyle name="PB Table Standard Row 2 2 2" xfId="35690"/>
    <cellStyle name="PB Table Standard Row 2 2 3" xfId="35691"/>
    <cellStyle name="PB Table Standard Row 2 2 4" xfId="35692"/>
    <cellStyle name="PB Table Standard Row 2 3" xfId="35693"/>
    <cellStyle name="PB Table Standard Row 2 3 2" xfId="35694"/>
    <cellStyle name="PB Table Standard Row 2 3 3" xfId="35695"/>
    <cellStyle name="PB Table Standard Row 2 3 4" xfId="35696"/>
    <cellStyle name="PB Table Standard Row 2 4" xfId="35697"/>
    <cellStyle name="PB Table Standard Row 2 4 2" xfId="35698"/>
    <cellStyle name="PB Table Standard Row 2 4 3" xfId="35699"/>
    <cellStyle name="PB Table Standard Row 2 5" xfId="35700"/>
    <cellStyle name="PB Table Standard Row 2 6" xfId="35701"/>
    <cellStyle name="PB Table Standard Row 3" xfId="35702"/>
    <cellStyle name="PB Table Standard Row 3 2" xfId="35703"/>
    <cellStyle name="PB Table Standard Row 3 3" xfId="35704"/>
    <cellStyle name="PB Table Standard Row 3 4" xfId="35705"/>
    <cellStyle name="PB Table Standard Row 4" xfId="35706"/>
    <cellStyle name="PB Table Standard Row 4 2" xfId="35707"/>
    <cellStyle name="PB Table Standard Row 4 3" xfId="35708"/>
    <cellStyle name="PB Table Standard Row 4 4" xfId="35709"/>
    <cellStyle name="PB Table Standard Row 5" xfId="35710"/>
    <cellStyle name="PB Table Standard Row 6" xfId="35711"/>
    <cellStyle name="PB Table Standard Row_note 2_FTAResultat" xfId="35712"/>
    <cellStyle name="PB Table Subtotal Row" xfId="35713"/>
    <cellStyle name="PB Table Subtotal Row 10" xfId="35714"/>
    <cellStyle name="PB Table Subtotal Row 11" xfId="35715"/>
    <cellStyle name="PB Table Subtotal Row 12" xfId="35716"/>
    <cellStyle name="PB Table Subtotal Row 13" xfId="35717"/>
    <cellStyle name="PB Table Subtotal Row 14" xfId="35718"/>
    <cellStyle name="PB Table Subtotal Row 2" xfId="35719"/>
    <cellStyle name="PB Table Subtotal Row 3" xfId="35720"/>
    <cellStyle name="PB Table Subtotal Row 4" xfId="35721"/>
    <cellStyle name="PB Table Subtotal Row 5" xfId="35722"/>
    <cellStyle name="PB Table Subtotal Row 6" xfId="35723"/>
    <cellStyle name="PB Table Subtotal Row 7" xfId="35724"/>
    <cellStyle name="PB Table Subtotal Row 8" xfId="35725"/>
    <cellStyle name="PB Table Subtotal Row 9" xfId="35726"/>
    <cellStyle name="PB Table Subtotal Row_note 2_FTAResultat" xfId="35727"/>
    <cellStyle name="PB Table Total Row" xfId="35728"/>
    <cellStyle name="PB Table Total Row 2" xfId="35729"/>
    <cellStyle name="PB Table Total Row 2 2" xfId="35730"/>
    <cellStyle name="PB Table Total Row 3" xfId="35731"/>
    <cellStyle name="PB Table Total Row_note 2_FTAResultat" xfId="35732"/>
    <cellStyle name="pb_table_format_columnheading" xfId="35733"/>
    <cellStyle name="Percent" xfId="35734"/>
    <cellStyle name="Percent [0]" xfId="35735"/>
    <cellStyle name="Percent [0] 10" xfId="35736"/>
    <cellStyle name="Percent [0] 11" xfId="35737"/>
    <cellStyle name="Percent [0] 12" xfId="35738"/>
    <cellStyle name="Percent [0] 13" xfId="35739"/>
    <cellStyle name="Percent [0] 14" xfId="35740"/>
    <cellStyle name="Percent [0] 15" xfId="35741"/>
    <cellStyle name="Percent [0] 2" xfId="35742"/>
    <cellStyle name="Percent [0] 3" xfId="35743"/>
    <cellStyle name="Percent [0] 4" xfId="35744"/>
    <cellStyle name="Percent [0] 5" xfId="35745"/>
    <cellStyle name="Percent [0] 6" xfId="35746"/>
    <cellStyle name="Percent [0] 7" xfId="35747"/>
    <cellStyle name="Percent [0] 8" xfId="35748"/>
    <cellStyle name="Percent [0] 9" xfId="35749"/>
    <cellStyle name="Percent [0]_note 2_FTAResultat" xfId="35750"/>
    <cellStyle name="Percent [00]" xfId="35751"/>
    <cellStyle name="Percent [00] 10" xfId="35752"/>
    <cellStyle name="Percent [00] 11" xfId="35753"/>
    <cellStyle name="Percent [00] 12" xfId="35754"/>
    <cellStyle name="Percent [00] 13" xfId="35755"/>
    <cellStyle name="Percent [00] 14" xfId="35756"/>
    <cellStyle name="Percent [00] 15" xfId="35757"/>
    <cellStyle name="Percent [00] 2" xfId="35758"/>
    <cellStyle name="Percent [00] 3" xfId="35759"/>
    <cellStyle name="Percent [00] 4" xfId="35760"/>
    <cellStyle name="Percent [00] 5" xfId="35761"/>
    <cellStyle name="Percent [00] 6" xfId="35762"/>
    <cellStyle name="Percent [00] 7" xfId="35763"/>
    <cellStyle name="Percent [00] 8" xfId="35764"/>
    <cellStyle name="Percent [00] 9" xfId="35765"/>
    <cellStyle name="Percent [00]_note 2_FTAResultat" xfId="35766"/>
    <cellStyle name="Percent [1]" xfId="35767"/>
    <cellStyle name="Percent [1] 2" xfId="35768"/>
    <cellStyle name="Percent [1]_note 2_FTAResultat" xfId="35769"/>
    <cellStyle name="Percent [2]" xfId="35770"/>
    <cellStyle name="Percent [2] 2" xfId="35771"/>
    <cellStyle name="Percent [2]_note 2_FTAResultat" xfId="35772"/>
    <cellStyle name="Percent [3]" xfId="35773"/>
    <cellStyle name="Percent [3] 2" xfId="35774"/>
    <cellStyle name="Percent [3]_note 2_FTAResultat" xfId="35775"/>
    <cellStyle name="Percent 10" xfId="35776"/>
    <cellStyle name="Percent 11" xfId="35777"/>
    <cellStyle name="Percent 11 2" xfId="35778"/>
    <cellStyle name="Percent 11 3" xfId="35779"/>
    <cellStyle name="Percent 11 4" xfId="35780"/>
    <cellStyle name="Percent 11_note 2_FTAResultat" xfId="35781"/>
    <cellStyle name="Percent 12" xfId="35782"/>
    <cellStyle name="Percent 12 2" xfId="35783"/>
    <cellStyle name="Percent 12 3" xfId="35784"/>
    <cellStyle name="Percent 12 4" xfId="35785"/>
    <cellStyle name="Percent 12_note 2_FTAResultat" xfId="35786"/>
    <cellStyle name="Percent 13" xfId="35787"/>
    <cellStyle name="Percent 13 2" xfId="35788"/>
    <cellStyle name="Percent 13 2 2" xfId="35789"/>
    <cellStyle name="Percent 13 2 3" xfId="35790"/>
    <cellStyle name="Percent 13 2_note 2_FTAResultat" xfId="35791"/>
    <cellStyle name="Percent 13 3" xfId="35792"/>
    <cellStyle name="Percent 13 3 2" xfId="35793"/>
    <cellStyle name="Percent 13 3_note 2_FTAResultat" xfId="35794"/>
    <cellStyle name="Percent 13 4" xfId="35795"/>
    <cellStyle name="Percent 13_note 2_FTAResultat" xfId="35796"/>
    <cellStyle name="Percent 14" xfId="35797"/>
    <cellStyle name="Percent 14 2" xfId="35798"/>
    <cellStyle name="Percent 14 2 2" xfId="35799"/>
    <cellStyle name="Percent 14 2_note 2_FTAResultat" xfId="35800"/>
    <cellStyle name="Percent 14 3" xfId="35801"/>
    <cellStyle name="Percent 14 3 2" xfId="35802"/>
    <cellStyle name="Percent 14 3_note 2_FTAResultat" xfId="35803"/>
    <cellStyle name="Percent 14 4" xfId="35804"/>
    <cellStyle name="Percent 14_note 2_FTAResultat" xfId="35805"/>
    <cellStyle name="Percent 15" xfId="35806"/>
    <cellStyle name="Percent 15 2" xfId="35807"/>
    <cellStyle name="Percent 15 2 2" xfId="35808"/>
    <cellStyle name="Percent 15 2_note 2_FTAResultat" xfId="35809"/>
    <cellStyle name="Percent 15 3" xfId="35810"/>
    <cellStyle name="Percent 15 3 2" xfId="35811"/>
    <cellStyle name="Percent 15 3_note 2_FTAResultat" xfId="35812"/>
    <cellStyle name="Percent 15 4" xfId="35813"/>
    <cellStyle name="Percent 15_note 2_FTAResultat" xfId="35814"/>
    <cellStyle name="Percent 16" xfId="35815"/>
    <cellStyle name="Percent 16 2" xfId="35816"/>
    <cellStyle name="Percent 16 2 2" xfId="35817"/>
    <cellStyle name="Percent 16 2_note 2_FTAResultat" xfId="35818"/>
    <cellStyle name="Percent 16 3" xfId="35819"/>
    <cellStyle name="Percent 16 3 2" xfId="35820"/>
    <cellStyle name="Percent 16 3_note 2_FTAResultat" xfId="35821"/>
    <cellStyle name="Percent 16 4" xfId="35822"/>
    <cellStyle name="Percent 16_note 2_FTAResultat" xfId="35823"/>
    <cellStyle name="Percent 17" xfId="35824"/>
    <cellStyle name="Percent 17 2" xfId="35825"/>
    <cellStyle name="Percent 17 3" xfId="35826"/>
    <cellStyle name="Percent 17 4" xfId="35827"/>
    <cellStyle name="Percent 17_note 2_FTAResultat" xfId="35828"/>
    <cellStyle name="Percent 18" xfId="35829"/>
    <cellStyle name="Percent 18 2" xfId="35830"/>
    <cellStyle name="Percent 18 3" xfId="35831"/>
    <cellStyle name="Percent 18_note 2_FTAResultat" xfId="35832"/>
    <cellStyle name="Percent 19" xfId="35833"/>
    <cellStyle name="Percent 19 2" xfId="35834"/>
    <cellStyle name="Percent 19 3" xfId="35835"/>
    <cellStyle name="Percent 19_note 2_FTAResultat" xfId="35836"/>
    <cellStyle name="Percent 2" xfId="35837"/>
    <cellStyle name="Percent 20" xfId="35838"/>
    <cellStyle name="Percent 20 2" xfId="35839"/>
    <cellStyle name="Percent 20 3" xfId="35840"/>
    <cellStyle name="Percent 20_note 2_FTAResultat" xfId="35841"/>
    <cellStyle name="Percent 21" xfId="35842"/>
    <cellStyle name="Percent 21 2" xfId="35843"/>
    <cellStyle name="Percent 21 3" xfId="35844"/>
    <cellStyle name="Percent 21_note 2_FTAResultat" xfId="35845"/>
    <cellStyle name="Percent 22" xfId="35846"/>
    <cellStyle name="Percent 22 2" xfId="35847"/>
    <cellStyle name="Percent 22 3" xfId="35848"/>
    <cellStyle name="Percent 22_note 2_FTAResultat" xfId="35849"/>
    <cellStyle name="Percent 23" xfId="35850"/>
    <cellStyle name="Percent 23 2" xfId="35851"/>
    <cellStyle name="Percent 23 3" xfId="35852"/>
    <cellStyle name="Percent 23_note 2_FTAResultat" xfId="35853"/>
    <cellStyle name="Percent 24" xfId="35854"/>
    <cellStyle name="Percent 24 2" xfId="35855"/>
    <cellStyle name="Percent 24 3" xfId="35856"/>
    <cellStyle name="Percent 24_note 2_FTAResultat" xfId="35857"/>
    <cellStyle name="Percent 25" xfId="35858"/>
    <cellStyle name="Percent 25 2" xfId="35859"/>
    <cellStyle name="Percent 25 3" xfId="35860"/>
    <cellStyle name="Percent 25_note 2_FTAResultat" xfId="35861"/>
    <cellStyle name="Percent 26" xfId="35862"/>
    <cellStyle name="Percent 27" xfId="35863"/>
    <cellStyle name="Percent 28" xfId="35864"/>
    <cellStyle name="Percent 28 2" xfId="35865"/>
    <cellStyle name="Percent 28_note 2_FTAResultat" xfId="35866"/>
    <cellStyle name="Percent 29" xfId="35867"/>
    <cellStyle name="Percent 29 2" xfId="35868"/>
    <cellStyle name="Percent 29_note 2_FTAResultat" xfId="35869"/>
    <cellStyle name="Percent 3" xfId="35870"/>
    <cellStyle name="Percent 30" xfId="35871"/>
    <cellStyle name="Percent 30 2" xfId="35872"/>
    <cellStyle name="Percent 30_note 2_FTAResultat" xfId="35873"/>
    <cellStyle name="Percent 31" xfId="35874"/>
    <cellStyle name="Percent 32" xfId="35875"/>
    <cellStyle name="Percent 33" xfId="35876"/>
    <cellStyle name="Percent 33 2" xfId="35877"/>
    <cellStyle name="Percent 33_note 2_FTAResultat" xfId="35878"/>
    <cellStyle name="Percent 34" xfId="35879"/>
    <cellStyle name="Percent 35" xfId="35880"/>
    <cellStyle name="Percent 36" xfId="35881"/>
    <cellStyle name="Percent 37" xfId="35882"/>
    <cellStyle name="Percent 4" xfId="35883"/>
    <cellStyle name="Percent 5" xfId="35884"/>
    <cellStyle name="Percent 6" xfId="35885"/>
    <cellStyle name="Percent 7" xfId="35886"/>
    <cellStyle name="Percent 8" xfId="35887"/>
    <cellStyle name="Percent 9" xfId="35888"/>
    <cellStyle name="Percent_note 2_FTAResultat" xfId="35889"/>
    <cellStyle name="Percent-00%" xfId="35890"/>
    <cellStyle name="Porcentagem_Cenário Básico" xfId="35891"/>
    <cellStyle name="Pourcentage" xfId="1" builtinId="5"/>
    <cellStyle name="Pourcentage 10" xfId="35892"/>
    <cellStyle name="Pourcentage 2" xfId="7"/>
    <cellStyle name="Pourcentage 2 2" xfId="8"/>
    <cellStyle name="Pourcentage 2 2 2" xfId="35893"/>
    <cellStyle name="Pourcentage 2 2_note 2_FTAResultat" xfId="35894"/>
    <cellStyle name="Pourcentage 2 3" xfId="35895"/>
    <cellStyle name="Pourcentage 2_note 2_FTAResultat" xfId="35896"/>
    <cellStyle name="Pourcentage 3" xfId="35897"/>
    <cellStyle name="Pourcentage 3 2" xfId="35898"/>
    <cellStyle name="Pourcentage 3 3" xfId="35899"/>
    <cellStyle name="Pourcentage 3_note 2_FTAResultat" xfId="35900"/>
    <cellStyle name="Pourcentage 4" xfId="14"/>
    <cellStyle name="Pourcentage 4 2" xfId="35901"/>
    <cellStyle name="Pourcentage 4 2 2" xfId="35902"/>
    <cellStyle name="Pourcentage 4 2 2 2" xfId="35903"/>
    <cellStyle name="Pourcentage 4 2 3" xfId="35904"/>
    <cellStyle name="Pourcentage 4 2 4" xfId="35905"/>
    <cellStyle name="Pourcentage 4 3" xfId="35906"/>
    <cellStyle name="Pourcentage 4 3 2" xfId="35907"/>
    <cellStyle name="Pourcentage 4 4" xfId="35908"/>
    <cellStyle name="Pourcentage 4 5" xfId="35909"/>
    <cellStyle name="Pourcentage 4_note 2_FTAResultat" xfId="35910"/>
    <cellStyle name="Pourcentage 5" xfId="35911"/>
    <cellStyle name="Pourcentage 6" xfId="35912"/>
    <cellStyle name="Pourcentage 7" xfId="35913"/>
    <cellStyle name="Pourcentage 8" xfId="35914"/>
    <cellStyle name="Pourcentage 9" xfId="35915"/>
    <cellStyle name="PrePop Currency (0)" xfId="35916"/>
    <cellStyle name="PrePop Currency (0) 10" xfId="35917"/>
    <cellStyle name="PrePop Currency (0) 11" xfId="35918"/>
    <cellStyle name="PrePop Currency (0) 12" xfId="35919"/>
    <cellStyle name="PrePop Currency (0) 13" xfId="35920"/>
    <cellStyle name="PrePop Currency (0) 14" xfId="35921"/>
    <cellStyle name="PrePop Currency (0) 15" xfId="35922"/>
    <cellStyle name="PrePop Currency (0) 2" xfId="35923"/>
    <cellStyle name="PrePop Currency (0) 3" xfId="35924"/>
    <cellStyle name="PrePop Currency (0) 4" xfId="35925"/>
    <cellStyle name="PrePop Currency (0) 5" xfId="35926"/>
    <cellStyle name="PrePop Currency (0) 6" xfId="35927"/>
    <cellStyle name="PrePop Currency (0) 7" xfId="35928"/>
    <cellStyle name="PrePop Currency (0) 8" xfId="35929"/>
    <cellStyle name="PrePop Currency (0) 9" xfId="35930"/>
    <cellStyle name="PrePop Currency (0)_2.1  NEW FTA passage prés BIS" xfId="35931"/>
    <cellStyle name="PrePop Currency (2)" xfId="35932"/>
    <cellStyle name="PrePop Currency (2) 10" xfId="35933"/>
    <cellStyle name="PrePop Currency (2) 11" xfId="35934"/>
    <cellStyle name="PrePop Currency (2) 12" xfId="35935"/>
    <cellStyle name="PrePop Currency (2) 13" xfId="35936"/>
    <cellStyle name="PrePop Currency (2) 14" xfId="35937"/>
    <cellStyle name="PrePop Currency (2) 15" xfId="35938"/>
    <cellStyle name="PrePop Currency (2) 2" xfId="35939"/>
    <cellStyle name="PrePop Currency (2) 3" xfId="35940"/>
    <cellStyle name="PrePop Currency (2) 4" xfId="35941"/>
    <cellStyle name="PrePop Currency (2) 5" xfId="35942"/>
    <cellStyle name="PrePop Currency (2) 6" xfId="35943"/>
    <cellStyle name="PrePop Currency (2) 7" xfId="35944"/>
    <cellStyle name="PrePop Currency (2) 8" xfId="35945"/>
    <cellStyle name="PrePop Currency (2) 9" xfId="35946"/>
    <cellStyle name="PrePop Currency (2)_2.1  NEW FTA passage prés BIS" xfId="35947"/>
    <cellStyle name="PrePop Units (0)" xfId="35948"/>
    <cellStyle name="PrePop Units (0) 10" xfId="35949"/>
    <cellStyle name="PrePop Units (0) 11" xfId="35950"/>
    <cellStyle name="PrePop Units (0) 12" xfId="35951"/>
    <cellStyle name="PrePop Units (0) 13" xfId="35952"/>
    <cellStyle name="PrePop Units (0) 14" xfId="35953"/>
    <cellStyle name="PrePop Units (0) 15" xfId="35954"/>
    <cellStyle name="PrePop Units (0) 2" xfId="35955"/>
    <cellStyle name="PrePop Units (0) 3" xfId="35956"/>
    <cellStyle name="PrePop Units (0) 4" xfId="35957"/>
    <cellStyle name="PrePop Units (0) 5" xfId="35958"/>
    <cellStyle name="PrePop Units (0) 6" xfId="35959"/>
    <cellStyle name="PrePop Units (0) 7" xfId="35960"/>
    <cellStyle name="PrePop Units (0) 8" xfId="35961"/>
    <cellStyle name="PrePop Units (0) 9" xfId="35962"/>
    <cellStyle name="PrePop Units (0)_2.1  NEW FTA passage prés BIS" xfId="35963"/>
    <cellStyle name="PrePop Units (1)" xfId="35964"/>
    <cellStyle name="PrePop Units (1) 10" xfId="35965"/>
    <cellStyle name="PrePop Units (1) 11" xfId="35966"/>
    <cellStyle name="PrePop Units (1) 12" xfId="35967"/>
    <cellStyle name="PrePop Units (1) 13" xfId="35968"/>
    <cellStyle name="PrePop Units (1) 14" xfId="35969"/>
    <cellStyle name="PrePop Units (1) 15" xfId="35970"/>
    <cellStyle name="PrePop Units (1) 2" xfId="35971"/>
    <cellStyle name="PrePop Units (1) 3" xfId="35972"/>
    <cellStyle name="PrePop Units (1) 4" xfId="35973"/>
    <cellStyle name="PrePop Units (1) 5" xfId="35974"/>
    <cellStyle name="PrePop Units (1) 6" xfId="35975"/>
    <cellStyle name="PrePop Units (1) 7" xfId="35976"/>
    <cellStyle name="PrePop Units (1) 8" xfId="35977"/>
    <cellStyle name="PrePop Units (1) 9" xfId="35978"/>
    <cellStyle name="PrePop Units (1)_2.1  NEW FTA passage prés BIS" xfId="35979"/>
    <cellStyle name="PrePop Units (2)" xfId="35980"/>
    <cellStyle name="PrePop Units (2) 10" xfId="35981"/>
    <cellStyle name="PrePop Units (2) 11" xfId="35982"/>
    <cellStyle name="PrePop Units (2) 12" xfId="35983"/>
    <cellStyle name="PrePop Units (2) 13" xfId="35984"/>
    <cellStyle name="PrePop Units (2) 14" xfId="35985"/>
    <cellStyle name="PrePop Units (2) 15" xfId="35986"/>
    <cellStyle name="PrePop Units (2) 2" xfId="35987"/>
    <cellStyle name="PrePop Units (2) 3" xfId="35988"/>
    <cellStyle name="PrePop Units (2) 4" xfId="35989"/>
    <cellStyle name="PrePop Units (2) 5" xfId="35990"/>
    <cellStyle name="PrePop Units (2) 6" xfId="35991"/>
    <cellStyle name="PrePop Units (2) 7" xfId="35992"/>
    <cellStyle name="PrePop Units (2) 8" xfId="35993"/>
    <cellStyle name="PrePop Units (2) 9" xfId="35994"/>
    <cellStyle name="PrePop Units (2)_2.1  NEW FTA passage prés BIS" xfId="35995"/>
    <cellStyle name="Price" xfId="35996"/>
    <cellStyle name="PricingProducts" xfId="35997"/>
    <cellStyle name="PricingProducts 10" xfId="35998"/>
    <cellStyle name="PricingProducts 10 2" xfId="35999"/>
    <cellStyle name="PricingProducts 10_2.1  NEW FTA passage prés BIS" xfId="36000"/>
    <cellStyle name="PricingProducts 11" xfId="36001"/>
    <cellStyle name="PricingProducts 11 2" xfId="36002"/>
    <cellStyle name="PricingProducts 11_2.1  NEW FTA passage prés BIS" xfId="36003"/>
    <cellStyle name="PricingProducts 12" xfId="36004"/>
    <cellStyle name="PricingProducts 13" xfId="36005"/>
    <cellStyle name="PricingProducts 14" xfId="36006"/>
    <cellStyle name="PricingProducts 15" xfId="36007"/>
    <cellStyle name="PricingProducts 2" xfId="36008"/>
    <cellStyle name="PricingProducts 2 2" xfId="36009"/>
    <cellStyle name="PricingProducts 2 2 2" xfId="36010"/>
    <cellStyle name="PricingProducts 2 2_note 2_FTAResultat" xfId="36011"/>
    <cellStyle name="PricingProducts 2 3" xfId="36012"/>
    <cellStyle name="PricingProducts 2 3 2" xfId="36013"/>
    <cellStyle name="PricingProducts 2 4" xfId="36014"/>
    <cellStyle name="PricingProducts 2 5" xfId="36015"/>
    <cellStyle name="PricingProducts 2 6" xfId="36016"/>
    <cellStyle name="PricingProducts 2 7" xfId="36017"/>
    <cellStyle name="PricingProducts 2 8" xfId="36018"/>
    <cellStyle name="PricingProducts 2_2.1  NEW FTA passage prés BIS" xfId="36019"/>
    <cellStyle name="PricingProducts 3" xfId="36020"/>
    <cellStyle name="PricingProducts 3 2" xfId="36021"/>
    <cellStyle name="PricingProducts 3 2 2" xfId="36022"/>
    <cellStyle name="PricingProducts 3 2_note 2_FTAResultat" xfId="36023"/>
    <cellStyle name="PricingProducts 3 3" xfId="36024"/>
    <cellStyle name="PricingProducts 3 4" xfId="36025"/>
    <cellStyle name="PricingProducts 3 5" xfId="36026"/>
    <cellStyle name="PricingProducts 3 6" xfId="36027"/>
    <cellStyle name="PricingProducts 3 7" xfId="36028"/>
    <cellStyle name="PricingProducts 3 8" xfId="36029"/>
    <cellStyle name="PricingProducts 3_2.1  NEW FTA passage prés BIS" xfId="36030"/>
    <cellStyle name="PricingProducts 4" xfId="36031"/>
    <cellStyle name="PricingProducts 4 2" xfId="36032"/>
    <cellStyle name="PricingProducts 4 3" xfId="36033"/>
    <cellStyle name="PricingProducts 4_2.1  NEW FTA passage prés BIS" xfId="36034"/>
    <cellStyle name="PricingProducts 5" xfId="36035"/>
    <cellStyle name="PricingProducts 5 2" xfId="36036"/>
    <cellStyle name="PricingProducts 5 3" xfId="36037"/>
    <cellStyle name="PricingProducts 5_2.1  NEW FTA passage prés BIS" xfId="36038"/>
    <cellStyle name="PricingProducts 6" xfId="36039"/>
    <cellStyle name="PricingProducts 6 2" xfId="36040"/>
    <cellStyle name="PricingProducts 6 3" xfId="36041"/>
    <cellStyle name="PricingProducts 6_2.1  NEW FTA passage prés BIS" xfId="36042"/>
    <cellStyle name="PricingProducts 7" xfId="36043"/>
    <cellStyle name="PricingProducts 7 2" xfId="36044"/>
    <cellStyle name="PricingProducts 7 3" xfId="36045"/>
    <cellStyle name="PricingProducts 7_2.1  NEW FTA passage prés BIS" xfId="36046"/>
    <cellStyle name="PricingProducts 8" xfId="36047"/>
    <cellStyle name="PricingProducts 8 2" xfId="36048"/>
    <cellStyle name="PricingProducts 8 3" xfId="36049"/>
    <cellStyle name="PricingProducts 8_2.1  NEW FTA passage prés BIS" xfId="36050"/>
    <cellStyle name="PricingProducts 9" xfId="36051"/>
    <cellStyle name="PricingProducts 9 2" xfId="36052"/>
    <cellStyle name="PricingProducts 9 3" xfId="36053"/>
    <cellStyle name="PricingProducts 9_2.1  NEW FTA passage prés BIS" xfId="36054"/>
    <cellStyle name="PricingProducts_2.1  NEW FTA passage prés BIS" xfId="36055"/>
    <cellStyle name="PSChar" xfId="36056"/>
    <cellStyle name="rand" xfId="36057"/>
    <cellStyle name="rand 10" xfId="36058"/>
    <cellStyle name="rand 11" xfId="36059"/>
    <cellStyle name="rand 12" xfId="36060"/>
    <cellStyle name="rand 13" xfId="36061"/>
    <cellStyle name="rand 14" xfId="36062"/>
    <cellStyle name="rand 15" xfId="36063"/>
    <cellStyle name="rand 2" xfId="36064"/>
    <cellStyle name="rand 3" xfId="36065"/>
    <cellStyle name="rand 4" xfId="36066"/>
    <cellStyle name="rand 5" xfId="36067"/>
    <cellStyle name="rand 6" xfId="36068"/>
    <cellStyle name="rand 7" xfId="36069"/>
    <cellStyle name="rand 8" xfId="36070"/>
    <cellStyle name="rand 9" xfId="36071"/>
    <cellStyle name="rand_2.1  NEW FTA passage prés BIS" xfId="36072"/>
    <cellStyle name="Ratio" xfId="36073"/>
    <cellStyle name="Ratio 10" xfId="36074"/>
    <cellStyle name="Ratio 11" xfId="36075"/>
    <cellStyle name="Ratio 12" xfId="36076"/>
    <cellStyle name="Ratio 13" xfId="36077"/>
    <cellStyle name="Ratio 14" xfId="36078"/>
    <cellStyle name="Ratio 15" xfId="36079"/>
    <cellStyle name="Ratio 2" xfId="36080"/>
    <cellStyle name="Ratio 3" xfId="36081"/>
    <cellStyle name="Ratio 4" xfId="36082"/>
    <cellStyle name="Ratio 5" xfId="36083"/>
    <cellStyle name="Ratio 6" xfId="36084"/>
    <cellStyle name="Ratio 7" xfId="36085"/>
    <cellStyle name="Ratio 8" xfId="36086"/>
    <cellStyle name="Ratio 9" xfId="36087"/>
    <cellStyle name="Ratio_2.1  NEW FTA passage prés BIS" xfId="36088"/>
    <cellStyle name="realtime" xfId="36089"/>
    <cellStyle name="realtime 10" xfId="36090"/>
    <cellStyle name="realtime 10 2" xfId="36091"/>
    <cellStyle name="realtime 10_note 2_FTAResultat" xfId="36092"/>
    <cellStyle name="realtime 11" xfId="36093"/>
    <cellStyle name="realtime 11 2" xfId="36094"/>
    <cellStyle name="realtime 11_note 2_FTAResultat" xfId="36095"/>
    <cellStyle name="realtime 12" xfId="36096"/>
    <cellStyle name="realtime 13" xfId="36097"/>
    <cellStyle name="realtime 14" xfId="36098"/>
    <cellStyle name="realtime 15" xfId="36099"/>
    <cellStyle name="realtime 2" xfId="36100"/>
    <cellStyle name="realtime 2 2" xfId="36101"/>
    <cellStyle name="realtime 2 2 2" xfId="36102"/>
    <cellStyle name="realtime 2 2_note 2_FTAResultat" xfId="36103"/>
    <cellStyle name="realtime 2 3" xfId="36104"/>
    <cellStyle name="realtime 2 3 2" xfId="36105"/>
    <cellStyle name="realtime 2 4" xfId="36106"/>
    <cellStyle name="realtime 2 5" xfId="36107"/>
    <cellStyle name="realtime 2 6" xfId="36108"/>
    <cellStyle name="realtime 2 7" xfId="36109"/>
    <cellStyle name="realtime 2 8" xfId="36110"/>
    <cellStyle name="realtime 2_note 2_FTAResultat" xfId="36111"/>
    <cellStyle name="realtime 3" xfId="36112"/>
    <cellStyle name="realtime 3 2" xfId="36113"/>
    <cellStyle name="realtime 3 2 2" xfId="36114"/>
    <cellStyle name="realtime 3 2_note 2_FTAResultat" xfId="36115"/>
    <cellStyle name="realtime 3 3" xfId="36116"/>
    <cellStyle name="realtime 3 4" xfId="36117"/>
    <cellStyle name="realtime 3 5" xfId="36118"/>
    <cellStyle name="realtime 3 6" xfId="36119"/>
    <cellStyle name="realtime 3 7" xfId="36120"/>
    <cellStyle name="realtime 3 8" xfId="36121"/>
    <cellStyle name="realtime 3_note 2_FTAResultat" xfId="36122"/>
    <cellStyle name="realtime 4" xfId="36123"/>
    <cellStyle name="realtime 4 2" xfId="36124"/>
    <cellStyle name="realtime 4 3" xfId="36125"/>
    <cellStyle name="realtime 4_note 2_FTAResultat" xfId="36126"/>
    <cellStyle name="realtime 5" xfId="36127"/>
    <cellStyle name="realtime 5 2" xfId="36128"/>
    <cellStyle name="realtime 5 3" xfId="36129"/>
    <cellStyle name="realtime 5_note 2_FTAResultat" xfId="36130"/>
    <cellStyle name="realtime 6" xfId="36131"/>
    <cellStyle name="realtime 6 2" xfId="36132"/>
    <cellStyle name="realtime 6 3" xfId="36133"/>
    <cellStyle name="realtime 6_note 2_FTAResultat" xfId="36134"/>
    <cellStyle name="realtime 7" xfId="36135"/>
    <cellStyle name="realtime 7 2" xfId="36136"/>
    <cellStyle name="realtime 7 3" xfId="36137"/>
    <cellStyle name="realtime 7_note 2_FTAResultat" xfId="36138"/>
    <cellStyle name="realtime 8" xfId="36139"/>
    <cellStyle name="realtime 8 2" xfId="36140"/>
    <cellStyle name="realtime 8 3" xfId="36141"/>
    <cellStyle name="realtime 8_note 2_FTAResultat" xfId="36142"/>
    <cellStyle name="realtime 9" xfId="36143"/>
    <cellStyle name="realtime 9 2" xfId="36144"/>
    <cellStyle name="realtime 9 3" xfId="36145"/>
    <cellStyle name="realtime 9_note 2_FTAResultat" xfId="36146"/>
    <cellStyle name="realtime_note 2_FTAResultat" xfId="36147"/>
    <cellStyle name="Reference" xfId="36148"/>
    <cellStyle name="Reference 2" xfId="36149"/>
    <cellStyle name="Reference 3" xfId="36150"/>
    <cellStyle name="Reference_note 2_FTAResultat" xfId="36151"/>
    <cellStyle name="Remarque" xfId="36152"/>
    <cellStyle name="Remarque 10" xfId="36153"/>
    <cellStyle name="Remarque 11" xfId="36154"/>
    <cellStyle name="Remarque 12" xfId="36155"/>
    <cellStyle name="Remarque 13" xfId="36156"/>
    <cellStyle name="Remarque 14" xfId="36157"/>
    <cellStyle name="Remarque 15" xfId="36158"/>
    <cellStyle name="Remarque 16" xfId="36159"/>
    <cellStyle name="Remarque 17" xfId="36160"/>
    <cellStyle name="Remarque 18" xfId="36161"/>
    <cellStyle name="Remarque 19" xfId="36162"/>
    <cellStyle name="Remarque 2" xfId="36163"/>
    <cellStyle name="Remarque 2 10" xfId="36164"/>
    <cellStyle name="Remarque 2 10 10" xfId="36165"/>
    <cellStyle name="Remarque 2 10 11" xfId="36166"/>
    <cellStyle name="Remarque 2 10 12" xfId="36167"/>
    <cellStyle name="Remarque 2 10 13" xfId="36168"/>
    <cellStyle name="Remarque 2 10 14" xfId="36169"/>
    <cellStyle name="Remarque 2 10 15" xfId="36170"/>
    <cellStyle name="Remarque 2 10 16" xfId="36171"/>
    <cellStyle name="Remarque 2 10 17" xfId="36172"/>
    <cellStyle name="Remarque 2 10 18" xfId="36173"/>
    <cellStyle name="Remarque 2 10 19" xfId="36174"/>
    <cellStyle name="Remarque 2 10 2" xfId="36175"/>
    <cellStyle name="Remarque 2 10 2 2" xfId="36176"/>
    <cellStyle name="Remarque 2 10 2_note 2_FTAResultat" xfId="36177"/>
    <cellStyle name="Remarque 2 10 20" xfId="36178"/>
    <cellStyle name="Remarque 2 10 21" xfId="36179"/>
    <cellStyle name="Remarque 2 10 22" xfId="36180"/>
    <cellStyle name="Remarque 2 10 3" xfId="36181"/>
    <cellStyle name="Remarque 2 10 3 2" xfId="36182"/>
    <cellStyle name="Remarque 2 10 3_note 2_FTAResultat" xfId="36183"/>
    <cellStyle name="Remarque 2 10 4" xfId="36184"/>
    <cellStyle name="Remarque 2 10 4 2" xfId="36185"/>
    <cellStyle name="Remarque 2 10 4_note 2_FTAResultat" xfId="36186"/>
    <cellStyle name="Remarque 2 10 5" xfId="36187"/>
    <cellStyle name="Remarque 2 10 5 2" xfId="36188"/>
    <cellStyle name="Remarque 2 10 6" xfId="36189"/>
    <cellStyle name="Remarque 2 10 7" xfId="36190"/>
    <cellStyle name="Remarque 2 10 8" xfId="36191"/>
    <cellStyle name="Remarque 2 10 9" xfId="36192"/>
    <cellStyle name="Remarque 2 10_note 2_FTAResultat" xfId="36193"/>
    <cellStyle name="Remarque 2 11" xfId="36194"/>
    <cellStyle name="Remarque 2 11 10" xfId="36195"/>
    <cellStyle name="Remarque 2 11 11" xfId="36196"/>
    <cellStyle name="Remarque 2 11 12" xfId="36197"/>
    <cellStyle name="Remarque 2 11 13" xfId="36198"/>
    <cellStyle name="Remarque 2 11 14" xfId="36199"/>
    <cellStyle name="Remarque 2 11 15" xfId="36200"/>
    <cellStyle name="Remarque 2 11 16" xfId="36201"/>
    <cellStyle name="Remarque 2 11 17" xfId="36202"/>
    <cellStyle name="Remarque 2 11 18" xfId="36203"/>
    <cellStyle name="Remarque 2 11 19" xfId="36204"/>
    <cellStyle name="Remarque 2 11 2" xfId="36205"/>
    <cellStyle name="Remarque 2 11 2 2" xfId="36206"/>
    <cellStyle name="Remarque 2 11 2_note 2_FTAResultat" xfId="36207"/>
    <cellStyle name="Remarque 2 11 20" xfId="36208"/>
    <cellStyle name="Remarque 2 11 21" xfId="36209"/>
    <cellStyle name="Remarque 2 11 22" xfId="36210"/>
    <cellStyle name="Remarque 2 11 3" xfId="36211"/>
    <cellStyle name="Remarque 2 11 3 2" xfId="36212"/>
    <cellStyle name="Remarque 2 11 3_note 2_FTAResultat" xfId="36213"/>
    <cellStyle name="Remarque 2 11 4" xfId="36214"/>
    <cellStyle name="Remarque 2 11 4 2" xfId="36215"/>
    <cellStyle name="Remarque 2 11 4_note 2_FTAResultat" xfId="36216"/>
    <cellStyle name="Remarque 2 11 5" xfId="36217"/>
    <cellStyle name="Remarque 2 11 5 2" xfId="36218"/>
    <cellStyle name="Remarque 2 11 6" xfId="36219"/>
    <cellStyle name="Remarque 2 11 7" xfId="36220"/>
    <cellStyle name="Remarque 2 11 8" xfId="36221"/>
    <cellStyle name="Remarque 2 11 9" xfId="36222"/>
    <cellStyle name="Remarque 2 11_note 2_FTAResultat" xfId="36223"/>
    <cellStyle name="Remarque 2 12" xfId="36224"/>
    <cellStyle name="Remarque 2 12 10" xfId="36225"/>
    <cellStyle name="Remarque 2 12 11" xfId="36226"/>
    <cellStyle name="Remarque 2 12 12" xfId="36227"/>
    <cellStyle name="Remarque 2 12 13" xfId="36228"/>
    <cellStyle name="Remarque 2 12 14" xfId="36229"/>
    <cellStyle name="Remarque 2 12 15" xfId="36230"/>
    <cellStyle name="Remarque 2 12 16" xfId="36231"/>
    <cellStyle name="Remarque 2 12 17" xfId="36232"/>
    <cellStyle name="Remarque 2 12 18" xfId="36233"/>
    <cellStyle name="Remarque 2 12 19" xfId="36234"/>
    <cellStyle name="Remarque 2 12 2" xfId="36235"/>
    <cellStyle name="Remarque 2 12 2 2" xfId="36236"/>
    <cellStyle name="Remarque 2 12 2_note 2_FTAResultat" xfId="36237"/>
    <cellStyle name="Remarque 2 12 20" xfId="36238"/>
    <cellStyle name="Remarque 2 12 21" xfId="36239"/>
    <cellStyle name="Remarque 2 12 22" xfId="36240"/>
    <cellStyle name="Remarque 2 12 3" xfId="36241"/>
    <cellStyle name="Remarque 2 12 3 2" xfId="36242"/>
    <cellStyle name="Remarque 2 12 3_note 2_FTAResultat" xfId="36243"/>
    <cellStyle name="Remarque 2 12 4" xfId="36244"/>
    <cellStyle name="Remarque 2 12 4 2" xfId="36245"/>
    <cellStyle name="Remarque 2 12 4_note 2_FTAResultat" xfId="36246"/>
    <cellStyle name="Remarque 2 12 5" xfId="36247"/>
    <cellStyle name="Remarque 2 12 5 2" xfId="36248"/>
    <cellStyle name="Remarque 2 12 6" xfId="36249"/>
    <cellStyle name="Remarque 2 12 7" xfId="36250"/>
    <cellStyle name="Remarque 2 12 8" xfId="36251"/>
    <cellStyle name="Remarque 2 12 9" xfId="36252"/>
    <cellStyle name="Remarque 2 12_note 2_FTAResultat" xfId="36253"/>
    <cellStyle name="Remarque 2 13" xfId="36254"/>
    <cellStyle name="Remarque 2 13 2" xfId="36255"/>
    <cellStyle name="Remarque 2 13_note 2_FTAResultat" xfId="36256"/>
    <cellStyle name="Remarque 2 14" xfId="36257"/>
    <cellStyle name="Remarque 2 14 2" xfId="36258"/>
    <cellStyle name="Remarque 2 14_note 2_FTAResultat" xfId="36259"/>
    <cellStyle name="Remarque 2 15" xfId="36260"/>
    <cellStyle name="Remarque 2 15 2" xfId="36261"/>
    <cellStyle name="Remarque 2 15_note 2_FTAResultat" xfId="36262"/>
    <cellStyle name="Remarque 2 16" xfId="36263"/>
    <cellStyle name="Remarque 2 16 2" xfId="36264"/>
    <cellStyle name="Remarque 2 17" xfId="36265"/>
    <cellStyle name="Remarque 2 18" xfId="36266"/>
    <cellStyle name="Remarque 2 19" xfId="36267"/>
    <cellStyle name="Remarque 2 2" xfId="36268"/>
    <cellStyle name="Remarque 2 2 10" xfId="36269"/>
    <cellStyle name="Remarque 2 2 11" xfId="36270"/>
    <cellStyle name="Remarque 2 2 12" xfId="36271"/>
    <cellStyle name="Remarque 2 2 13" xfId="36272"/>
    <cellStyle name="Remarque 2 2 14" xfId="36273"/>
    <cellStyle name="Remarque 2 2 15" xfId="36274"/>
    <cellStyle name="Remarque 2 2 16" xfId="36275"/>
    <cellStyle name="Remarque 2 2 17" xfId="36276"/>
    <cellStyle name="Remarque 2 2 18" xfId="36277"/>
    <cellStyle name="Remarque 2 2 19" xfId="36278"/>
    <cellStyle name="Remarque 2 2 2" xfId="36279"/>
    <cellStyle name="Remarque 2 2 2 10" xfId="36280"/>
    <cellStyle name="Remarque 2 2 2 11" xfId="36281"/>
    <cellStyle name="Remarque 2 2 2 12" xfId="36282"/>
    <cellStyle name="Remarque 2 2 2 13" xfId="36283"/>
    <cellStyle name="Remarque 2 2 2 14" xfId="36284"/>
    <cellStyle name="Remarque 2 2 2 15" xfId="36285"/>
    <cellStyle name="Remarque 2 2 2 16" xfId="36286"/>
    <cellStyle name="Remarque 2 2 2 17" xfId="36287"/>
    <cellStyle name="Remarque 2 2 2 18" xfId="36288"/>
    <cellStyle name="Remarque 2 2 2 19" xfId="36289"/>
    <cellStyle name="Remarque 2 2 2 2" xfId="36290"/>
    <cellStyle name="Remarque 2 2 2 2 2" xfId="36291"/>
    <cellStyle name="Remarque 2 2 2 2_note 2_FTAResultat" xfId="36292"/>
    <cellStyle name="Remarque 2 2 2 20" xfId="36293"/>
    <cellStyle name="Remarque 2 2 2 21" xfId="36294"/>
    <cellStyle name="Remarque 2 2 2 22" xfId="36295"/>
    <cellStyle name="Remarque 2 2 2 3" xfId="36296"/>
    <cellStyle name="Remarque 2 2 2 3 2" xfId="36297"/>
    <cellStyle name="Remarque 2 2 2 3_note 2_FTAResultat" xfId="36298"/>
    <cellStyle name="Remarque 2 2 2 4" xfId="36299"/>
    <cellStyle name="Remarque 2 2 2 4 2" xfId="36300"/>
    <cellStyle name="Remarque 2 2 2 4_note 2_FTAResultat" xfId="36301"/>
    <cellStyle name="Remarque 2 2 2 5" xfId="36302"/>
    <cellStyle name="Remarque 2 2 2 5 2" xfId="36303"/>
    <cellStyle name="Remarque 2 2 2 6" xfId="36304"/>
    <cellStyle name="Remarque 2 2 2 7" xfId="36305"/>
    <cellStyle name="Remarque 2 2 2 8" xfId="36306"/>
    <cellStyle name="Remarque 2 2 2 9" xfId="36307"/>
    <cellStyle name="Remarque 2 2 2_note 2_FTAResultat" xfId="36308"/>
    <cellStyle name="Remarque 2 2 20" xfId="36309"/>
    <cellStyle name="Remarque 2 2 21" xfId="36310"/>
    <cellStyle name="Remarque 2 2 22" xfId="36311"/>
    <cellStyle name="Remarque 2 2 23" xfId="36312"/>
    <cellStyle name="Remarque 2 2 24" xfId="36313"/>
    <cellStyle name="Remarque 2 2 25" xfId="36314"/>
    <cellStyle name="Remarque 2 2 3" xfId="36315"/>
    <cellStyle name="Remarque 2 2 3 10" xfId="36316"/>
    <cellStyle name="Remarque 2 2 3 11" xfId="36317"/>
    <cellStyle name="Remarque 2 2 3 12" xfId="36318"/>
    <cellStyle name="Remarque 2 2 3 13" xfId="36319"/>
    <cellStyle name="Remarque 2 2 3 14" xfId="36320"/>
    <cellStyle name="Remarque 2 2 3 15" xfId="36321"/>
    <cellStyle name="Remarque 2 2 3 16" xfId="36322"/>
    <cellStyle name="Remarque 2 2 3 17" xfId="36323"/>
    <cellStyle name="Remarque 2 2 3 18" xfId="36324"/>
    <cellStyle name="Remarque 2 2 3 19" xfId="36325"/>
    <cellStyle name="Remarque 2 2 3 2" xfId="36326"/>
    <cellStyle name="Remarque 2 2 3 2 2" xfId="36327"/>
    <cellStyle name="Remarque 2 2 3 2_note 2_FTAResultat" xfId="36328"/>
    <cellStyle name="Remarque 2 2 3 20" xfId="36329"/>
    <cellStyle name="Remarque 2 2 3 21" xfId="36330"/>
    <cellStyle name="Remarque 2 2 3 22" xfId="36331"/>
    <cellStyle name="Remarque 2 2 3 3" xfId="36332"/>
    <cellStyle name="Remarque 2 2 3 3 2" xfId="36333"/>
    <cellStyle name="Remarque 2 2 3 3_note 2_FTAResultat" xfId="36334"/>
    <cellStyle name="Remarque 2 2 3 4" xfId="36335"/>
    <cellStyle name="Remarque 2 2 3 4 2" xfId="36336"/>
    <cellStyle name="Remarque 2 2 3 4_note 2_FTAResultat" xfId="36337"/>
    <cellStyle name="Remarque 2 2 3 5" xfId="36338"/>
    <cellStyle name="Remarque 2 2 3 5 2" xfId="36339"/>
    <cellStyle name="Remarque 2 2 3 6" xfId="36340"/>
    <cellStyle name="Remarque 2 2 3 7" xfId="36341"/>
    <cellStyle name="Remarque 2 2 3 8" xfId="36342"/>
    <cellStyle name="Remarque 2 2 3 9" xfId="36343"/>
    <cellStyle name="Remarque 2 2 3_note 2_FTAResultat" xfId="36344"/>
    <cellStyle name="Remarque 2 2 4" xfId="36345"/>
    <cellStyle name="Remarque 2 2 4 10" xfId="36346"/>
    <cellStyle name="Remarque 2 2 4 11" xfId="36347"/>
    <cellStyle name="Remarque 2 2 4 12" xfId="36348"/>
    <cellStyle name="Remarque 2 2 4 13" xfId="36349"/>
    <cellStyle name="Remarque 2 2 4 14" xfId="36350"/>
    <cellStyle name="Remarque 2 2 4 15" xfId="36351"/>
    <cellStyle name="Remarque 2 2 4 16" xfId="36352"/>
    <cellStyle name="Remarque 2 2 4 17" xfId="36353"/>
    <cellStyle name="Remarque 2 2 4 18" xfId="36354"/>
    <cellStyle name="Remarque 2 2 4 19" xfId="36355"/>
    <cellStyle name="Remarque 2 2 4 2" xfId="36356"/>
    <cellStyle name="Remarque 2 2 4 2 2" xfId="36357"/>
    <cellStyle name="Remarque 2 2 4 2_note 2_FTAResultat" xfId="36358"/>
    <cellStyle name="Remarque 2 2 4 20" xfId="36359"/>
    <cellStyle name="Remarque 2 2 4 21" xfId="36360"/>
    <cellStyle name="Remarque 2 2 4 22" xfId="36361"/>
    <cellStyle name="Remarque 2 2 4 3" xfId="36362"/>
    <cellStyle name="Remarque 2 2 4 3 2" xfId="36363"/>
    <cellStyle name="Remarque 2 2 4 3_note 2_FTAResultat" xfId="36364"/>
    <cellStyle name="Remarque 2 2 4 4" xfId="36365"/>
    <cellStyle name="Remarque 2 2 4 4 2" xfId="36366"/>
    <cellStyle name="Remarque 2 2 4 4_note 2_FTAResultat" xfId="36367"/>
    <cellStyle name="Remarque 2 2 4 5" xfId="36368"/>
    <cellStyle name="Remarque 2 2 4 5 2" xfId="36369"/>
    <cellStyle name="Remarque 2 2 4 6" xfId="36370"/>
    <cellStyle name="Remarque 2 2 4 7" xfId="36371"/>
    <cellStyle name="Remarque 2 2 4 8" xfId="36372"/>
    <cellStyle name="Remarque 2 2 4 9" xfId="36373"/>
    <cellStyle name="Remarque 2 2 4_note 2_FTAResultat" xfId="36374"/>
    <cellStyle name="Remarque 2 2 5" xfId="36375"/>
    <cellStyle name="Remarque 2 2 5 10" xfId="36376"/>
    <cellStyle name="Remarque 2 2 5 11" xfId="36377"/>
    <cellStyle name="Remarque 2 2 5 12" xfId="36378"/>
    <cellStyle name="Remarque 2 2 5 13" xfId="36379"/>
    <cellStyle name="Remarque 2 2 5 14" xfId="36380"/>
    <cellStyle name="Remarque 2 2 5 15" xfId="36381"/>
    <cellStyle name="Remarque 2 2 5 16" xfId="36382"/>
    <cellStyle name="Remarque 2 2 5 17" xfId="36383"/>
    <cellStyle name="Remarque 2 2 5 18" xfId="36384"/>
    <cellStyle name="Remarque 2 2 5 19" xfId="36385"/>
    <cellStyle name="Remarque 2 2 5 2" xfId="36386"/>
    <cellStyle name="Remarque 2 2 5 2 2" xfId="36387"/>
    <cellStyle name="Remarque 2 2 5 2_note 2_FTAResultat" xfId="36388"/>
    <cellStyle name="Remarque 2 2 5 20" xfId="36389"/>
    <cellStyle name="Remarque 2 2 5 21" xfId="36390"/>
    <cellStyle name="Remarque 2 2 5 22" xfId="36391"/>
    <cellStyle name="Remarque 2 2 5 3" xfId="36392"/>
    <cellStyle name="Remarque 2 2 5 3 2" xfId="36393"/>
    <cellStyle name="Remarque 2 2 5 3_note 2_FTAResultat" xfId="36394"/>
    <cellStyle name="Remarque 2 2 5 4" xfId="36395"/>
    <cellStyle name="Remarque 2 2 5 4 2" xfId="36396"/>
    <cellStyle name="Remarque 2 2 5 4_note 2_FTAResultat" xfId="36397"/>
    <cellStyle name="Remarque 2 2 5 5" xfId="36398"/>
    <cellStyle name="Remarque 2 2 5 5 2" xfId="36399"/>
    <cellStyle name="Remarque 2 2 5 6" xfId="36400"/>
    <cellStyle name="Remarque 2 2 5 7" xfId="36401"/>
    <cellStyle name="Remarque 2 2 5 8" xfId="36402"/>
    <cellStyle name="Remarque 2 2 5 9" xfId="36403"/>
    <cellStyle name="Remarque 2 2 5_note 2_FTAResultat" xfId="36404"/>
    <cellStyle name="Remarque 2 2 6" xfId="36405"/>
    <cellStyle name="Remarque 2 2 6 2" xfId="36406"/>
    <cellStyle name="Remarque 2 2 6_note 2_FTAResultat" xfId="36407"/>
    <cellStyle name="Remarque 2 2 7" xfId="36408"/>
    <cellStyle name="Remarque 2 2 7 2" xfId="36409"/>
    <cellStyle name="Remarque 2 2 7_note 2_FTAResultat" xfId="36410"/>
    <cellStyle name="Remarque 2 2 8" xfId="36411"/>
    <cellStyle name="Remarque 2 2 8 2" xfId="36412"/>
    <cellStyle name="Remarque 2 2 8_note 2_FTAResultat" xfId="36413"/>
    <cellStyle name="Remarque 2 2 9" xfId="36414"/>
    <cellStyle name="Remarque 2 2 9 2" xfId="36415"/>
    <cellStyle name="Remarque 2 2_note 2_FTAResultat" xfId="36416"/>
    <cellStyle name="Remarque 2 20" xfId="36417"/>
    <cellStyle name="Remarque 2 21" xfId="36418"/>
    <cellStyle name="Remarque 2 22" xfId="36419"/>
    <cellStyle name="Remarque 2 23" xfId="36420"/>
    <cellStyle name="Remarque 2 24" xfId="36421"/>
    <cellStyle name="Remarque 2 25" xfId="36422"/>
    <cellStyle name="Remarque 2 26" xfId="36423"/>
    <cellStyle name="Remarque 2 27" xfId="36424"/>
    <cellStyle name="Remarque 2 28" xfId="36425"/>
    <cellStyle name="Remarque 2 29" xfId="36426"/>
    <cellStyle name="Remarque 2 3" xfId="36427"/>
    <cellStyle name="Remarque 2 3 10" xfId="36428"/>
    <cellStyle name="Remarque 2 3 11" xfId="36429"/>
    <cellStyle name="Remarque 2 3 12" xfId="36430"/>
    <cellStyle name="Remarque 2 3 13" xfId="36431"/>
    <cellStyle name="Remarque 2 3 14" xfId="36432"/>
    <cellStyle name="Remarque 2 3 15" xfId="36433"/>
    <cellStyle name="Remarque 2 3 16" xfId="36434"/>
    <cellStyle name="Remarque 2 3 17" xfId="36435"/>
    <cellStyle name="Remarque 2 3 18" xfId="36436"/>
    <cellStyle name="Remarque 2 3 19" xfId="36437"/>
    <cellStyle name="Remarque 2 3 2" xfId="36438"/>
    <cellStyle name="Remarque 2 3 2 10" xfId="36439"/>
    <cellStyle name="Remarque 2 3 2 11" xfId="36440"/>
    <cellStyle name="Remarque 2 3 2 12" xfId="36441"/>
    <cellStyle name="Remarque 2 3 2 13" xfId="36442"/>
    <cellStyle name="Remarque 2 3 2 14" xfId="36443"/>
    <cellStyle name="Remarque 2 3 2 15" xfId="36444"/>
    <cellStyle name="Remarque 2 3 2 16" xfId="36445"/>
    <cellStyle name="Remarque 2 3 2 17" xfId="36446"/>
    <cellStyle name="Remarque 2 3 2 18" xfId="36447"/>
    <cellStyle name="Remarque 2 3 2 19" xfId="36448"/>
    <cellStyle name="Remarque 2 3 2 2" xfId="36449"/>
    <cellStyle name="Remarque 2 3 2 2 2" xfId="36450"/>
    <cellStyle name="Remarque 2 3 2 2_note 2_FTAResultat" xfId="36451"/>
    <cellStyle name="Remarque 2 3 2 20" xfId="36452"/>
    <cellStyle name="Remarque 2 3 2 21" xfId="36453"/>
    <cellStyle name="Remarque 2 3 2 22" xfId="36454"/>
    <cellStyle name="Remarque 2 3 2 3" xfId="36455"/>
    <cellStyle name="Remarque 2 3 2 3 2" xfId="36456"/>
    <cellStyle name="Remarque 2 3 2 3_note 2_FTAResultat" xfId="36457"/>
    <cellStyle name="Remarque 2 3 2 4" xfId="36458"/>
    <cellStyle name="Remarque 2 3 2 4 2" xfId="36459"/>
    <cellStyle name="Remarque 2 3 2 4_note 2_FTAResultat" xfId="36460"/>
    <cellStyle name="Remarque 2 3 2 5" xfId="36461"/>
    <cellStyle name="Remarque 2 3 2 5 2" xfId="36462"/>
    <cellStyle name="Remarque 2 3 2 6" xfId="36463"/>
    <cellStyle name="Remarque 2 3 2 7" xfId="36464"/>
    <cellStyle name="Remarque 2 3 2 8" xfId="36465"/>
    <cellStyle name="Remarque 2 3 2 9" xfId="36466"/>
    <cellStyle name="Remarque 2 3 2_note 2_FTAResultat" xfId="36467"/>
    <cellStyle name="Remarque 2 3 20" xfId="36468"/>
    <cellStyle name="Remarque 2 3 21" xfId="36469"/>
    <cellStyle name="Remarque 2 3 22" xfId="36470"/>
    <cellStyle name="Remarque 2 3 23" xfId="36471"/>
    <cellStyle name="Remarque 2 3 24" xfId="36472"/>
    <cellStyle name="Remarque 2 3 25" xfId="36473"/>
    <cellStyle name="Remarque 2 3 3" xfId="36474"/>
    <cellStyle name="Remarque 2 3 3 10" xfId="36475"/>
    <cellStyle name="Remarque 2 3 3 11" xfId="36476"/>
    <cellStyle name="Remarque 2 3 3 12" xfId="36477"/>
    <cellStyle name="Remarque 2 3 3 13" xfId="36478"/>
    <cellStyle name="Remarque 2 3 3 14" xfId="36479"/>
    <cellStyle name="Remarque 2 3 3 15" xfId="36480"/>
    <cellStyle name="Remarque 2 3 3 16" xfId="36481"/>
    <cellStyle name="Remarque 2 3 3 17" xfId="36482"/>
    <cellStyle name="Remarque 2 3 3 18" xfId="36483"/>
    <cellStyle name="Remarque 2 3 3 19" xfId="36484"/>
    <cellStyle name="Remarque 2 3 3 2" xfId="36485"/>
    <cellStyle name="Remarque 2 3 3 2 2" xfId="36486"/>
    <cellStyle name="Remarque 2 3 3 2_note 2_FTAResultat" xfId="36487"/>
    <cellStyle name="Remarque 2 3 3 20" xfId="36488"/>
    <cellStyle name="Remarque 2 3 3 21" xfId="36489"/>
    <cellStyle name="Remarque 2 3 3 22" xfId="36490"/>
    <cellStyle name="Remarque 2 3 3 3" xfId="36491"/>
    <cellStyle name="Remarque 2 3 3 3 2" xfId="36492"/>
    <cellStyle name="Remarque 2 3 3 3_note 2_FTAResultat" xfId="36493"/>
    <cellStyle name="Remarque 2 3 3 4" xfId="36494"/>
    <cellStyle name="Remarque 2 3 3 4 2" xfId="36495"/>
    <cellStyle name="Remarque 2 3 3 4_note 2_FTAResultat" xfId="36496"/>
    <cellStyle name="Remarque 2 3 3 5" xfId="36497"/>
    <cellStyle name="Remarque 2 3 3 5 2" xfId="36498"/>
    <cellStyle name="Remarque 2 3 3 6" xfId="36499"/>
    <cellStyle name="Remarque 2 3 3 7" xfId="36500"/>
    <cellStyle name="Remarque 2 3 3 8" xfId="36501"/>
    <cellStyle name="Remarque 2 3 3 9" xfId="36502"/>
    <cellStyle name="Remarque 2 3 3_note 2_FTAResultat" xfId="36503"/>
    <cellStyle name="Remarque 2 3 4" xfId="36504"/>
    <cellStyle name="Remarque 2 3 4 10" xfId="36505"/>
    <cellStyle name="Remarque 2 3 4 11" xfId="36506"/>
    <cellStyle name="Remarque 2 3 4 12" xfId="36507"/>
    <cellStyle name="Remarque 2 3 4 13" xfId="36508"/>
    <cellStyle name="Remarque 2 3 4 14" xfId="36509"/>
    <cellStyle name="Remarque 2 3 4 15" xfId="36510"/>
    <cellStyle name="Remarque 2 3 4 16" xfId="36511"/>
    <cellStyle name="Remarque 2 3 4 17" xfId="36512"/>
    <cellStyle name="Remarque 2 3 4 18" xfId="36513"/>
    <cellStyle name="Remarque 2 3 4 19" xfId="36514"/>
    <cellStyle name="Remarque 2 3 4 2" xfId="36515"/>
    <cellStyle name="Remarque 2 3 4 2 2" xfId="36516"/>
    <cellStyle name="Remarque 2 3 4 2_note 2_FTAResultat" xfId="36517"/>
    <cellStyle name="Remarque 2 3 4 20" xfId="36518"/>
    <cellStyle name="Remarque 2 3 4 21" xfId="36519"/>
    <cellStyle name="Remarque 2 3 4 22" xfId="36520"/>
    <cellStyle name="Remarque 2 3 4 3" xfId="36521"/>
    <cellStyle name="Remarque 2 3 4 3 2" xfId="36522"/>
    <cellStyle name="Remarque 2 3 4 3_note 2_FTAResultat" xfId="36523"/>
    <cellStyle name="Remarque 2 3 4 4" xfId="36524"/>
    <cellStyle name="Remarque 2 3 4 4 2" xfId="36525"/>
    <cellStyle name="Remarque 2 3 4 4_note 2_FTAResultat" xfId="36526"/>
    <cellStyle name="Remarque 2 3 4 5" xfId="36527"/>
    <cellStyle name="Remarque 2 3 4 5 2" xfId="36528"/>
    <cellStyle name="Remarque 2 3 4 6" xfId="36529"/>
    <cellStyle name="Remarque 2 3 4 7" xfId="36530"/>
    <cellStyle name="Remarque 2 3 4 8" xfId="36531"/>
    <cellStyle name="Remarque 2 3 4 9" xfId="36532"/>
    <cellStyle name="Remarque 2 3 4_note 2_FTAResultat" xfId="36533"/>
    <cellStyle name="Remarque 2 3 5" xfId="36534"/>
    <cellStyle name="Remarque 2 3 5 10" xfId="36535"/>
    <cellStyle name="Remarque 2 3 5 11" xfId="36536"/>
    <cellStyle name="Remarque 2 3 5 12" xfId="36537"/>
    <cellStyle name="Remarque 2 3 5 13" xfId="36538"/>
    <cellStyle name="Remarque 2 3 5 14" xfId="36539"/>
    <cellStyle name="Remarque 2 3 5 15" xfId="36540"/>
    <cellStyle name="Remarque 2 3 5 16" xfId="36541"/>
    <cellStyle name="Remarque 2 3 5 17" xfId="36542"/>
    <cellStyle name="Remarque 2 3 5 18" xfId="36543"/>
    <cellStyle name="Remarque 2 3 5 19" xfId="36544"/>
    <cellStyle name="Remarque 2 3 5 2" xfId="36545"/>
    <cellStyle name="Remarque 2 3 5 2 2" xfId="36546"/>
    <cellStyle name="Remarque 2 3 5 2_note 2_FTAResultat" xfId="36547"/>
    <cellStyle name="Remarque 2 3 5 20" xfId="36548"/>
    <cellStyle name="Remarque 2 3 5 21" xfId="36549"/>
    <cellStyle name="Remarque 2 3 5 22" xfId="36550"/>
    <cellStyle name="Remarque 2 3 5 3" xfId="36551"/>
    <cellStyle name="Remarque 2 3 5 3 2" xfId="36552"/>
    <cellStyle name="Remarque 2 3 5 3_note 2_FTAResultat" xfId="36553"/>
    <cellStyle name="Remarque 2 3 5 4" xfId="36554"/>
    <cellStyle name="Remarque 2 3 5 4 2" xfId="36555"/>
    <cellStyle name="Remarque 2 3 5 4_note 2_FTAResultat" xfId="36556"/>
    <cellStyle name="Remarque 2 3 5 5" xfId="36557"/>
    <cellStyle name="Remarque 2 3 5 5 2" xfId="36558"/>
    <cellStyle name="Remarque 2 3 5 6" xfId="36559"/>
    <cellStyle name="Remarque 2 3 5 7" xfId="36560"/>
    <cellStyle name="Remarque 2 3 5 8" xfId="36561"/>
    <cellStyle name="Remarque 2 3 5 9" xfId="36562"/>
    <cellStyle name="Remarque 2 3 5_note 2_FTAResultat" xfId="36563"/>
    <cellStyle name="Remarque 2 3 6" xfId="36564"/>
    <cellStyle name="Remarque 2 3 6 2" xfId="36565"/>
    <cellStyle name="Remarque 2 3 6_note 2_FTAResultat" xfId="36566"/>
    <cellStyle name="Remarque 2 3 7" xfId="36567"/>
    <cellStyle name="Remarque 2 3 7 2" xfId="36568"/>
    <cellStyle name="Remarque 2 3 7_note 2_FTAResultat" xfId="36569"/>
    <cellStyle name="Remarque 2 3 8" xfId="36570"/>
    <cellStyle name="Remarque 2 3 8 2" xfId="36571"/>
    <cellStyle name="Remarque 2 3 8_note 2_FTAResultat" xfId="36572"/>
    <cellStyle name="Remarque 2 3 9" xfId="36573"/>
    <cellStyle name="Remarque 2 3 9 2" xfId="36574"/>
    <cellStyle name="Remarque 2 3_note 2_FTAResultat" xfId="36575"/>
    <cellStyle name="Remarque 2 30" xfId="36576"/>
    <cellStyle name="Remarque 2 4" xfId="36577"/>
    <cellStyle name="Remarque 2 4 10" xfId="36578"/>
    <cellStyle name="Remarque 2 4 11" xfId="36579"/>
    <cellStyle name="Remarque 2 4 12" xfId="36580"/>
    <cellStyle name="Remarque 2 4 13" xfId="36581"/>
    <cellStyle name="Remarque 2 4 14" xfId="36582"/>
    <cellStyle name="Remarque 2 4 15" xfId="36583"/>
    <cellStyle name="Remarque 2 4 16" xfId="36584"/>
    <cellStyle name="Remarque 2 4 17" xfId="36585"/>
    <cellStyle name="Remarque 2 4 18" xfId="36586"/>
    <cellStyle name="Remarque 2 4 19" xfId="36587"/>
    <cellStyle name="Remarque 2 4 2" xfId="36588"/>
    <cellStyle name="Remarque 2 4 2 10" xfId="36589"/>
    <cellStyle name="Remarque 2 4 2 11" xfId="36590"/>
    <cellStyle name="Remarque 2 4 2 12" xfId="36591"/>
    <cellStyle name="Remarque 2 4 2 13" xfId="36592"/>
    <cellStyle name="Remarque 2 4 2 14" xfId="36593"/>
    <cellStyle name="Remarque 2 4 2 15" xfId="36594"/>
    <cellStyle name="Remarque 2 4 2 16" xfId="36595"/>
    <cellStyle name="Remarque 2 4 2 17" xfId="36596"/>
    <cellStyle name="Remarque 2 4 2 18" xfId="36597"/>
    <cellStyle name="Remarque 2 4 2 19" xfId="36598"/>
    <cellStyle name="Remarque 2 4 2 2" xfId="36599"/>
    <cellStyle name="Remarque 2 4 2 2 2" xfId="36600"/>
    <cellStyle name="Remarque 2 4 2 2_note 2_FTAResultat" xfId="36601"/>
    <cellStyle name="Remarque 2 4 2 20" xfId="36602"/>
    <cellStyle name="Remarque 2 4 2 21" xfId="36603"/>
    <cellStyle name="Remarque 2 4 2 22" xfId="36604"/>
    <cellStyle name="Remarque 2 4 2 3" xfId="36605"/>
    <cellStyle name="Remarque 2 4 2 3 2" xfId="36606"/>
    <cellStyle name="Remarque 2 4 2 3_note 2_FTAResultat" xfId="36607"/>
    <cellStyle name="Remarque 2 4 2 4" xfId="36608"/>
    <cellStyle name="Remarque 2 4 2 4 2" xfId="36609"/>
    <cellStyle name="Remarque 2 4 2 4_note 2_FTAResultat" xfId="36610"/>
    <cellStyle name="Remarque 2 4 2 5" xfId="36611"/>
    <cellStyle name="Remarque 2 4 2 5 2" xfId="36612"/>
    <cellStyle name="Remarque 2 4 2 6" xfId="36613"/>
    <cellStyle name="Remarque 2 4 2 7" xfId="36614"/>
    <cellStyle name="Remarque 2 4 2 8" xfId="36615"/>
    <cellStyle name="Remarque 2 4 2 9" xfId="36616"/>
    <cellStyle name="Remarque 2 4 2_note 2_FTAResultat" xfId="36617"/>
    <cellStyle name="Remarque 2 4 20" xfId="36618"/>
    <cellStyle name="Remarque 2 4 21" xfId="36619"/>
    <cellStyle name="Remarque 2 4 22" xfId="36620"/>
    <cellStyle name="Remarque 2 4 23" xfId="36621"/>
    <cellStyle name="Remarque 2 4 24" xfId="36622"/>
    <cellStyle name="Remarque 2 4 25" xfId="36623"/>
    <cellStyle name="Remarque 2 4 3" xfId="36624"/>
    <cellStyle name="Remarque 2 4 3 10" xfId="36625"/>
    <cellStyle name="Remarque 2 4 3 11" xfId="36626"/>
    <cellStyle name="Remarque 2 4 3 12" xfId="36627"/>
    <cellStyle name="Remarque 2 4 3 13" xfId="36628"/>
    <cellStyle name="Remarque 2 4 3 14" xfId="36629"/>
    <cellStyle name="Remarque 2 4 3 15" xfId="36630"/>
    <cellStyle name="Remarque 2 4 3 16" xfId="36631"/>
    <cellStyle name="Remarque 2 4 3 17" xfId="36632"/>
    <cellStyle name="Remarque 2 4 3 18" xfId="36633"/>
    <cellStyle name="Remarque 2 4 3 19" xfId="36634"/>
    <cellStyle name="Remarque 2 4 3 2" xfId="36635"/>
    <cellStyle name="Remarque 2 4 3 2 2" xfId="36636"/>
    <cellStyle name="Remarque 2 4 3 2_note 2_FTAResultat" xfId="36637"/>
    <cellStyle name="Remarque 2 4 3 20" xfId="36638"/>
    <cellStyle name="Remarque 2 4 3 21" xfId="36639"/>
    <cellStyle name="Remarque 2 4 3 22" xfId="36640"/>
    <cellStyle name="Remarque 2 4 3 3" xfId="36641"/>
    <cellStyle name="Remarque 2 4 3 3 2" xfId="36642"/>
    <cellStyle name="Remarque 2 4 3 3_note 2_FTAResultat" xfId="36643"/>
    <cellStyle name="Remarque 2 4 3 4" xfId="36644"/>
    <cellStyle name="Remarque 2 4 3 4 2" xfId="36645"/>
    <cellStyle name="Remarque 2 4 3 4_note 2_FTAResultat" xfId="36646"/>
    <cellStyle name="Remarque 2 4 3 5" xfId="36647"/>
    <cellStyle name="Remarque 2 4 3 5 2" xfId="36648"/>
    <cellStyle name="Remarque 2 4 3 6" xfId="36649"/>
    <cellStyle name="Remarque 2 4 3 7" xfId="36650"/>
    <cellStyle name="Remarque 2 4 3 8" xfId="36651"/>
    <cellStyle name="Remarque 2 4 3 9" xfId="36652"/>
    <cellStyle name="Remarque 2 4 3_note 2_FTAResultat" xfId="36653"/>
    <cellStyle name="Remarque 2 4 4" xfId="36654"/>
    <cellStyle name="Remarque 2 4 4 10" xfId="36655"/>
    <cellStyle name="Remarque 2 4 4 11" xfId="36656"/>
    <cellStyle name="Remarque 2 4 4 12" xfId="36657"/>
    <cellStyle name="Remarque 2 4 4 13" xfId="36658"/>
    <cellStyle name="Remarque 2 4 4 14" xfId="36659"/>
    <cellStyle name="Remarque 2 4 4 15" xfId="36660"/>
    <cellStyle name="Remarque 2 4 4 16" xfId="36661"/>
    <cellStyle name="Remarque 2 4 4 17" xfId="36662"/>
    <cellStyle name="Remarque 2 4 4 18" xfId="36663"/>
    <cellStyle name="Remarque 2 4 4 19" xfId="36664"/>
    <cellStyle name="Remarque 2 4 4 2" xfId="36665"/>
    <cellStyle name="Remarque 2 4 4 2 2" xfId="36666"/>
    <cellStyle name="Remarque 2 4 4 2_note 2_FTAResultat" xfId="36667"/>
    <cellStyle name="Remarque 2 4 4 20" xfId="36668"/>
    <cellStyle name="Remarque 2 4 4 21" xfId="36669"/>
    <cellStyle name="Remarque 2 4 4 22" xfId="36670"/>
    <cellStyle name="Remarque 2 4 4 3" xfId="36671"/>
    <cellStyle name="Remarque 2 4 4 3 2" xfId="36672"/>
    <cellStyle name="Remarque 2 4 4 3_note 2_FTAResultat" xfId="36673"/>
    <cellStyle name="Remarque 2 4 4 4" xfId="36674"/>
    <cellStyle name="Remarque 2 4 4 4 2" xfId="36675"/>
    <cellStyle name="Remarque 2 4 4 4_note 2_FTAResultat" xfId="36676"/>
    <cellStyle name="Remarque 2 4 4 5" xfId="36677"/>
    <cellStyle name="Remarque 2 4 4 5 2" xfId="36678"/>
    <cellStyle name="Remarque 2 4 4 6" xfId="36679"/>
    <cellStyle name="Remarque 2 4 4 7" xfId="36680"/>
    <cellStyle name="Remarque 2 4 4 8" xfId="36681"/>
    <cellStyle name="Remarque 2 4 4 9" xfId="36682"/>
    <cellStyle name="Remarque 2 4 4_note 2_FTAResultat" xfId="36683"/>
    <cellStyle name="Remarque 2 4 5" xfId="36684"/>
    <cellStyle name="Remarque 2 4 5 10" xfId="36685"/>
    <cellStyle name="Remarque 2 4 5 11" xfId="36686"/>
    <cellStyle name="Remarque 2 4 5 12" xfId="36687"/>
    <cellStyle name="Remarque 2 4 5 13" xfId="36688"/>
    <cellStyle name="Remarque 2 4 5 14" xfId="36689"/>
    <cellStyle name="Remarque 2 4 5 15" xfId="36690"/>
    <cellStyle name="Remarque 2 4 5 16" xfId="36691"/>
    <cellStyle name="Remarque 2 4 5 17" xfId="36692"/>
    <cellStyle name="Remarque 2 4 5 18" xfId="36693"/>
    <cellStyle name="Remarque 2 4 5 19" xfId="36694"/>
    <cellStyle name="Remarque 2 4 5 2" xfId="36695"/>
    <cellStyle name="Remarque 2 4 5 2 2" xfId="36696"/>
    <cellStyle name="Remarque 2 4 5 2_note 2_FTAResultat" xfId="36697"/>
    <cellStyle name="Remarque 2 4 5 20" xfId="36698"/>
    <cellStyle name="Remarque 2 4 5 21" xfId="36699"/>
    <cellStyle name="Remarque 2 4 5 22" xfId="36700"/>
    <cellStyle name="Remarque 2 4 5 3" xfId="36701"/>
    <cellStyle name="Remarque 2 4 5 3 2" xfId="36702"/>
    <cellStyle name="Remarque 2 4 5 3_note 2_FTAResultat" xfId="36703"/>
    <cellStyle name="Remarque 2 4 5 4" xfId="36704"/>
    <cellStyle name="Remarque 2 4 5 4 2" xfId="36705"/>
    <cellStyle name="Remarque 2 4 5 4_note 2_FTAResultat" xfId="36706"/>
    <cellStyle name="Remarque 2 4 5 5" xfId="36707"/>
    <cellStyle name="Remarque 2 4 5 5 2" xfId="36708"/>
    <cellStyle name="Remarque 2 4 5 6" xfId="36709"/>
    <cellStyle name="Remarque 2 4 5 7" xfId="36710"/>
    <cellStyle name="Remarque 2 4 5 8" xfId="36711"/>
    <cellStyle name="Remarque 2 4 5 9" xfId="36712"/>
    <cellStyle name="Remarque 2 4 5_note 2_FTAResultat" xfId="36713"/>
    <cellStyle name="Remarque 2 4 6" xfId="36714"/>
    <cellStyle name="Remarque 2 4 6 2" xfId="36715"/>
    <cellStyle name="Remarque 2 4 6_note 2_FTAResultat" xfId="36716"/>
    <cellStyle name="Remarque 2 4 7" xfId="36717"/>
    <cellStyle name="Remarque 2 4 7 2" xfId="36718"/>
    <cellStyle name="Remarque 2 4 7_note 2_FTAResultat" xfId="36719"/>
    <cellStyle name="Remarque 2 4 8" xfId="36720"/>
    <cellStyle name="Remarque 2 4 8 2" xfId="36721"/>
    <cellStyle name="Remarque 2 4 8_note 2_FTAResultat" xfId="36722"/>
    <cellStyle name="Remarque 2 4 9" xfId="36723"/>
    <cellStyle name="Remarque 2 4 9 2" xfId="36724"/>
    <cellStyle name="Remarque 2 4_note 2_FTAResultat" xfId="36725"/>
    <cellStyle name="Remarque 2 5" xfId="36726"/>
    <cellStyle name="Remarque 2 5 10" xfId="36727"/>
    <cellStyle name="Remarque 2 5 11" xfId="36728"/>
    <cellStyle name="Remarque 2 5 12" xfId="36729"/>
    <cellStyle name="Remarque 2 5 13" xfId="36730"/>
    <cellStyle name="Remarque 2 5 14" xfId="36731"/>
    <cellStyle name="Remarque 2 5 15" xfId="36732"/>
    <cellStyle name="Remarque 2 5 16" xfId="36733"/>
    <cellStyle name="Remarque 2 5 17" xfId="36734"/>
    <cellStyle name="Remarque 2 5 18" xfId="36735"/>
    <cellStyle name="Remarque 2 5 19" xfId="36736"/>
    <cellStyle name="Remarque 2 5 2" xfId="36737"/>
    <cellStyle name="Remarque 2 5 2 10" xfId="36738"/>
    <cellStyle name="Remarque 2 5 2 11" xfId="36739"/>
    <cellStyle name="Remarque 2 5 2 12" xfId="36740"/>
    <cellStyle name="Remarque 2 5 2 13" xfId="36741"/>
    <cellStyle name="Remarque 2 5 2 14" xfId="36742"/>
    <cellStyle name="Remarque 2 5 2 15" xfId="36743"/>
    <cellStyle name="Remarque 2 5 2 16" xfId="36744"/>
    <cellStyle name="Remarque 2 5 2 17" xfId="36745"/>
    <cellStyle name="Remarque 2 5 2 18" xfId="36746"/>
    <cellStyle name="Remarque 2 5 2 19" xfId="36747"/>
    <cellStyle name="Remarque 2 5 2 2" xfId="36748"/>
    <cellStyle name="Remarque 2 5 2 2 2" xfId="36749"/>
    <cellStyle name="Remarque 2 5 2 2_note 2_FTAResultat" xfId="36750"/>
    <cellStyle name="Remarque 2 5 2 20" xfId="36751"/>
    <cellStyle name="Remarque 2 5 2 21" xfId="36752"/>
    <cellStyle name="Remarque 2 5 2 22" xfId="36753"/>
    <cellStyle name="Remarque 2 5 2 3" xfId="36754"/>
    <cellStyle name="Remarque 2 5 2 3 2" xfId="36755"/>
    <cellStyle name="Remarque 2 5 2 3_note 2_FTAResultat" xfId="36756"/>
    <cellStyle name="Remarque 2 5 2 4" xfId="36757"/>
    <cellStyle name="Remarque 2 5 2 4 2" xfId="36758"/>
    <cellStyle name="Remarque 2 5 2 4_note 2_FTAResultat" xfId="36759"/>
    <cellStyle name="Remarque 2 5 2 5" xfId="36760"/>
    <cellStyle name="Remarque 2 5 2 5 2" xfId="36761"/>
    <cellStyle name="Remarque 2 5 2 6" xfId="36762"/>
    <cellStyle name="Remarque 2 5 2 7" xfId="36763"/>
    <cellStyle name="Remarque 2 5 2 8" xfId="36764"/>
    <cellStyle name="Remarque 2 5 2 9" xfId="36765"/>
    <cellStyle name="Remarque 2 5 2_note 2_FTAResultat" xfId="36766"/>
    <cellStyle name="Remarque 2 5 20" xfId="36767"/>
    <cellStyle name="Remarque 2 5 21" xfId="36768"/>
    <cellStyle name="Remarque 2 5 22" xfId="36769"/>
    <cellStyle name="Remarque 2 5 23" xfId="36770"/>
    <cellStyle name="Remarque 2 5 24" xfId="36771"/>
    <cellStyle name="Remarque 2 5 25" xfId="36772"/>
    <cellStyle name="Remarque 2 5 3" xfId="36773"/>
    <cellStyle name="Remarque 2 5 3 10" xfId="36774"/>
    <cellStyle name="Remarque 2 5 3 11" xfId="36775"/>
    <cellStyle name="Remarque 2 5 3 12" xfId="36776"/>
    <cellStyle name="Remarque 2 5 3 13" xfId="36777"/>
    <cellStyle name="Remarque 2 5 3 14" xfId="36778"/>
    <cellStyle name="Remarque 2 5 3 15" xfId="36779"/>
    <cellStyle name="Remarque 2 5 3 16" xfId="36780"/>
    <cellStyle name="Remarque 2 5 3 17" xfId="36781"/>
    <cellStyle name="Remarque 2 5 3 18" xfId="36782"/>
    <cellStyle name="Remarque 2 5 3 19" xfId="36783"/>
    <cellStyle name="Remarque 2 5 3 2" xfId="36784"/>
    <cellStyle name="Remarque 2 5 3 2 2" xfId="36785"/>
    <cellStyle name="Remarque 2 5 3 2_note 2_FTAResultat" xfId="36786"/>
    <cellStyle name="Remarque 2 5 3 20" xfId="36787"/>
    <cellStyle name="Remarque 2 5 3 21" xfId="36788"/>
    <cellStyle name="Remarque 2 5 3 22" xfId="36789"/>
    <cellStyle name="Remarque 2 5 3 3" xfId="36790"/>
    <cellStyle name="Remarque 2 5 3 3 2" xfId="36791"/>
    <cellStyle name="Remarque 2 5 3 3_note 2_FTAResultat" xfId="36792"/>
    <cellStyle name="Remarque 2 5 3 4" xfId="36793"/>
    <cellStyle name="Remarque 2 5 3 4 2" xfId="36794"/>
    <cellStyle name="Remarque 2 5 3 4_note 2_FTAResultat" xfId="36795"/>
    <cellStyle name="Remarque 2 5 3 5" xfId="36796"/>
    <cellStyle name="Remarque 2 5 3 5 2" xfId="36797"/>
    <cellStyle name="Remarque 2 5 3 6" xfId="36798"/>
    <cellStyle name="Remarque 2 5 3 7" xfId="36799"/>
    <cellStyle name="Remarque 2 5 3 8" xfId="36800"/>
    <cellStyle name="Remarque 2 5 3 9" xfId="36801"/>
    <cellStyle name="Remarque 2 5 3_note 2_FTAResultat" xfId="36802"/>
    <cellStyle name="Remarque 2 5 4" xfId="36803"/>
    <cellStyle name="Remarque 2 5 4 10" xfId="36804"/>
    <cellStyle name="Remarque 2 5 4 11" xfId="36805"/>
    <cellStyle name="Remarque 2 5 4 12" xfId="36806"/>
    <cellStyle name="Remarque 2 5 4 13" xfId="36807"/>
    <cellStyle name="Remarque 2 5 4 14" xfId="36808"/>
    <cellStyle name="Remarque 2 5 4 15" xfId="36809"/>
    <cellStyle name="Remarque 2 5 4 16" xfId="36810"/>
    <cellStyle name="Remarque 2 5 4 17" xfId="36811"/>
    <cellStyle name="Remarque 2 5 4 18" xfId="36812"/>
    <cellStyle name="Remarque 2 5 4 19" xfId="36813"/>
    <cellStyle name="Remarque 2 5 4 2" xfId="36814"/>
    <cellStyle name="Remarque 2 5 4 2 2" xfId="36815"/>
    <cellStyle name="Remarque 2 5 4 2_note 2_FTAResultat" xfId="36816"/>
    <cellStyle name="Remarque 2 5 4 20" xfId="36817"/>
    <cellStyle name="Remarque 2 5 4 21" xfId="36818"/>
    <cellStyle name="Remarque 2 5 4 22" xfId="36819"/>
    <cellStyle name="Remarque 2 5 4 3" xfId="36820"/>
    <cellStyle name="Remarque 2 5 4 3 2" xfId="36821"/>
    <cellStyle name="Remarque 2 5 4 3_note 2_FTAResultat" xfId="36822"/>
    <cellStyle name="Remarque 2 5 4 4" xfId="36823"/>
    <cellStyle name="Remarque 2 5 4 4 2" xfId="36824"/>
    <cellStyle name="Remarque 2 5 4 4_note 2_FTAResultat" xfId="36825"/>
    <cellStyle name="Remarque 2 5 4 5" xfId="36826"/>
    <cellStyle name="Remarque 2 5 4 5 2" xfId="36827"/>
    <cellStyle name="Remarque 2 5 4 6" xfId="36828"/>
    <cellStyle name="Remarque 2 5 4 7" xfId="36829"/>
    <cellStyle name="Remarque 2 5 4 8" xfId="36830"/>
    <cellStyle name="Remarque 2 5 4 9" xfId="36831"/>
    <cellStyle name="Remarque 2 5 4_note 2_FTAResultat" xfId="36832"/>
    <cellStyle name="Remarque 2 5 5" xfId="36833"/>
    <cellStyle name="Remarque 2 5 5 10" xfId="36834"/>
    <cellStyle name="Remarque 2 5 5 11" xfId="36835"/>
    <cellStyle name="Remarque 2 5 5 12" xfId="36836"/>
    <cellStyle name="Remarque 2 5 5 13" xfId="36837"/>
    <cellStyle name="Remarque 2 5 5 14" xfId="36838"/>
    <cellStyle name="Remarque 2 5 5 15" xfId="36839"/>
    <cellStyle name="Remarque 2 5 5 16" xfId="36840"/>
    <cellStyle name="Remarque 2 5 5 17" xfId="36841"/>
    <cellStyle name="Remarque 2 5 5 18" xfId="36842"/>
    <cellStyle name="Remarque 2 5 5 19" xfId="36843"/>
    <cellStyle name="Remarque 2 5 5 2" xfId="36844"/>
    <cellStyle name="Remarque 2 5 5 2 2" xfId="36845"/>
    <cellStyle name="Remarque 2 5 5 2_note 2_FTAResultat" xfId="36846"/>
    <cellStyle name="Remarque 2 5 5 20" xfId="36847"/>
    <cellStyle name="Remarque 2 5 5 21" xfId="36848"/>
    <cellStyle name="Remarque 2 5 5 22" xfId="36849"/>
    <cellStyle name="Remarque 2 5 5 3" xfId="36850"/>
    <cellStyle name="Remarque 2 5 5 3 2" xfId="36851"/>
    <cellStyle name="Remarque 2 5 5 3_note 2_FTAResultat" xfId="36852"/>
    <cellStyle name="Remarque 2 5 5 4" xfId="36853"/>
    <cellStyle name="Remarque 2 5 5 4 2" xfId="36854"/>
    <cellStyle name="Remarque 2 5 5 4_note 2_FTAResultat" xfId="36855"/>
    <cellStyle name="Remarque 2 5 5 5" xfId="36856"/>
    <cellStyle name="Remarque 2 5 5 5 2" xfId="36857"/>
    <cellStyle name="Remarque 2 5 5 6" xfId="36858"/>
    <cellStyle name="Remarque 2 5 5 7" xfId="36859"/>
    <cellStyle name="Remarque 2 5 5 8" xfId="36860"/>
    <cellStyle name="Remarque 2 5 5 9" xfId="36861"/>
    <cellStyle name="Remarque 2 5 5_note 2_FTAResultat" xfId="36862"/>
    <cellStyle name="Remarque 2 5 6" xfId="36863"/>
    <cellStyle name="Remarque 2 5 6 2" xfId="36864"/>
    <cellStyle name="Remarque 2 5 6_note 2_FTAResultat" xfId="36865"/>
    <cellStyle name="Remarque 2 5 7" xfId="36866"/>
    <cellStyle name="Remarque 2 5 7 2" xfId="36867"/>
    <cellStyle name="Remarque 2 5 7_note 2_FTAResultat" xfId="36868"/>
    <cellStyle name="Remarque 2 5 8" xfId="36869"/>
    <cellStyle name="Remarque 2 5 8 2" xfId="36870"/>
    <cellStyle name="Remarque 2 5 8_note 2_FTAResultat" xfId="36871"/>
    <cellStyle name="Remarque 2 5 9" xfId="36872"/>
    <cellStyle name="Remarque 2 5 9 2" xfId="36873"/>
    <cellStyle name="Remarque 2 5_note 2_FTAResultat" xfId="36874"/>
    <cellStyle name="Remarque 2 6" xfId="36875"/>
    <cellStyle name="Remarque 2 6 10" xfId="36876"/>
    <cellStyle name="Remarque 2 6 11" xfId="36877"/>
    <cellStyle name="Remarque 2 6 12" xfId="36878"/>
    <cellStyle name="Remarque 2 6 13" xfId="36879"/>
    <cellStyle name="Remarque 2 6 14" xfId="36880"/>
    <cellStyle name="Remarque 2 6 15" xfId="36881"/>
    <cellStyle name="Remarque 2 6 16" xfId="36882"/>
    <cellStyle name="Remarque 2 6 17" xfId="36883"/>
    <cellStyle name="Remarque 2 6 18" xfId="36884"/>
    <cellStyle name="Remarque 2 6 19" xfId="36885"/>
    <cellStyle name="Remarque 2 6 2" xfId="36886"/>
    <cellStyle name="Remarque 2 6 2 10" xfId="36887"/>
    <cellStyle name="Remarque 2 6 2 11" xfId="36888"/>
    <cellStyle name="Remarque 2 6 2 12" xfId="36889"/>
    <cellStyle name="Remarque 2 6 2 13" xfId="36890"/>
    <cellStyle name="Remarque 2 6 2 14" xfId="36891"/>
    <cellStyle name="Remarque 2 6 2 15" xfId="36892"/>
    <cellStyle name="Remarque 2 6 2 16" xfId="36893"/>
    <cellStyle name="Remarque 2 6 2 17" xfId="36894"/>
    <cellStyle name="Remarque 2 6 2 18" xfId="36895"/>
    <cellStyle name="Remarque 2 6 2 19" xfId="36896"/>
    <cellStyle name="Remarque 2 6 2 2" xfId="36897"/>
    <cellStyle name="Remarque 2 6 2 2 2" xfId="36898"/>
    <cellStyle name="Remarque 2 6 2 2_note 2_FTAResultat" xfId="36899"/>
    <cellStyle name="Remarque 2 6 2 20" xfId="36900"/>
    <cellStyle name="Remarque 2 6 2 21" xfId="36901"/>
    <cellStyle name="Remarque 2 6 2 22" xfId="36902"/>
    <cellStyle name="Remarque 2 6 2 3" xfId="36903"/>
    <cellStyle name="Remarque 2 6 2 3 2" xfId="36904"/>
    <cellStyle name="Remarque 2 6 2 3_note 2_FTAResultat" xfId="36905"/>
    <cellStyle name="Remarque 2 6 2 4" xfId="36906"/>
    <cellStyle name="Remarque 2 6 2 4 2" xfId="36907"/>
    <cellStyle name="Remarque 2 6 2 4_note 2_FTAResultat" xfId="36908"/>
    <cellStyle name="Remarque 2 6 2 5" xfId="36909"/>
    <cellStyle name="Remarque 2 6 2 5 2" xfId="36910"/>
    <cellStyle name="Remarque 2 6 2 6" xfId="36911"/>
    <cellStyle name="Remarque 2 6 2 7" xfId="36912"/>
    <cellStyle name="Remarque 2 6 2 8" xfId="36913"/>
    <cellStyle name="Remarque 2 6 2 9" xfId="36914"/>
    <cellStyle name="Remarque 2 6 2_note 2_FTAResultat" xfId="36915"/>
    <cellStyle name="Remarque 2 6 20" xfId="36916"/>
    <cellStyle name="Remarque 2 6 21" xfId="36917"/>
    <cellStyle name="Remarque 2 6 22" xfId="36918"/>
    <cellStyle name="Remarque 2 6 23" xfId="36919"/>
    <cellStyle name="Remarque 2 6 24" xfId="36920"/>
    <cellStyle name="Remarque 2 6 25" xfId="36921"/>
    <cellStyle name="Remarque 2 6 3" xfId="36922"/>
    <cellStyle name="Remarque 2 6 3 10" xfId="36923"/>
    <cellStyle name="Remarque 2 6 3 11" xfId="36924"/>
    <cellStyle name="Remarque 2 6 3 12" xfId="36925"/>
    <cellStyle name="Remarque 2 6 3 13" xfId="36926"/>
    <cellStyle name="Remarque 2 6 3 14" xfId="36927"/>
    <cellStyle name="Remarque 2 6 3 15" xfId="36928"/>
    <cellStyle name="Remarque 2 6 3 16" xfId="36929"/>
    <cellStyle name="Remarque 2 6 3 17" xfId="36930"/>
    <cellStyle name="Remarque 2 6 3 18" xfId="36931"/>
    <cellStyle name="Remarque 2 6 3 19" xfId="36932"/>
    <cellStyle name="Remarque 2 6 3 2" xfId="36933"/>
    <cellStyle name="Remarque 2 6 3 2 2" xfId="36934"/>
    <cellStyle name="Remarque 2 6 3 2_note 2_FTAResultat" xfId="36935"/>
    <cellStyle name="Remarque 2 6 3 20" xfId="36936"/>
    <cellStyle name="Remarque 2 6 3 21" xfId="36937"/>
    <cellStyle name="Remarque 2 6 3 22" xfId="36938"/>
    <cellStyle name="Remarque 2 6 3 3" xfId="36939"/>
    <cellStyle name="Remarque 2 6 3 3 2" xfId="36940"/>
    <cellStyle name="Remarque 2 6 3 3_note 2_FTAResultat" xfId="36941"/>
    <cellStyle name="Remarque 2 6 3 4" xfId="36942"/>
    <cellStyle name="Remarque 2 6 3 4 2" xfId="36943"/>
    <cellStyle name="Remarque 2 6 3 4_note 2_FTAResultat" xfId="36944"/>
    <cellStyle name="Remarque 2 6 3 5" xfId="36945"/>
    <cellStyle name="Remarque 2 6 3 5 2" xfId="36946"/>
    <cellStyle name="Remarque 2 6 3 6" xfId="36947"/>
    <cellStyle name="Remarque 2 6 3 7" xfId="36948"/>
    <cellStyle name="Remarque 2 6 3 8" xfId="36949"/>
    <cellStyle name="Remarque 2 6 3 9" xfId="36950"/>
    <cellStyle name="Remarque 2 6 3_note 2_FTAResultat" xfId="36951"/>
    <cellStyle name="Remarque 2 6 4" xfId="36952"/>
    <cellStyle name="Remarque 2 6 4 10" xfId="36953"/>
    <cellStyle name="Remarque 2 6 4 11" xfId="36954"/>
    <cellStyle name="Remarque 2 6 4 12" xfId="36955"/>
    <cellStyle name="Remarque 2 6 4 13" xfId="36956"/>
    <cellStyle name="Remarque 2 6 4 14" xfId="36957"/>
    <cellStyle name="Remarque 2 6 4 15" xfId="36958"/>
    <cellStyle name="Remarque 2 6 4 16" xfId="36959"/>
    <cellStyle name="Remarque 2 6 4 17" xfId="36960"/>
    <cellStyle name="Remarque 2 6 4 18" xfId="36961"/>
    <cellStyle name="Remarque 2 6 4 19" xfId="36962"/>
    <cellStyle name="Remarque 2 6 4 2" xfId="36963"/>
    <cellStyle name="Remarque 2 6 4 2 2" xfId="36964"/>
    <cellStyle name="Remarque 2 6 4 2_note 2_FTAResultat" xfId="36965"/>
    <cellStyle name="Remarque 2 6 4 20" xfId="36966"/>
    <cellStyle name="Remarque 2 6 4 21" xfId="36967"/>
    <cellStyle name="Remarque 2 6 4 22" xfId="36968"/>
    <cellStyle name="Remarque 2 6 4 3" xfId="36969"/>
    <cellStyle name="Remarque 2 6 4 3 2" xfId="36970"/>
    <cellStyle name="Remarque 2 6 4 3_note 2_FTAResultat" xfId="36971"/>
    <cellStyle name="Remarque 2 6 4 4" xfId="36972"/>
    <cellStyle name="Remarque 2 6 4 4 2" xfId="36973"/>
    <cellStyle name="Remarque 2 6 4 4_note 2_FTAResultat" xfId="36974"/>
    <cellStyle name="Remarque 2 6 4 5" xfId="36975"/>
    <cellStyle name="Remarque 2 6 4 5 2" xfId="36976"/>
    <cellStyle name="Remarque 2 6 4 6" xfId="36977"/>
    <cellStyle name="Remarque 2 6 4 7" xfId="36978"/>
    <cellStyle name="Remarque 2 6 4 8" xfId="36979"/>
    <cellStyle name="Remarque 2 6 4 9" xfId="36980"/>
    <cellStyle name="Remarque 2 6 4_note 2_FTAResultat" xfId="36981"/>
    <cellStyle name="Remarque 2 6 5" xfId="36982"/>
    <cellStyle name="Remarque 2 6 5 10" xfId="36983"/>
    <cellStyle name="Remarque 2 6 5 11" xfId="36984"/>
    <cellStyle name="Remarque 2 6 5 12" xfId="36985"/>
    <cellStyle name="Remarque 2 6 5 13" xfId="36986"/>
    <cellStyle name="Remarque 2 6 5 14" xfId="36987"/>
    <cellStyle name="Remarque 2 6 5 15" xfId="36988"/>
    <cellStyle name="Remarque 2 6 5 16" xfId="36989"/>
    <cellStyle name="Remarque 2 6 5 17" xfId="36990"/>
    <cellStyle name="Remarque 2 6 5 18" xfId="36991"/>
    <cellStyle name="Remarque 2 6 5 19" xfId="36992"/>
    <cellStyle name="Remarque 2 6 5 2" xfId="36993"/>
    <cellStyle name="Remarque 2 6 5 2 2" xfId="36994"/>
    <cellStyle name="Remarque 2 6 5 2_note 2_FTAResultat" xfId="36995"/>
    <cellStyle name="Remarque 2 6 5 20" xfId="36996"/>
    <cellStyle name="Remarque 2 6 5 21" xfId="36997"/>
    <cellStyle name="Remarque 2 6 5 22" xfId="36998"/>
    <cellStyle name="Remarque 2 6 5 3" xfId="36999"/>
    <cellStyle name="Remarque 2 6 5 3 2" xfId="37000"/>
    <cellStyle name="Remarque 2 6 5 3_note 2_FTAResultat" xfId="37001"/>
    <cellStyle name="Remarque 2 6 5 4" xfId="37002"/>
    <cellStyle name="Remarque 2 6 5 4 2" xfId="37003"/>
    <cellStyle name="Remarque 2 6 5 4_note 2_FTAResultat" xfId="37004"/>
    <cellStyle name="Remarque 2 6 5 5" xfId="37005"/>
    <cellStyle name="Remarque 2 6 5 5 2" xfId="37006"/>
    <cellStyle name="Remarque 2 6 5 6" xfId="37007"/>
    <cellStyle name="Remarque 2 6 5 7" xfId="37008"/>
    <cellStyle name="Remarque 2 6 5 8" xfId="37009"/>
    <cellStyle name="Remarque 2 6 5 9" xfId="37010"/>
    <cellStyle name="Remarque 2 6 5_note 2_FTAResultat" xfId="37011"/>
    <cellStyle name="Remarque 2 6 6" xfId="37012"/>
    <cellStyle name="Remarque 2 6 6 2" xfId="37013"/>
    <cellStyle name="Remarque 2 6 6_note 2_FTAResultat" xfId="37014"/>
    <cellStyle name="Remarque 2 6 7" xfId="37015"/>
    <cellStyle name="Remarque 2 6 7 2" xfId="37016"/>
    <cellStyle name="Remarque 2 6 7_note 2_FTAResultat" xfId="37017"/>
    <cellStyle name="Remarque 2 6 8" xfId="37018"/>
    <cellStyle name="Remarque 2 6 8 2" xfId="37019"/>
    <cellStyle name="Remarque 2 6 8_note 2_FTAResultat" xfId="37020"/>
    <cellStyle name="Remarque 2 6 9" xfId="37021"/>
    <cellStyle name="Remarque 2 6 9 2" xfId="37022"/>
    <cellStyle name="Remarque 2 6_note 2_FTAResultat" xfId="37023"/>
    <cellStyle name="Remarque 2 7" xfId="37024"/>
    <cellStyle name="Remarque 2 7 10" xfId="37025"/>
    <cellStyle name="Remarque 2 7 11" xfId="37026"/>
    <cellStyle name="Remarque 2 7 12" xfId="37027"/>
    <cellStyle name="Remarque 2 7 13" xfId="37028"/>
    <cellStyle name="Remarque 2 7 14" xfId="37029"/>
    <cellStyle name="Remarque 2 7 15" xfId="37030"/>
    <cellStyle name="Remarque 2 7 16" xfId="37031"/>
    <cellStyle name="Remarque 2 7 17" xfId="37032"/>
    <cellStyle name="Remarque 2 7 18" xfId="37033"/>
    <cellStyle name="Remarque 2 7 19" xfId="37034"/>
    <cellStyle name="Remarque 2 7 2" xfId="37035"/>
    <cellStyle name="Remarque 2 7 2 10" xfId="37036"/>
    <cellStyle name="Remarque 2 7 2 11" xfId="37037"/>
    <cellStyle name="Remarque 2 7 2 12" xfId="37038"/>
    <cellStyle name="Remarque 2 7 2 13" xfId="37039"/>
    <cellStyle name="Remarque 2 7 2 14" xfId="37040"/>
    <cellStyle name="Remarque 2 7 2 15" xfId="37041"/>
    <cellStyle name="Remarque 2 7 2 16" xfId="37042"/>
    <cellStyle name="Remarque 2 7 2 17" xfId="37043"/>
    <cellStyle name="Remarque 2 7 2 18" xfId="37044"/>
    <cellStyle name="Remarque 2 7 2 19" xfId="37045"/>
    <cellStyle name="Remarque 2 7 2 2" xfId="37046"/>
    <cellStyle name="Remarque 2 7 2 2 2" xfId="37047"/>
    <cellStyle name="Remarque 2 7 2 2_note 2_FTAResultat" xfId="37048"/>
    <cellStyle name="Remarque 2 7 2 20" xfId="37049"/>
    <cellStyle name="Remarque 2 7 2 21" xfId="37050"/>
    <cellStyle name="Remarque 2 7 2 22" xfId="37051"/>
    <cellStyle name="Remarque 2 7 2 3" xfId="37052"/>
    <cellStyle name="Remarque 2 7 2 3 2" xfId="37053"/>
    <cellStyle name="Remarque 2 7 2 3_note 2_FTAResultat" xfId="37054"/>
    <cellStyle name="Remarque 2 7 2 4" xfId="37055"/>
    <cellStyle name="Remarque 2 7 2 4 2" xfId="37056"/>
    <cellStyle name="Remarque 2 7 2 4_note 2_FTAResultat" xfId="37057"/>
    <cellStyle name="Remarque 2 7 2 5" xfId="37058"/>
    <cellStyle name="Remarque 2 7 2 5 2" xfId="37059"/>
    <cellStyle name="Remarque 2 7 2 6" xfId="37060"/>
    <cellStyle name="Remarque 2 7 2 7" xfId="37061"/>
    <cellStyle name="Remarque 2 7 2 8" xfId="37062"/>
    <cellStyle name="Remarque 2 7 2 9" xfId="37063"/>
    <cellStyle name="Remarque 2 7 2_note 2_FTAResultat" xfId="37064"/>
    <cellStyle name="Remarque 2 7 20" xfId="37065"/>
    <cellStyle name="Remarque 2 7 21" xfId="37066"/>
    <cellStyle name="Remarque 2 7 22" xfId="37067"/>
    <cellStyle name="Remarque 2 7 23" xfId="37068"/>
    <cellStyle name="Remarque 2 7 24" xfId="37069"/>
    <cellStyle name="Remarque 2 7 25" xfId="37070"/>
    <cellStyle name="Remarque 2 7 3" xfId="37071"/>
    <cellStyle name="Remarque 2 7 3 10" xfId="37072"/>
    <cellStyle name="Remarque 2 7 3 11" xfId="37073"/>
    <cellStyle name="Remarque 2 7 3 12" xfId="37074"/>
    <cellStyle name="Remarque 2 7 3 13" xfId="37075"/>
    <cellStyle name="Remarque 2 7 3 14" xfId="37076"/>
    <cellStyle name="Remarque 2 7 3 15" xfId="37077"/>
    <cellStyle name="Remarque 2 7 3 16" xfId="37078"/>
    <cellStyle name="Remarque 2 7 3 17" xfId="37079"/>
    <cellStyle name="Remarque 2 7 3 18" xfId="37080"/>
    <cellStyle name="Remarque 2 7 3 19" xfId="37081"/>
    <cellStyle name="Remarque 2 7 3 2" xfId="37082"/>
    <cellStyle name="Remarque 2 7 3 2 2" xfId="37083"/>
    <cellStyle name="Remarque 2 7 3 2_note 2_FTAResultat" xfId="37084"/>
    <cellStyle name="Remarque 2 7 3 20" xfId="37085"/>
    <cellStyle name="Remarque 2 7 3 21" xfId="37086"/>
    <cellStyle name="Remarque 2 7 3 22" xfId="37087"/>
    <cellStyle name="Remarque 2 7 3 3" xfId="37088"/>
    <cellStyle name="Remarque 2 7 3 3 2" xfId="37089"/>
    <cellStyle name="Remarque 2 7 3 3_note 2_FTAResultat" xfId="37090"/>
    <cellStyle name="Remarque 2 7 3 4" xfId="37091"/>
    <cellStyle name="Remarque 2 7 3 4 2" xfId="37092"/>
    <cellStyle name="Remarque 2 7 3 4_note 2_FTAResultat" xfId="37093"/>
    <cellStyle name="Remarque 2 7 3 5" xfId="37094"/>
    <cellStyle name="Remarque 2 7 3 5 2" xfId="37095"/>
    <cellStyle name="Remarque 2 7 3 6" xfId="37096"/>
    <cellStyle name="Remarque 2 7 3 7" xfId="37097"/>
    <cellStyle name="Remarque 2 7 3 8" xfId="37098"/>
    <cellStyle name="Remarque 2 7 3 9" xfId="37099"/>
    <cellStyle name="Remarque 2 7 3_note 2_FTAResultat" xfId="37100"/>
    <cellStyle name="Remarque 2 7 4" xfId="37101"/>
    <cellStyle name="Remarque 2 7 4 10" xfId="37102"/>
    <cellStyle name="Remarque 2 7 4 11" xfId="37103"/>
    <cellStyle name="Remarque 2 7 4 12" xfId="37104"/>
    <cellStyle name="Remarque 2 7 4 13" xfId="37105"/>
    <cellStyle name="Remarque 2 7 4 14" xfId="37106"/>
    <cellStyle name="Remarque 2 7 4 15" xfId="37107"/>
    <cellStyle name="Remarque 2 7 4 16" xfId="37108"/>
    <cellStyle name="Remarque 2 7 4 17" xfId="37109"/>
    <cellStyle name="Remarque 2 7 4 18" xfId="37110"/>
    <cellStyle name="Remarque 2 7 4 19" xfId="37111"/>
    <cellStyle name="Remarque 2 7 4 2" xfId="37112"/>
    <cellStyle name="Remarque 2 7 4 2 2" xfId="37113"/>
    <cellStyle name="Remarque 2 7 4 2_note 2_FTAResultat" xfId="37114"/>
    <cellStyle name="Remarque 2 7 4 20" xfId="37115"/>
    <cellStyle name="Remarque 2 7 4 21" xfId="37116"/>
    <cellStyle name="Remarque 2 7 4 22" xfId="37117"/>
    <cellStyle name="Remarque 2 7 4 3" xfId="37118"/>
    <cellStyle name="Remarque 2 7 4 3 2" xfId="37119"/>
    <cellStyle name="Remarque 2 7 4 3_note 2_FTAResultat" xfId="37120"/>
    <cellStyle name="Remarque 2 7 4 4" xfId="37121"/>
    <cellStyle name="Remarque 2 7 4 4 2" xfId="37122"/>
    <cellStyle name="Remarque 2 7 4 4_note 2_FTAResultat" xfId="37123"/>
    <cellStyle name="Remarque 2 7 4 5" xfId="37124"/>
    <cellStyle name="Remarque 2 7 4 5 2" xfId="37125"/>
    <cellStyle name="Remarque 2 7 4 6" xfId="37126"/>
    <cellStyle name="Remarque 2 7 4 7" xfId="37127"/>
    <cellStyle name="Remarque 2 7 4 8" xfId="37128"/>
    <cellStyle name="Remarque 2 7 4 9" xfId="37129"/>
    <cellStyle name="Remarque 2 7 4_note 2_FTAResultat" xfId="37130"/>
    <cellStyle name="Remarque 2 7 5" xfId="37131"/>
    <cellStyle name="Remarque 2 7 5 10" xfId="37132"/>
    <cellStyle name="Remarque 2 7 5 11" xfId="37133"/>
    <cellStyle name="Remarque 2 7 5 12" xfId="37134"/>
    <cellStyle name="Remarque 2 7 5 13" xfId="37135"/>
    <cellStyle name="Remarque 2 7 5 14" xfId="37136"/>
    <cellStyle name="Remarque 2 7 5 15" xfId="37137"/>
    <cellStyle name="Remarque 2 7 5 16" xfId="37138"/>
    <cellStyle name="Remarque 2 7 5 17" xfId="37139"/>
    <cellStyle name="Remarque 2 7 5 18" xfId="37140"/>
    <cellStyle name="Remarque 2 7 5 19" xfId="37141"/>
    <cellStyle name="Remarque 2 7 5 2" xfId="37142"/>
    <cellStyle name="Remarque 2 7 5 2 2" xfId="37143"/>
    <cellStyle name="Remarque 2 7 5 2_note 2_FTAResultat" xfId="37144"/>
    <cellStyle name="Remarque 2 7 5 20" xfId="37145"/>
    <cellStyle name="Remarque 2 7 5 21" xfId="37146"/>
    <cellStyle name="Remarque 2 7 5 22" xfId="37147"/>
    <cellStyle name="Remarque 2 7 5 3" xfId="37148"/>
    <cellStyle name="Remarque 2 7 5 3 2" xfId="37149"/>
    <cellStyle name="Remarque 2 7 5 3_note 2_FTAResultat" xfId="37150"/>
    <cellStyle name="Remarque 2 7 5 4" xfId="37151"/>
    <cellStyle name="Remarque 2 7 5 4 2" xfId="37152"/>
    <cellStyle name="Remarque 2 7 5 4_note 2_FTAResultat" xfId="37153"/>
    <cellStyle name="Remarque 2 7 5 5" xfId="37154"/>
    <cellStyle name="Remarque 2 7 5 5 2" xfId="37155"/>
    <cellStyle name="Remarque 2 7 5 6" xfId="37156"/>
    <cellStyle name="Remarque 2 7 5 7" xfId="37157"/>
    <cellStyle name="Remarque 2 7 5 8" xfId="37158"/>
    <cellStyle name="Remarque 2 7 5 9" xfId="37159"/>
    <cellStyle name="Remarque 2 7 5_note 2_FTAResultat" xfId="37160"/>
    <cellStyle name="Remarque 2 7 6" xfId="37161"/>
    <cellStyle name="Remarque 2 7 6 2" xfId="37162"/>
    <cellStyle name="Remarque 2 7 6_note 2_FTAResultat" xfId="37163"/>
    <cellStyle name="Remarque 2 7 7" xfId="37164"/>
    <cellStyle name="Remarque 2 7 7 2" xfId="37165"/>
    <cellStyle name="Remarque 2 7 7_note 2_FTAResultat" xfId="37166"/>
    <cellStyle name="Remarque 2 7 8" xfId="37167"/>
    <cellStyle name="Remarque 2 7 8 2" xfId="37168"/>
    <cellStyle name="Remarque 2 7 8_note 2_FTAResultat" xfId="37169"/>
    <cellStyle name="Remarque 2 7 9" xfId="37170"/>
    <cellStyle name="Remarque 2 7 9 2" xfId="37171"/>
    <cellStyle name="Remarque 2 7_note 2_FTAResultat" xfId="37172"/>
    <cellStyle name="Remarque 2 8" xfId="37173"/>
    <cellStyle name="Remarque 2 8 10" xfId="37174"/>
    <cellStyle name="Remarque 2 8 11" xfId="37175"/>
    <cellStyle name="Remarque 2 8 12" xfId="37176"/>
    <cellStyle name="Remarque 2 8 13" xfId="37177"/>
    <cellStyle name="Remarque 2 8 14" xfId="37178"/>
    <cellStyle name="Remarque 2 8 15" xfId="37179"/>
    <cellStyle name="Remarque 2 8 16" xfId="37180"/>
    <cellStyle name="Remarque 2 8 17" xfId="37181"/>
    <cellStyle name="Remarque 2 8 18" xfId="37182"/>
    <cellStyle name="Remarque 2 8 19" xfId="37183"/>
    <cellStyle name="Remarque 2 8 2" xfId="37184"/>
    <cellStyle name="Remarque 2 8 2 10" xfId="37185"/>
    <cellStyle name="Remarque 2 8 2 11" xfId="37186"/>
    <cellStyle name="Remarque 2 8 2 12" xfId="37187"/>
    <cellStyle name="Remarque 2 8 2 13" xfId="37188"/>
    <cellStyle name="Remarque 2 8 2 14" xfId="37189"/>
    <cellStyle name="Remarque 2 8 2 15" xfId="37190"/>
    <cellStyle name="Remarque 2 8 2 16" xfId="37191"/>
    <cellStyle name="Remarque 2 8 2 17" xfId="37192"/>
    <cellStyle name="Remarque 2 8 2 18" xfId="37193"/>
    <cellStyle name="Remarque 2 8 2 19" xfId="37194"/>
    <cellStyle name="Remarque 2 8 2 2" xfId="37195"/>
    <cellStyle name="Remarque 2 8 2 2 2" xfId="37196"/>
    <cellStyle name="Remarque 2 8 2 2_note 2_FTAResultat" xfId="37197"/>
    <cellStyle name="Remarque 2 8 2 20" xfId="37198"/>
    <cellStyle name="Remarque 2 8 2 21" xfId="37199"/>
    <cellStyle name="Remarque 2 8 2 22" xfId="37200"/>
    <cellStyle name="Remarque 2 8 2 3" xfId="37201"/>
    <cellStyle name="Remarque 2 8 2 3 2" xfId="37202"/>
    <cellStyle name="Remarque 2 8 2 3_note 2_FTAResultat" xfId="37203"/>
    <cellStyle name="Remarque 2 8 2 4" xfId="37204"/>
    <cellStyle name="Remarque 2 8 2 4 2" xfId="37205"/>
    <cellStyle name="Remarque 2 8 2 4_note 2_FTAResultat" xfId="37206"/>
    <cellStyle name="Remarque 2 8 2 5" xfId="37207"/>
    <cellStyle name="Remarque 2 8 2 5 2" xfId="37208"/>
    <cellStyle name="Remarque 2 8 2 6" xfId="37209"/>
    <cellStyle name="Remarque 2 8 2 7" xfId="37210"/>
    <cellStyle name="Remarque 2 8 2 8" xfId="37211"/>
    <cellStyle name="Remarque 2 8 2 9" xfId="37212"/>
    <cellStyle name="Remarque 2 8 2_note 2_FTAResultat" xfId="37213"/>
    <cellStyle name="Remarque 2 8 20" xfId="37214"/>
    <cellStyle name="Remarque 2 8 21" xfId="37215"/>
    <cellStyle name="Remarque 2 8 22" xfId="37216"/>
    <cellStyle name="Remarque 2 8 23" xfId="37217"/>
    <cellStyle name="Remarque 2 8 24" xfId="37218"/>
    <cellStyle name="Remarque 2 8 3" xfId="37219"/>
    <cellStyle name="Remarque 2 8 3 10" xfId="37220"/>
    <cellStyle name="Remarque 2 8 3 11" xfId="37221"/>
    <cellStyle name="Remarque 2 8 3 12" xfId="37222"/>
    <cellStyle name="Remarque 2 8 3 13" xfId="37223"/>
    <cellStyle name="Remarque 2 8 3 14" xfId="37224"/>
    <cellStyle name="Remarque 2 8 3 15" xfId="37225"/>
    <cellStyle name="Remarque 2 8 3 16" xfId="37226"/>
    <cellStyle name="Remarque 2 8 3 17" xfId="37227"/>
    <cellStyle name="Remarque 2 8 3 18" xfId="37228"/>
    <cellStyle name="Remarque 2 8 3 19" xfId="37229"/>
    <cellStyle name="Remarque 2 8 3 2" xfId="37230"/>
    <cellStyle name="Remarque 2 8 3 2 2" xfId="37231"/>
    <cellStyle name="Remarque 2 8 3 2_note 2_FTAResultat" xfId="37232"/>
    <cellStyle name="Remarque 2 8 3 20" xfId="37233"/>
    <cellStyle name="Remarque 2 8 3 21" xfId="37234"/>
    <cellStyle name="Remarque 2 8 3 22" xfId="37235"/>
    <cellStyle name="Remarque 2 8 3 3" xfId="37236"/>
    <cellStyle name="Remarque 2 8 3 3 2" xfId="37237"/>
    <cellStyle name="Remarque 2 8 3 3_note 2_FTAResultat" xfId="37238"/>
    <cellStyle name="Remarque 2 8 3 4" xfId="37239"/>
    <cellStyle name="Remarque 2 8 3 4 2" xfId="37240"/>
    <cellStyle name="Remarque 2 8 3 4_note 2_FTAResultat" xfId="37241"/>
    <cellStyle name="Remarque 2 8 3 5" xfId="37242"/>
    <cellStyle name="Remarque 2 8 3 5 2" xfId="37243"/>
    <cellStyle name="Remarque 2 8 3 6" xfId="37244"/>
    <cellStyle name="Remarque 2 8 3 7" xfId="37245"/>
    <cellStyle name="Remarque 2 8 3 8" xfId="37246"/>
    <cellStyle name="Remarque 2 8 3 9" xfId="37247"/>
    <cellStyle name="Remarque 2 8 3_note 2_FTAResultat" xfId="37248"/>
    <cellStyle name="Remarque 2 8 4" xfId="37249"/>
    <cellStyle name="Remarque 2 8 4 10" xfId="37250"/>
    <cellStyle name="Remarque 2 8 4 11" xfId="37251"/>
    <cellStyle name="Remarque 2 8 4 12" xfId="37252"/>
    <cellStyle name="Remarque 2 8 4 13" xfId="37253"/>
    <cellStyle name="Remarque 2 8 4 14" xfId="37254"/>
    <cellStyle name="Remarque 2 8 4 15" xfId="37255"/>
    <cellStyle name="Remarque 2 8 4 16" xfId="37256"/>
    <cellStyle name="Remarque 2 8 4 17" xfId="37257"/>
    <cellStyle name="Remarque 2 8 4 18" xfId="37258"/>
    <cellStyle name="Remarque 2 8 4 19" xfId="37259"/>
    <cellStyle name="Remarque 2 8 4 2" xfId="37260"/>
    <cellStyle name="Remarque 2 8 4 2 2" xfId="37261"/>
    <cellStyle name="Remarque 2 8 4 2_note 2_FTAResultat" xfId="37262"/>
    <cellStyle name="Remarque 2 8 4 20" xfId="37263"/>
    <cellStyle name="Remarque 2 8 4 21" xfId="37264"/>
    <cellStyle name="Remarque 2 8 4 22" xfId="37265"/>
    <cellStyle name="Remarque 2 8 4 3" xfId="37266"/>
    <cellStyle name="Remarque 2 8 4 3 2" xfId="37267"/>
    <cellStyle name="Remarque 2 8 4 3_note 2_FTAResultat" xfId="37268"/>
    <cellStyle name="Remarque 2 8 4 4" xfId="37269"/>
    <cellStyle name="Remarque 2 8 4 4 2" xfId="37270"/>
    <cellStyle name="Remarque 2 8 4 4_note 2_FTAResultat" xfId="37271"/>
    <cellStyle name="Remarque 2 8 4 5" xfId="37272"/>
    <cellStyle name="Remarque 2 8 4 5 2" xfId="37273"/>
    <cellStyle name="Remarque 2 8 4 6" xfId="37274"/>
    <cellStyle name="Remarque 2 8 4 7" xfId="37275"/>
    <cellStyle name="Remarque 2 8 4 8" xfId="37276"/>
    <cellStyle name="Remarque 2 8 4 9" xfId="37277"/>
    <cellStyle name="Remarque 2 8 4_note 2_FTAResultat" xfId="37278"/>
    <cellStyle name="Remarque 2 8 5" xfId="37279"/>
    <cellStyle name="Remarque 2 8 5 10" xfId="37280"/>
    <cellStyle name="Remarque 2 8 5 11" xfId="37281"/>
    <cellStyle name="Remarque 2 8 5 12" xfId="37282"/>
    <cellStyle name="Remarque 2 8 5 13" xfId="37283"/>
    <cellStyle name="Remarque 2 8 5 14" xfId="37284"/>
    <cellStyle name="Remarque 2 8 5 15" xfId="37285"/>
    <cellStyle name="Remarque 2 8 5 16" xfId="37286"/>
    <cellStyle name="Remarque 2 8 5 17" xfId="37287"/>
    <cellStyle name="Remarque 2 8 5 18" xfId="37288"/>
    <cellStyle name="Remarque 2 8 5 19" xfId="37289"/>
    <cellStyle name="Remarque 2 8 5 2" xfId="37290"/>
    <cellStyle name="Remarque 2 8 5 2 2" xfId="37291"/>
    <cellStyle name="Remarque 2 8 5 2_note 2_FTAResultat" xfId="37292"/>
    <cellStyle name="Remarque 2 8 5 20" xfId="37293"/>
    <cellStyle name="Remarque 2 8 5 21" xfId="37294"/>
    <cellStyle name="Remarque 2 8 5 22" xfId="37295"/>
    <cellStyle name="Remarque 2 8 5 3" xfId="37296"/>
    <cellStyle name="Remarque 2 8 5 3 2" xfId="37297"/>
    <cellStyle name="Remarque 2 8 5 3_note 2_FTAResultat" xfId="37298"/>
    <cellStyle name="Remarque 2 8 5 4" xfId="37299"/>
    <cellStyle name="Remarque 2 8 5 4 2" xfId="37300"/>
    <cellStyle name="Remarque 2 8 5 4_note 2_FTAResultat" xfId="37301"/>
    <cellStyle name="Remarque 2 8 5 5" xfId="37302"/>
    <cellStyle name="Remarque 2 8 5 5 2" xfId="37303"/>
    <cellStyle name="Remarque 2 8 5 6" xfId="37304"/>
    <cellStyle name="Remarque 2 8 5 7" xfId="37305"/>
    <cellStyle name="Remarque 2 8 5 8" xfId="37306"/>
    <cellStyle name="Remarque 2 8 5 9" xfId="37307"/>
    <cellStyle name="Remarque 2 8 5_note 2_FTAResultat" xfId="37308"/>
    <cellStyle name="Remarque 2 8 6" xfId="37309"/>
    <cellStyle name="Remarque 2 8 6 2" xfId="37310"/>
    <cellStyle name="Remarque 2 8 6_note 2_FTAResultat" xfId="37311"/>
    <cellStyle name="Remarque 2 8 7" xfId="37312"/>
    <cellStyle name="Remarque 2 8 7 2" xfId="37313"/>
    <cellStyle name="Remarque 2 8 7_note 2_FTAResultat" xfId="37314"/>
    <cellStyle name="Remarque 2 8 8" xfId="37315"/>
    <cellStyle name="Remarque 2 8 8 2" xfId="37316"/>
    <cellStyle name="Remarque 2 8 8_note 2_FTAResultat" xfId="37317"/>
    <cellStyle name="Remarque 2 8 9" xfId="37318"/>
    <cellStyle name="Remarque 2 8 9 2" xfId="37319"/>
    <cellStyle name="Remarque 2 8_note 2_FTAResultat" xfId="37320"/>
    <cellStyle name="Remarque 2 9" xfId="37321"/>
    <cellStyle name="Remarque 2 9 10" xfId="37322"/>
    <cellStyle name="Remarque 2 9 11" xfId="37323"/>
    <cellStyle name="Remarque 2 9 12" xfId="37324"/>
    <cellStyle name="Remarque 2 9 13" xfId="37325"/>
    <cellStyle name="Remarque 2 9 14" xfId="37326"/>
    <cellStyle name="Remarque 2 9 15" xfId="37327"/>
    <cellStyle name="Remarque 2 9 16" xfId="37328"/>
    <cellStyle name="Remarque 2 9 17" xfId="37329"/>
    <cellStyle name="Remarque 2 9 18" xfId="37330"/>
    <cellStyle name="Remarque 2 9 19" xfId="37331"/>
    <cellStyle name="Remarque 2 9 2" xfId="37332"/>
    <cellStyle name="Remarque 2 9 2 2" xfId="37333"/>
    <cellStyle name="Remarque 2 9 2_note 2_FTAResultat" xfId="37334"/>
    <cellStyle name="Remarque 2 9 20" xfId="37335"/>
    <cellStyle name="Remarque 2 9 21" xfId="37336"/>
    <cellStyle name="Remarque 2 9 22" xfId="37337"/>
    <cellStyle name="Remarque 2 9 3" xfId="37338"/>
    <cellStyle name="Remarque 2 9 3 2" xfId="37339"/>
    <cellStyle name="Remarque 2 9 3_note 2_FTAResultat" xfId="37340"/>
    <cellStyle name="Remarque 2 9 4" xfId="37341"/>
    <cellStyle name="Remarque 2 9 4 2" xfId="37342"/>
    <cellStyle name="Remarque 2 9 4_note 2_FTAResultat" xfId="37343"/>
    <cellStyle name="Remarque 2 9 5" xfId="37344"/>
    <cellStyle name="Remarque 2 9 5 2" xfId="37345"/>
    <cellStyle name="Remarque 2 9 6" xfId="37346"/>
    <cellStyle name="Remarque 2 9 7" xfId="37347"/>
    <cellStyle name="Remarque 2 9 8" xfId="37348"/>
    <cellStyle name="Remarque 2 9 9" xfId="37349"/>
    <cellStyle name="Remarque 2 9_note 2_FTAResultat" xfId="37350"/>
    <cellStyle name="Remarque 2_note 2_FTAResultat" xfId="37351"/>
    <cellStyle name="Remarque 3" xfId="37352"/>
    <cellStyle name="Remarque 3 10" xfId="37353"/>
    <cellStyle name="Remarque 3 11" xfId="37354"/>
    <cellStyle name="Remarque 3 12" xfId="37355"/>
    <cellStyle name="Remarque 3 13" xfId="37356"/>
    <cellStyle name="Remarque 3 14" xfId="37357"/>
    <cellStyle name="Remarque 3 15" xfId="37358"/>
    <cellStyle name="Remarque 3 16" xfId="37359"/>
    <cellStyle name="Remarque 3 17" xfId="37360"/>
    <cellStyle name="Remarque 3 18" xfId="37361"/>
    <cellStyle name="Remarque 3 19" xfId="37362"/>
    <cellStyle name="Remarque 3 2" xfId="37363"/>
    <cellStyle name="Remarque 3 2 2" xfId="37364"/>
    <cellStyle name="Remarque 3 2_note 2_FTAResultat" xfId="37365"/>
    <cellStyle name="Remarque 3 20" xfId="37366"/>
    <cellStyle name="Remarque 3 21" xfId="37367"/>
    <cellStyle name="Remarque 3 22" xfId="37368"/>
    <cellStyle name="Remarque 3 3" xfId="37369"/>
    <cellStyle name="Remarque 3 3 2" xfId="37370"/>
    <cellStyle name="Remarque 3 3_note 2_FTAResultat" xfId="37371"/>
    <cellStyle name="Remarque 3 4" xfId="37372"/>
    <cellStyle name="Remarque 3 4 2" xfId="37373"/>
    <cellStyle name="Remarque 3 5" xfId="37374"/>
    <cellStyle name="Remarque 3 6" xfId="37375"/>
    <cellStyle name="Remarque 3 7" xfId="37376"/>
    <cellStyle name="Remarque 3 8" xfId="37377"/>
    <cellStyle name="Remarque 3 9" xfId="37378"/>
    <cellStyle name="Remarque 3_note 2_FTAResultat" xfId="37379"/>
    <cellStyle name="Remarque 4" xfId="37380"/>
    <cellStyle name="Remarque 5" xfId="37381"/>
    <cellStyle name="Remarque 6" xfId="37382"/>
    <cellStyle name="Remarque 7" xfId="37383"/>
    <cellStyle name="Remarque 8" xfId="37384"/>
    <cellStyle name="Remarque 9" xfId="37385"/>
    <cellStyle name="Remarque_2.1  NEW FTA passage prés BIS" xfId="37386"/>
    <cellStyle name="results" xfId="37387"/>
    <cellStyle name="results 2" xfId="37388"/>
    <cellStyle name="results_note 2_FTAResultat" xfId="37389"/>
    <cellStyle name="Right" xfId="37390"/>
    <cellStyle name="Right 2" xfId="37391"/>
    <cellStyle name="Right_note 2_FTAResultat" xfId="37392"/>
    <cellStyle name="RightNumber" xfId="37393"/>
    <cellStyle name="RightNumber 2" xfId="37394"/>
    <cellStyle name="RightNumber_note 2_FTAResultat" xfId="37395"/>
    <cellStyle name="rouge" xfId="37396"/>
    <cellStyle name="RoundingPrecision_Avg_BS " xfId="37397"/>
    <cellStyle name="Row_Number" xfId="37398"/>
    <cellStyle name="Run.Me" xfId="37399"/>
    <cellStyle name="Run.Me 10" xfId="37400"/>
    <cellStyle name="Run.Me 10 2" xfId="37401"/>
    <cellStyle name="Run.Me 10_2.1  NEW FTA passage prés BIS" xfId="37402"/>
    <cellStyle name="Run.Me 11" xfId="37403"/>
    <cellStyle name="Run.Me 11 2" xfId="37404"/>
    <cellStyle name="Run.Me 11_2.1  NEW FTA passage prés BIS" xfId="37405"/>
    <cellStyle name="Run.Me 12" xfId="37406"/>
    <cellStyle name="Run.Me 12 2" xfId="37407"/>
    <cellStyle name="Run.Me 12_2.1  NEW FTA passage prés BIS" xfId="37408"/>
    <cellStyle name="Run.Me 13" xfId="37409"/>
    <cellStyle name="Run.Me 13 2" xfId="37410"/>
    <cellStyle name="Run.Me 13_2.1  NEW FTA passage prés BIS" xfId="37411"/>
    <cellStyle name="Run.Me 14" xfId="37412"/>
    <cellStyle name="Run.Me 14 2" xfId="37413"/>
    <cellStyle name="Run.Me 14_2.1  NEW FTA passage prés BIS" xfId="37414"/>
    <cellStyle name="Run.Me 15" xfId="37415"/>
    <cellStyle name="Run.Me 15 2" xfId="37416"/>
    <cellStyle name="Run.Me 15_2.1  NEW FTA passage prés BIS" xfId="37417"/>
    <cellStyle name="Run.Me 16" xfId="37418"/>
    <cellStyle name="Run.Me 17" xfId="37419"/>
    <cellStyle name="Run.Me 18" xfId="37420"/>
    <cellStyle name="Run.Me 19" xfId="37421"/>
    <cellStyle name="Run.Me 2" xfId="37422"/>
    <cellStyle name="Run.Me 2 10" xfId="37423"/>
    <cellStyle name="Run.Me 2 10 2" xfId="37424"/>
    <cellStyle name="Run.Me 2 11" xfId="37425"/>
    <cellStyle name="Run.Me 2 12" xfId="37426"/>
    <cellStyle name="Run.Me 2 13" xfId="37427"/>
    <cellStyle name="Run.Me 2 14" xfId="37428"/>
    <cellStyle name="Run.Me 2 15" xfId="37429"/>
    <cellStyle name="Run.Me 2 16" xfId="37430"/>
    <cellStyle name="Run.Me 2 17" xfId="37431"/>
    <cellStyle name="Run.Me 2 18" xfId="37432"/>
    <cellStyle name="Run.Me 2 19" xfId="37433"/>
    <cellStyle name="Run.Me 2 2" xfId="37434"/>
    <cellStyle name="Run.Me 2 2 10" xfId="37435"/>
    <cellStyle name="Run.Me 2 2 11" xfId="37436"/>
    <cellStyle name="Run.Me 2 2 12" xfId="37437"/>
    <cellStyle name="Run.Me 2 2 13" xfId="37438"/>
    <cellStyle name="Run.Me 2 2 14" xfId="37439"/>
    <cellStyle name="Run.Me 2 2 15" xfId="37440"/>
    <cellStyle name="Run.Me 2 2 16" xfId="37441"/>
    <cellStyle name="Run.Me 2 2 17" xfId="37442"/>
    <cellStyle name="Run.Me 2 2 18" xfId="37443"/>
    <cellStyle name="Run.Me 2 2 2" xfId="37444"/>
    <cellStyle name="Run.Me 2 2 2 2" xfId="37445"/>
    <cellStyle name="Run.Me 2 2 2_note 2_FTAResultat" xfId="37446"/>
    <cellStyle name="Run.Me 2 2 3" xfId="37447"/>
    <cellStyle name="Run.Me 2 2 3 2" xfId="37448"/>
    <cellStyle name="Run.Me 2 2 3_note 2_FTAResultat" xfId="37449"/>
    <cellStyle name="Run.Me 2 2 4" xfId="37450"/>
    <cellStyle name="Run.Me 2 2 4 2" xfId="37451"/>
    <cellStyle name="Run.Me 2 2 4_note 2_FTAResultat" xfId="37452"/>
    <cellStyle name="Run.Me 2 2 5" xfId="37453"/>
    <cellStyle name="Run.Me 2 2 5 2" xfId="37454"/>
    <cellStyle name="Run.Me 2 2 6" xfId="37455"/>
    <cellStyle name="Run.Me 2 2 7" xfId="37456"/>
    <cellStyle name="Run.Me 2 2 8" xfId="37457"/>
    <cellStyle name="Run.Me 2 2 9" xfId="37458"/>
    <cellStyle name="Run.Me 2 2_2.1  NEW FTA passage prés BIS" xfId="37459"/>
    <cellStyle name="Run.Me 2 20" xfId="37460"/>
    <cellStyle name="Run.Me 2 21" xfId="37461"/>
    <cellStyle name="Run.Me 2 22" xfId="37462"/>
    <cellStyle name="Run.Me 2 23" xfId="37463"/>
    <cellStyle name="Run.Me 2 24" xfId="37464"/>
    <cellStyle name="Run.Me 2 3" xfId="37465"/>
    <cellStyle name="Run.Me 2 3 10" xfId="37466"/>
    <cellStyle name="Run.Me 2 3 11" xfId="37467"/>
    <cellStyle name="Run.Me 2 3 12" xfId="37468"/>
    <cellStyle name="Run.Me 2 3 13" xfId="37469"/>
    <cellStyle name="Run.Me 2 3 14" xfId="37470"/>
    <cellStyle name="Run.Me 2 3 15" xfId="37471"/>
    <cellStyle name="Run.Me 2 3 16" xfId="37472"/>
    <cellStyle name="Run.Me 2 3 17" xfId="37473"/>
    <cellStyle name="Run.Me 2 3 18" xfId="37474"/>
    <cellStyle name="Run.Me 2 3 2" xfId="37475"/>
    <cellStyle name="Run.Me 2 3 2 2" xfId="37476"/>
    <cellStyle name="Run.Me 2 3 2_note 2_FTAResultat" xfId="37477"/>
    <cellStyle name="Run.Me 2 3 3" xfId="37478"/>
    <cellStyle name="Run.Me 2 3 3 2" xfId="37479"/>
    <cellStyle name="Run.Me 2 3 3_note 2_FTAResultat" xfId="37480"/>
    <cellStyle name="Run.Me 2 3 4" xfId="37481"/>
    <cellStyle name="Run.Me 2 3 4 2" xfId="37482"/>
    <cellStyle name="Run.Me 2 3 4_note 2_FTAResultat" xfId="37483"/>
    <cellStyle name="Run.Me 2 3 5" xfId="37484"/>
    <cellStyle name="Run.Me 2 3 5 2" xfId="37485"/>
    <cellStyle name="Run.Me 2 3 6" xfId="37486"/>
    <cellStyle name="Run.Me 2 3 7" xfId="37487"/>
    <cellStyle name="Run.Me 2 3 8" xfId="37488"/>
    <cellStyle name="Run.Me 2 3 9" xfId="37489"/>
    <cellStyle name="Run.Me 2 3_note 2_FTAResultat" xfId="37490"/>
    <cellStyle name="Run.Me 2 4" xfId="37491"/>
    <cellStyle name="Run.Me 2 4 10" xfId="37492"/>
    <cellStyle name="Run.Me 2 4 11" xfId="37493"/>
    <cellStyle name="Run.Me 2 4 12" xfId="37494"/>
    <cellStyle name="Run.Me 2 4 13" xfId="37495"/>
    <cellStyle name="Run.Me 2 4 14" xfId="37496"/>
    <cellStyle name="Run.Me 2 4 15" xfId="37497"/>
    <cellStyle name="Run.Me 2 4 16" xfId="37498"/>
    <cellStyle name="Run.Me 2 4 17" xfId="37499"/>
    <cellStyle name="Run.Me 2 4 18" xfId="37500"/>
    <cellStyle name="Run.Me 2 4 2" xfId="37501"/>
    <cellStyle name="Run.Me 2 4 2 2" xfId="37502"/>
    <cellStyle name="Run.Me 2 4 2_note 2_FTAResultat" xfId="37503"/>
    <cellStyle name="Run.Me 2 4 3" xfId="37504"/>
    <cellStyle name="Run.Me 2 4 3 2" xfId="37505"/>
    <cellStyle name="Run.Me 2 4 3_note 2_FTAResultat" xfId="37506"/>
    <cellStyle name="Run.Me 2 4 4" xfId="37507"/>
    <cellStyle name="Run.Me 2 4 4 2" xfId="37508"/>
    <cellStyle name="Run.Me 2 4 4_note 2_FTAResultat" xfId="37509"/>
    <cellStyle name="Run.Me 2 4 5" xfId="37510"/>
    <cellStyle name="Run.Me 2 4 5 2" xfId="37511"/>
    <cellStyle name="Run.Me 2 4 6" xfId="37512"/>
    <cellStyle name="Run.Me 2 4 7" xfId="37513"/>
    <cellStyle name="Run.Me 2 4 8" xfId="37514"/>
    <cellStyle name="Run.Me 2 4 9" xfId="37515"/>
    <cellStyle name="Run.Me 2 4_note 2_FTAResultat" xfId="37516"/>
    <cellStyle name="Run.Me 2 5" xfId="37517"/>
    <cellStyle name="Run.Me 2 5 10" xfId="37518"/>
    <cellStyle name="Run.Me 2 5 11" xfId="37519"/>
    <cellStyle name="Run.Me 2 5 12" xfId="37520"/>
    <cellStyle name="Run.Me 2 5 13" xfId="37521"/>
    <cellStyle name="Run.Me 2 5 14" xfId="37522"/>
    <cellStyle name="Run.Me 2 5 15" xfId="37523"/>
    <cellStyle name="Run.Me 2 5 16" xfId="37524"/>
    <cellStyle name="Run.Me 2 5 17" xfId="37525"/>
    <cellStyle name="Run.Me 2 5 18" xfId="37526"/>
    <cellStyle name="Run.Me 2 5 2" xfId="37527"/>
    <cellStyle name="Run.Me 2 5 2 2" xfId="37528"/>
    <cellStyle name="Run.Me 2 5 2_note 2_FTAResultat" xfId="37529"/>
    <cellStyle name="Run.Me 2 5 3" xfId="37530"/>
    <cellStyle name="Run.Me 2 5 3 2" xfId="37531"/>
    <cellStyle name="Run.Me 2 5 3_note 2_FTAResultat" xfId="37532"/>
    <cellStyle name="Run.Me 2 5 4" xfId="37533"/>
    <cellStyle name="Run.Me 2 5 4 2" xfId="37534"/>
    <cellStyle name="Run.Me 2 5 4_note 2_FTAResultat" xfId="37535"/>
    <cellStyle name="Run.Me 2 5 5" xfId="37536"/>
    <cellStyle name="Run.Me 2 5 5 2" xfId="37537"/>
    <cellStyle name="Run.Me 2 5 6" xfId="37538"/>
    <cellStyle name="Run.Me 2 5 7" xfId="37539"/>
    <cellStyle name="Run.Me 2 5 8" xfId="37540"/>
    <cellStyle name="Run.Me 2 5 9" xfId="37541"/>
    <cellStyle name="Run.Me 2 5_note 2_FTAResultat" xfId="37542"/>
    <cellStyle name="Run.Me 2 6" xfId="37543"/>
    <cellStyle name="Run.Me 2 6 2" xfId="37544"/>
    <cellStyle name="Run.Me 2 6 3" xfId="37545"/>
    <cellStyle name="Run.Me 2 6 4" xfId="37546"/>
    <cellStyle name="Run.Me 2 6 5" xfId="37547"/>
    <cellStyle name="Run.Me 2 6_note 2_FTAResultat" xfId="37548"/>
    <cellStyle name="Run.Me 2 7" xfId="37549"/>
    <cellStyle name="Run.Me 2 7 2" xfId="37550"/>
    <cellStyle name="Run.Me 2 7_note 2_FTAResultat" xfId="37551"/>
    <cellStyle name="Run.Me 2 8" xfId="37552"/>
    <cellStyle name="Run.Me 2 8 2" xfId="37553"/>
    <cellStyle name="Run.Me 2 8_note 2_FTAResultat" xfId="37554"/>
    <cellStyle name="Run.Me 2 9" xfId="37555"/>
    <cellStyle name="Run.Me 2 9 2" xfId="37556"/>
    <cellStyle name="Run.Me 2 9_note 2_FTAResultat" xfId="37557"/>
    <cellStyle name="Run.Me 2_2.1  NEW FTA passage prés BIS" xfId="37558"/>
    <cellStyle name="Run.Me 3" xfId="37559"/>
    <cellStyle name="Run.Me 3 10" xfId="37560"/>
    <cellStyle name="Run.Me 3 10 2" xfId="37561"/>
    <cellStyle name="Run.Me 3 11" xfId="37562"/>
    <cellStyle name="Run.Me 3 12" xfId="37563"/>
    <cellStyle name="Run.Me 3 13" xfId="37564"/>
    <cellStyle name="Run.Me 3 14" xfId="37565"/>
    <cellStyle name="Run.Me 3 15" xfId="37566"/>
    <cellStyle name="Run.Me 3 16" xfId="37567"/>
    <cellStyle name="Run.Me 3 17" xfId="37568"/>
    <cellStyle name="Run.Me 3 18" xfId="37569"/>
    <cellStyle name="Run.Me 3 19" xfId="37570"/>
    <cellStyle name="Run.Me 3 2" xfId="37571"/>
    <cellStyle name="Run.Me 3 2 10" xfId="37572"/>
    <cellStyle name="Run.Me 3 2 11" xfId="37573"/>
    <cellStyle name="Run.Me 3 2 12" xfId="37574"/>
    <cellStyle name="Run.Me 3 2 13" xfId="37575"/>
    <cellStyle name="Run.Me 3 2 14" xfId="37576"/>
    <cellStyle name="Run.Me 3 2 15" xfId="37577"/>
    <cellStyle name="Run.Me 3 2 16" xfId="37578"/>
    <cellStyle name="Run.Me 3 2 17" xfId="37579"/>
    <cellStyle name="Run.Me 3 2 18" xfId="37580"/>
    <cellStyle name="Run.Me 3 2 2" xfId="37581"/>
    <cellStyle name="Run.Me 3 2 2 2" xfId="37582"/>
    <cellStyle name="Run.Me 3 2 2_note 2_FTAResultat" xfId="37583"/>
    <cellStyle name="Run.Me 3 2 3" xfId="37584"/>
    <cellStyle name="Run.Me 3 2 3 2" xfId="37585"/>
    <cellStyle name="Run.Me 3 2 3_note 2_FTAResultat" xfId="37586"/>
    <cellStyle name="Run.Me 3 2 4" xfId="37587"/>
    <cellStyle name="Run.Me 3 2 4 2" xfId="37588"/>
    <cellStyle name="Run.Me 3 2 4_note 2_FTAResultat" xfId="37589"/>
    <cellStyle name="Run.Me 3 2 5" xfId="37590"/>
    <cellStyle name="Run.Me 3 2 5 2" xfId="37591"/>
    <cellStyle name="Run.Me 3 2 6" xfId="37592"/>
    <cellStyle name="Run.Me 3 2 7" xfId="37593"/>
    <cellStyle name="Run.Me 3 2 8" xfId="37594"/>
    <cellStyle name="Run.Me 3 2 9" xfId="37595"/>
    <cellStyle name="Run.Me 3 2_2.1  NEW FTA passage prés BIS" xfId="37596"/>
    <cellStyle name="Run.Me 3 20" xfId="37597"/>
    <cellStyle name="Run.Me 3 21" xfId="37598"/>
    <cellStyle name="Run.Me 3 22" xfId="37599"/>
    <cellStyle name="Run.Me 3 23" xfId="37600"/>
    <cellStyle name="Run.Me 3 24" xfId="37601"/>
    <cellStyle name="Run.Me 3 3" xfId="37602"/>
    <cellStyle name="Run.Me 3 3 10" xfId="37603"/>
    <cellStyle name="Run.Me 3 3 11" xfId="37604"/>
    <cellStyle name="Run.Me 3 3 12" xfId="37605"/>
    <cellStyle name="Run.Me 3 3 13" xfId="37606"/>
    <cellStyle name="Run.Me 3 3 14" xfId="37607"/>
    <cellStyle name="Run.Me 3 3 15" xfId="37608"/>
    <cellStyle name="Run.Me 3 3 16" xfId="37609"/>
    <cellStyle name="Run.Me 3 3 17" xfId="37610"/>
    <cellStyle name="Run.Me 3 3 18" xfId="37611"/>
    <cellStyle name="Run.Me 3 3 2" xfId="37612"/>
    <cellStyle name="Run.Me 3 3 2 2" xfId="37613"/>
    <cellStyle name="Run.Me 3 3 2_note 2_FTAResultat" xfId="37614"/>
    <cellStyle name="Run.Me 3 3 3" xfId="37615"/>
    <cellStyle name="Run.Me 3 3 3 2" xfId="37616"/>
    <cellStyle name="Run.Me 3 3 3_note 2_FTAResultat" xfId="37617"/>
    <cellStyle name="Run.Me 3 3 4" xfId="37618"/>
    <cellStyle name="Run.Me 3 3 4 2" xfId="37619"/>
    <cellStyle name="Run.Me 3 3 4_note 2_FTAResultat" xfId="37620"/>
    <cellStyle name="Run.Me 3 3 5" xfId="37621"/>
    <cellStyle name="Run.Me 3 3 5 2" xfId="37622"/>
    <cellStyle name="Run.Me 3 3 6" xfId="37623"/>
    <cellStyle name="Run.Me 3 3 7" xfId="37624"/>
    <cellStyle name="Run.Me 3 3 8" xfId="37625"/>
    <cellStyle name="Run.Me 3 3 9" xfId="37626"/>
    <cellStyle name="Run.Me 3 3_note 2_FTAResultat" xfId="37627"/>
    <cellStyle name="Run.Me 3 4" xfId="37628"/>
    <cellStyle name="Run.Me 3 4 10" xfId="37629"/>
    <cellStyle name="Run.Me 3 4 11" xfId="37630"/>
    <cellStyle name="Run.Me 3 4 12" xfId="37631"/>
    <cellStyle name="Run.Me 3 4 13" xfId="37632"/>
    <cellStyle name="Run.Me 3 4 14" xfId="37633"/>
    <cellStyle name="Run.Me 3 4 15" xfId="37634"/>
    <cellStyle name="Run.Me 3 4 16" xfId="37635"/>
    <cellStyle name="Run.Me 3 4 17" xfId="37636"/>
    <cellStyle name="Run.Me 3 4 18" xfId="37637"/>
    <cellStyle name="Run.Me 3 4 2" xfId="37638"/>
    <cellStyle name="Run.Me 3 4 2 2" xfId="37639"/>
    <cellStyle name="Run.Me 3 4 2_note 2_FTAResultat" xfId="37640"/>
    <cellStyle name="Run.Me 3 4 3" xfId="37641"/>
    <cellStyle name="Run.Me 3 4 3 2" xfId="37642"/>
    <cellStyle name="Run.Me 3 4 3_note 2_FTAResultat" xfId="37643"/>
    <cellStyle name="Run.Me 3 4 4" xfId="37644"/>
    <cellStyle name="Run.Me 3 4 4 2" xfId="37645"/>
    <cellStyle name="Run.Me 3 4 4_note 2_FTAResultat" xfId="37646"/>
    <cellStyle name="Run.Me 3 4 5" xfId="37647"/>
    <cellStyle name="Run.Me 3 4 5 2" xfId="37648"/>
    <cellStyle name="Run.Me 3 4 6" xfId="37649"/>
    <cellStyle name="Run.Me 3 4 7" xfId="37650"/>
    <cellStyle name="Run.Me 3 4 8" xfId="37651"/>
    <cellStyle name="Run.Me 3 4 9" xfId="37652"/>
    <cellStyle name="Run.Me 3 4_note 2_FTAResultat" xfId="37653"/>
    <cellStyle name="Run.Me 3 5" xfId="37654"/>
    <cellStyle name="Run.Me 3 5 10" xfId="37655"/>
    <cellStyle name="Run.Me 3 5 11" xfId="37656"/>
    <cellStyle name="Run.Me 3 5 12" xfId="37657"/>
    <cellStyle name="Run.Me 3 5 13" xfId="37658"/>
    <cellStyle name="Run.Me 3 5 14" xfId="37659"/>
    <cellStyle name="Run.Me 3 5 15" xfId="37660"/>
    <cellStyle name="Run.Me 3 5 16" xfId="37661"/>
    <cellStyle name="Run.Me 3 5 17" xfId="37662"/>
    <cellStyle name="Run.Me 3 5 18" xfId="37663"/>
    <cellStyle name="Run.Me 3 5 2" xfId="37664"/>
    <cellStyle name="Run.Me 3 5 2 2" xfId="37665"/>
    <cellStyle name="Run.Me 3 5 2_note 2_FTAResultat" xfId="37666"/>
    <cellStyle name="Run.Me 3 5 3" xfId="37667"/>
    <cellStyle name="Run.Me 3 5 3 2" xfId="37668"/>
    <cellStyle name="Run.Me 3 5 3_note 2_FTAResultat" xfId="37669"/>
    <cellStyle name="Run.Me 3 5 4" xfId="37670"/>
    <cellStyle name="Run.Me 3 5 4 2" xfId="37671"/>
    <cellStyle name="Run.Me 3 5 4_note 2_FTAResultat" xfId="37672"/>
    <cellStyle name="Run.Me 3 5 5" xfId="37673"/>
    <cellStyle name="Run.Me 3 5 5 2" xfId="37674"/>
    <cellStyle name="Run.Me 3 5 6" xfId="37675"/>
    <cellStyle name="Run.Me 3 5 7" xfId="37676"/>
    <cellStyle name="Run.Me 3 5 8" xfId="37677"/>
    <cellStyle name="Run.Me 3 5 9" xfId="37678"/>
    <cellStyle name="Run.Me 3 5_note 2_FTAResultat" xfId="37679"/>
    <cellStyle name="Run.Me 3 6" xfId="37680"/>
    <cellStyle name="Run.Me 3 6 2" xfId="37681"/>
    <cellStyle name="Run.Me 3 6 3" xfId="37682"/>
    <cellStyle name="Run.Me 3 6 4" xfId="37683"/>
    <cellStyle name="Run.Me 3 6 5" xfId="37684"/>
    <cellStyle name="Run.Me 3 6_note 2_FTAResultat" xfId="37685"/>
    <cellStyle name="Run.Me 3 7" xfId="37686"/>
    <cellStyle name="Run.Me 3 7 2" xfId="37687"/>
    <cellStyle name="Run.Me 3 7_note 2_FTAResultat" xfId="37688"/>
    <cellStyle name="Run.Me 3 8" xfId="37689"/>
    <cellStyle name="Run.Me 3 8 2" xfId="37690"/>
    <cellStyle name="Run.Me 3 8_note 2_FTAResultat" xfId="37691"/>
    <cellStyle name="Run.Me 3 9" xfId="37692"/>
    <cellStyle name="Run.Me 3 9 2" xfId="37693"/>
    <cellStyle name="Run.Me 3 9_note 2_FTAResultat" xfId="37694"/>
    <cellStyle name="Run.Me 3_2.1  NEW FTA passage prés BIS" xfId="37695"/>
    <cellStyle name="Run.Me 4" xfId="37696"/>
    <cellStyle name="Run.Me 4 10" xfId="37697"/>
    <cellStyle name="Run.Me 4 10 2" xfId="37698"/>
    <cellStyle name="Run.Me 4 11" xfId="37699"/>
    <cellStyle name="Run.Me 4 12" xfId="37700"/>
    <cellStyle name="Run.Me 4 13" xfId="37701"/>
    <cellStyle name="Run.Me 4 14" xfId="37702"/>
    <cellStyle name="Run.Me 4 15" xfId="37703"/>
    <cellStyle name="Run.Me 4 16" xfId="37704"/>
    <cellStyle name="Run.Me 4 17" xfId="37705"/>
    <cellStyle name="Run.Me 4 18" xfId="37706"/>
    <cellStyle name="Run.Me 4 19" xfId="37707"/>
    <cellStyle name="Run.Me 4 2" xfId="37708"/>
    <cellStyle name="Run.Me 4 2 10" xfId="37709"/>
    <cellStyle name="Run.Me 4 2 11" xfId="37710"/>
    <cellStyle name="Run.Me 4 2 12" xfId="37711"/>
    <cellStyle name="Run.Me 4 2 13" xfId="37712"/>
    <cellStyle name="Run.Me 4 2 14" xfId="37713"/>
    <cellStyle name="Run.Me 4 2 15" xfId="37714"/>
    <cellStyle name="Run.Me 4 2 16" xfId="37715"/>
    <cellStyle name="Run.Me 4 2 17" xfId="37716"/>
    <cellStyle name="Run.Me 4 2 18" xfId="37717"/>
    <cellStyle name="Run.Me 4 2 2" xfId="37718"/>
    <cellStyle name="Run.Me 4 2 2 2" xfId="37719"/>
    <cellStyle name="Run.Me 4 2 2_note 2_FTAResultat" xfId="37720"/>
    <cellStyle name="Run.Me 4 2 3" xfId="37721"/>
    <cellStyle name="Run.Me 4 2 3 2" xfId="37722"/>
    <cellStyle name="Run.Me 4 2 3_note 2_FTAResultat" xfId="37723"/>
    <cellStyle name="Run.Me 4 2 4" xfId="37724"/>
    <cellStyle name="Run.Me 4 2 4 2" xfId="37725"/>
    <cellStyle name="Run.Me 4 2 4_note 2_FTAResultat" xfId="37726"/>
    <cellStyle name="Run.Me 4 2 5" xfId="37727"/>
    <cellStyle name="Run.Me 4 2 5 2" xfId="37728"/>
    <cellStyle name="Run.Me 4 2 6" xfId="37729"/>
    <cellStyle name="Run.Me 4 2 7" xfId="37730"/>
    <cellStyle name="Run.Me 4 2 8" xfId="37731"/>
    <cellStyle name="Run.Me 4 2 9" xfId="37732"/>
    <cellStyle name="Run.Me 4 2_2.1  NEW FTA passage prés BIS" xfId="37733"/>
    <cellStyle name="Run.Me 4 20" xfId="37734"/>
    <cellStyle name="Run.Me 4 21" xfId="37735"/>
    <cellStyle name="Run.Me 4 22" xfId="37736"/>
    <cellStyle name="Run.Me 4 23" xfId="37737"/>
    <cellStyle name="Run.Me 4 24" xfId="37738"/>
    <cellStyle name="Run.Me 4 3" xfId="37739"/>
    <cellStyle name="Run.Me 4 3 10" xfId="37740"/>
    <cellStyle name="Run.Me 4 3 11" xfId="37741"/>
    <cellStyle name="Run.Me 4 3 12" xfId="37742"/>
    <cellStyle name="Run.Me 4 3 13" xfId="37743"/>
    <cellStyle name="Run.Me 4 3 14" xfId="37744"/>
    <cellStyle name="Run.Me 4 3 15" xfId="37745"/>
    <cellStyle name="Run.Me 4 3 16" xfId="37746"/>
    <cellStyle name="Run.Me 4 3 17" xfId="37747"/>
    <cellStyle name="Run.Me 4 3 18" xfId="37748"/>
    <cellStyle name="Run.Me 4 3 2" xfId="37749"/>
    <cellStyle name="Run.Me 4 3 2 2" xfId="37750"/>
    <cellStyle name="Run.Me 4 3 2_note 2_FTAResultat" xfId="37751"/>
    <cellStyle name="Run.Me 4 3 3" xfId="37752"/>
    <cellStyle name="Run.Me 4 3 3 2" xfId="37753"/>
    <cellStyle name="Run.Me 4 3 3_note 2_FTAResultat" xfId="37754"/>
    <cellStyle name="Run.Me 4 3 4" xfId="37755"/>
    <cellStyle name="Run.Me 4 3 4 2" xfId="37756"/>
    <cellStyle name="Run.Me 4 3 4_note 2_FTAResultat" xfId="37757"/>
    <cellStyle name="Run.Me 4 3 5" xfId="37758"/>
    <cellStyle name="Run.Me 4 3 5 2" xfId="37759"/>
    <cellStyle name="Run.Me 4 3 6" xfId="37760"/>
    <cellStyle name="Run.Me 4 3 7" xfId="37761"/>
    <cellStyle name="Run.Me 4 3 8" xfId="37762"/>
    <cellStyle name="Run.Me 4 3 9" xfId="37763"/>
    <cellStyle name="Run.Me 4 3_note 2_FTAResultat" xfId="37764"/>
    <cellStyle name="Run.Me 4 4" xfId="37765"/>
    <cellStyle name="Run.Me 4 4 10" xfId="37766"/>
    <cellStyle name="Run.Me 4 4 11" xfId="37767"/>
    <cellStyle name="Run.Me 4 4 12" xfId="37768"/>
    <cellStyle name="Run.Me 4 4 13" xfId="37769"/>
    <cellStyle name="Run.Me 4 4 14" xfId="37770"/>
    <cellStyle name="Run.Me 4 4 15" xfId="37771"/>
    <cellStyle name="Run.Me 4 4 16" xfId="37772"/>
    <cellStyle name="Run.Me 4 4 17" xfId="37773"/>
    <cellStyle name="Run.Me 4 4 18" xfId="37774"/>
    <cellStyle name="Run.Me 4 4 2" xfId="37775"/>
    <cellStyle name="Run.Me 4 4 2 2" xfId="37776"/>
    <cellStyle name="Run.Me 4 4 2_note 2_FTAResultat" xfId="37777"/>
    <cellStyle name="Run.Me 4 4 3" xfId="37778"/>
    <cellStyle name="Run.Me 4 4 3 2" xfId="37779"/>
    <cellStyle name="Run.Me 4 4 3_note 2_FTAResultat" xfId="37780"/>
    <cellStyle name="Run.Me 4 4 4" xfId="37781"/>
    <cellStyle name="Run.Me 4 4 4 2" xfId="37782"/>
    <cellStyle name="Run.Me 4 4 4_note 2_FTAResultat" xfId="37783"/>
    <cellStyle name="Run.Me 4 4 5" xfId="37784"/>
    <cellStyle name="Run.Me 4 4 5 2" xfId="37785"/>
    <cellStyle name="Run.Me 4 4 6" xfId="37786"/>
    <cellStyle name="Run.Me 4 4 7" xfId="37787"/>
    <cellStyle name="Run.Me 4 4 8" xfId="37788"/>
    <cellStyle name="Run.Me 4 4 9" xfId="37789"/>
    <cellStyle name="Run.Me 4 4_note 2_FTAResultat" xfId="37790"/>
    <cellStyle name="Run.Me 4 5" xfId="37791"/>
    <cellStyle name="Run.Me 4 5 10" xfId="37792"/>
    <cellStyle name="Run.Me 4 5 11" xfId="37793"/>
    <cellStyle name="Run.Me 4 5 12" xfId="37794"/>
    <cellStyle name="Run.Me 4 5 13" xfId="37795"/>
    <cellStyle name="Run.Me 4 5 14" xfId="37796"/>
    <cellStyle name="Run.Me 4 5 15" xfId="37797"/>
    <cellStyle name="Run.Me 4 5 16" xfId="37798"/>
    <cellStyle name="Run.Me 4 5 17" xfId="37799"/>
    <cellStyle name="Run.Me 4 5 18" xfId="37800"/>
    <cellStyle name="Run.Me 4 5 2" xfId="37801"/>
    <cellStyle name="Run.Me 4 5 2 2" xfId="37802"/>
    <cellStyle name="Run.Me 4 5 2_note 2_FTAResultat" xfId="37803"/>
    <cellStyle name="Run.Me 4 5 3" xfId="37804"/>
    <cellStyle name="Run.Me 4 5 3 2" xfId="37805"/>
    <cellStyle name="Run.Me 4 5 3_note 2_FTAResultat" xfId="37806"/>
    <cellStyle name="Run.Me 4 5 4" xfId="37807"/>
    <cellStyle name="Run.Me 4 5 4 2" xfId="37808"/>
    <cellStyle name="Run.Me 4 5 4_note 2_FTAResultat" xfId="37809"/>
    <cellStyle name="Run.Me 4 5 5" xfId="37810"/>
    <cellStyle name="Run.Me 4 5 5 2" xfId="37811"/>
    <cellStyle name="Run.Me 4 5 6" xfId="37812"/>
    <cellStyle name="Run.Me 4 5 7" xfId="37813"/>
    <cellStyle name="Run.Me 4 5 8" xfId="37814"/>
    <cellStyle name="Run.Me 4 5 9" xfId="37815"/>
    <cellStyle name="Run.Me 4 5_note 2_FTAResultat" xfId="37816"/>
    <cellStyle name="Run.Me 4 6" xfId="37817"/>
    <cellStyle name="Run.Me 4 6 2" xfId="37818"/>
    <cellStyle name="Run.Me 4 6 3" xfId="37819"/>
    <cellStyle name="Run.Me 4 6 4" xfId="37820"/>
    <cellStyle name="Run.Me 4 6 5" xfId="37821"/>
    <cellStyle name="Run.Me 4 6_note 2_FTAResultat" xfId="37822"/>
    <cellStyle name="Run.Me 4 7" xfId="37823"/>
    <cellStyle name="Run.Me 4 7 2" xfId="37824"/>
    <cellStyle name="Run.Me 4 7_note 2_FTAResultat" xfId="37825"/>
    <cellStyle name="Run.Me 4 8" xfId="37826"/>
    <cellStyle name="Run.Me 4 8 2" xfId="37827"/>
    <cellStyle name="Run.Me 4 8_note 2_FTAResultat" xfId="37828"/>
    <cellStyle name="Run.Me 4 9" xfId="37829"/>
    <cellStyle name="Run.Me 4 9 2" xfId="37830"/>
    <cellStyle name="Run.Me 4 9_note 2_FTAResultat" xfId="37831"/>
    <cellStyle name="Run.Me 4_2.1  NEW FTA passage prés BIS" xfId="37832"/>
    <cellStyle name="Run.Me 5" xfId="37833"/>
    <cellStyle name="Run.Me 5 2" xfId="37834"/>
    <cellStyle name="Run.Me 5 3" xfId="37835"/>
    <cellStyle name="Run.Me 5_2.1  NEW FTA passage prés BIS" xfId="37836"/>
    <cellStyle name="Run.Me 6" xfId="37837"/>
    <cellStyle name="Run.Me 6 2" xfId="37838"/>
    <cellStyle name="Run.Me 6 3" xfId="37839"/>
    <cellStyle name="Run.Me 6_2.1  NEW FTA passage prés BIS" xfId="37840"/>
    <cellStyle name="Run.Me 7" xfId="37841"/>
    <cellStyle name="Run.Me 7 2" xfId="37842"/>
    <cellStyle name="Run.Me 7_2.1  NEW FTA passage prés BIS" xfId="37843"/>
    <cellStyle name="Run.Me 8" xfId="37844"/>
    <cellStyle name="Run.Me 8 2" xfId="37845"/>
    <cellStyle name="Run.Me 8_2.1  NEW FTA passage prés BIS" xfId="37846"/>
    <cellStyle name="Run.Me 9" xfId="37847"/>
    <cellStyle name="Run.Me 9 2" xfId="37848"/>
    <cellStyle name="Run.Me 9_2.1  NEW FTA passage prés BIS" xfId="37849"/>
    <cellStyle name="Run.Me_2.1  NEW FTA passage prés BIS" xfId="37850"/>
    <cellStyle name="S%" xfId="37851"/>
    <cellStyle name="Saisie" xfId="37852"/>
    <cellStyle name="Salida" xfId="37853"/>
    <cellStyle name="Salida 10" xfId="37854"/>
    <cellStyle name="Salida 11" xfId="37855"/>
    <cellStyle name="Salida 12" xfId="37856"/>
    <cellStyle name="Salida 13" xfId="37857"/>
    <cellStyle name="Salida 14" xfId="37858"/>
    <cellStyle name="Salida 15" xfId="37859"/>
    <cellStyle name="Salida 16" xfId="37860"/>
    <cellStyle name="Salida 17" xfId="37861"/>
    <cellStyle name="Salida 18" xfId="37862"/>
    <cellStyle name="Salida 19" xfId="37863"/>
    <cellStyle name="Salida 2" xfId="37864"/>
    <cellStyle name="Salida 2 10" xfId="37865"/>
    <cellStyle name="Salida 2 11" xfId="37866"/>
    <cellStyle name="Salida 2 12" xfId="37867"/>
    <cellStyle name="Salida 2 13" xfId="37868"/>
    <cellStyle name="Salida 2 14" xfId="37869"/>
    <cellStyle name="Salida 2 15" xfId="37870"/>
    <cellStyle name="Salida 2 16" xfId="37871"/>
    <cellStyle name="Salida 2 17" xfId="37872"/>
    <cellStyle name="Salida 2 18" xfId="37873"/>
    <cellStyle name="Salida 2 19" xfId="37874"/>
    <cellStyle name="Salida 2 2" xfId="37875"/>
    <cellStyle name="Salida 2 3" xfId="37876"/>
    <cellStyle name="Salida 2 4" xfId="37877"/>
    <cellStyle name="Salida 2 5" xfId="37878"/>
    <cellStyle name="Salida 2 6" xfId="37879"/>
    <cellStyle name="Salida 2 7" xfId="37880"/>
    <cellStyle name="Salida 2 8" xfId="37881"/>
    <cellStyle name="Salida 2 9" xfId="37882"/>
    <cellStyle name="Salida 2_note 2_FTAResultat" xfId="37883"/>
    <cellStyle name="Salida 20" xfId="37884"/>
    <cellStyle name="Salida 21" xfId="37885"/>
    <cellStyle name="Salida 3" xfId="37886"/>
    <cellStyle name="Salida 3 10" xfId="37887"/>
    <cellStyle name="Salida 3 11" xfId="37888"/>
    <cellStyle name="Salida 3 12" xfId="37889"/>
    <cellStyle name="Salida 3 13" xfId="37890"/>
    <cellStyle name="Salida 3 14" xfId="37891"/>
    <cellStyle name="Salida 3 15" xfId="37892"/>
    <cellStyle name="Salida 3 16" xfId="37893"/>
    <cellStyle name="Salida 3 17" xfId="37894"/>
    <cellStyle name="Salida 3 18" xfId="37895"/>
    <cellStyle name="Salida 3 19" xfId="37896"/>
    <cellStyle name="Salida 3 2" xfId="37897"/>
    <cellStyle name="Salida 3 3" xfId="37898"/>
    <cellStyle name="Salida 3 4" xfId="37899"/>
    <cellStyle name="Salida 3 5" xfId="37900"/>
    <cellStyle name="Salida 3 6" xfId="37901"/>
    <cellStyle name="Salida 3 7" xfId="37902"/>
    <cellStyle name="Salida 3 8" xfId="37903"/>
    <cellStyle name="Salida 3 9" xfId="37904"/>
    <cellStyle name="Salida 3_note 2_FTAResultat" xfId="37905"/>
    <cellStyle name="Salida 4" xfId="37906"/>
    <cellStyle name="Salida 5" xfId="37907"/>
    <cellStyle name="Salida 6" xfId="37908"/>
    <cellStyle name="Salida 7" xfId="37909"/>
    <cellStyle name="Salida 8" xfId="37910"/>
    <cellStyle name="Salida 9" xfId="37911"/>
    <cellStyle name="Salida_note 2_FTAResultat" xfId="37912"/>
    <cellStyle name="Salomon Logo" xfId="37913"/>
    <cellStyle name="Salomon Logo 10" xfId="37914"/>
    <cellStyle name="Salomon Logo 11" xfId="37915"/>
    <cellStyle name="Salomon Logo 12" xfId="37916"/>
    <cellStyle name="Salomon Logo 13" xfId="37917"/>
    <cellStyle name="Salomon Logo 14" xfId="37918"/>
    <cellStyle name="Salomon Logo 2" xfId="37919"/>
    <cellStyle name="Salomon Logo 3" xfId="37920"/>
    <cellStyle name="Salomon Logo 4" xfId="37921"/>
    <cellStyle name="Salomon Logo 5" xfId="37922"/>
    <cellStyle name="Salomon Logo 6" xfId="37923"/>
    <cellStyle name="Salomon Logo 7" xfId="37924"/>
    <cellStyle name="Salomon Logo 8" xfId="37925"/>
    <cellStyle name="Salomon Logo 9" xfId="37926"/>
    <cellStyle name="Salomon Logo_note 2_FTAResultat" xfId="37927"/>
    <cellStyle name="Satisfaisant 10" xfId="37928"/>
    <cellStyle name="Satisfaisant 2" xfId="37929"/>
    <cellStyle name="Satisfaisant 2 2" xfId="37930"/>
    <cellStyle name="Satisfaisant 2_note 2_FTAResultat" xfId="37931"/>
    <cellStyle name="Satisfaisant 3" xfId="37932"/>
    <cellStyle name="Satisfaisant 4" xfId="37933"/>
    <cellStyle name="Satisfaisant 4 2" xfId="37934"/>
    <cellStyle name="Satisfaisant 4 3" xfId="37935"/>
    <cellStyle name="Satisfaisant 4_note 2_FTAResultat" xfId="37936"/>
    <cellStyle name="Satisfaisant 5" xfId="37937"/>
    <cellStyle name="Satisfaisant 6" xfId="37938"/>
    <cellStyle name="Satisfaisant 7" xfId="37939"/>
    <cellStyle name="Satisfaisant 8" xfId="37940"/>
    <cellStyle name="Satisfaisant 9" xfId="37941"/>
    <cellStyle name="SBigTitle" xfId="37942"/>
    <cellStyle name="SComment" xfId="37943"/>
    <cellStyle name="scost_%" xfId="37944"/>
    <cellStyle name="scostamenti" xfId="37945"/>
    <cellStyle name="ScotchRule" xfId="37946"/>
    <cellStyle name="ScotchRule 10" xfId="37947"/>
    <cellStyle name="ScotchRule 11" xfId="37948"/>
    <cellStyle name="ScotchRule 12" xfId="37949"/>
    <cellStyle name="ScotchRule 13" xfId="37950"/>
    <cellStyle name="ScotchRule 2" xfId="37951"/>
    <cellStyle name="ScotchRule 3" xfId="37952"/>
    <cellStyle name="ScotchRule 4" xfId="37953"/>
    <cellStyle name="ScotchRule 5" xfId="37954"/>
    <cellStyle name="ScotchRule 6" xfId="37955"/>
    <cellStyle name="ScotchRule 7" xfId="37956"/>
    <cellStyle name="ScotchRule 8" xfId="37957"/>
    <cellStyle name="ScotchRule 9" xfId="37958"/>
    <cellStyle name="ScotchRule_note 2_FTAResultat" xfId="37959"/>
    <cellStyle name="Section" xfId="37960"/>
    <cellStyle name="Section 2" xfId="37961"/>
    <cellStyle name="Section 2 2" xfId="37962"/>
    <cellStyle name="Section 2 2 2" xfId="37963"/>
    <cellStyle name="Section 2 2 3" xfId="37964"/>
    <cellStyle name="Section 2 2 4" xfId="37965"/>
    <cellStyle name="Section 2 3" xfId="37966"/>
    <cellStyle name="Section 2 3 2" xfId="37967"/>
    <cellStyle name="Section 2 3 3" xfId="37968"/>
    <cellStyle name="Section 2 4" xfId="37969"/>
    <cellStyle name="Section 2 5" xfId="37970"/>
    <cellStyle name="Section 2 6" xfId="37971"/>
    <cellStyle name="Section 2 7" xfId="37972"/>
    <cellStyle name="Section_note 2_FTAResultat" xfId="37973"/>
    <cellStyle name="SEM-BPS-data" xfId="37974"/>
    <cellStyle name="SEM-BPS-head" xfId="37975"/>
    <cellStyle name="SEM-BPS-headdata" xfId="37976"/>
    <cellStyle name="SEM-BPS-headdata 2" xfId="37977"/>
    <cellStyle name="SEM-BPS-headdata 2 2" xfId="37978"/>
    <cellStyle name="SEM-BPS-headdata 2 2 2" xfId="37979"/>
    <cellStyle name="SEM-BPS-headdata 2 3" xfId="37980"/>
    <cellStyle name="SEM-BPS-headdata 2 4" xfId="37981"/>
    <cellStyle name="SEM-BPS-headdata 2 5" xfId="37982"/>
    <cellStyle name="SEM-BPS-headdata 2 6" xfId="37983"/>
    <cellStyle name="SEM-BPS-headdata 2 7" xfId="37984"/>
    <cellStyle name="SEM-BPS-headdata 2 8" xfId="37985"/>
    <cellStyle name="SEM-BPS-headdata 2_note 2_FTAResultat" xfId="37986"/>
    <cellStyle name="SEM-BPS-headdata 3" xfId="37987"/>
    <cellStyle name="SEM-BPS-headdata 3 2" xfId="37988"/>
    <cellStyle name="SEM-BPS-headdata 3 2 2" xfId="37989"/>
    <cellStyle name="SEM-BPS-headdata 3 3" xfId="37990"/>
    <cellStyle name="SEM-BPS-headdata 3 4" xfId="37991"/>
    <cellStyle name="SEM-BPS-headdata 3 5" xfId="37992"/>
    <cellStyle name="SEM-BPS-headdata 3 6" xfId="37993"/>
    <cellStyle name="SEM-BPS-headdata 3 7" xfId="37994"/>
    <cellStyle name="SEM-BPS-headdata 3_note 2_FTAResultat" xfId="37995"/>
    <cellStyle name="SEM-BPS-headdata 4" xfId="37996"/>
    <cellStyle name="SEM-BPS-headdata 4 2" xfId="37997"/>
    <cellStyle name="SEM-BPS-headdata 5" xfId="37998"/>
    <cellStyle name="SEM-BPS-headdata 6" xfId="37999"/>
    <cellStyle name="SEM-BPS-headdata 7" xfId="38000"/>
    <cellStyle name="SEM-BPS-headdata_note 2_FTAResultat" xfId="38001"/>
    <cellStyle name="SEM-BPS-headkey" xfId="38002"/>
    <cellStyle name="SEM-BPS-input-on" xfId="38003"/>
    <cellStyle name="SEM-BPS-input-on 2" xfId="38004"/>
    <cellStyle name="SEM-BPS-input-on 2 2" xfId="38005"/>
    <cellStyle name="SEM-BPS-input-on 2 2 2" xfId="38006"/>
    <cellStyle name="SEM-BPS-input-on 2 3" xfId="38007"/>
    <cellStyle name="SEM-BPS-input-on 2 4" xfId="38008"/>
    <cellStyle name="SEM-BPS-input-on 2 5" xfId="38009"/>
    <cellStyle name="SEM-BPS-input-on 2 6" xfId="38010"/>
    <cellStyle name="SEM-BPS-input-on 2 7" xfId="38011"/>
    <cellStyle name="SEM-BPS-input-on 2 8" xfId="38012"/>
    <cellStyle name="SEM-BPS-input-on 2_note 2_FTAResultat" xfId="38013"/>
    <cellStyle name="SEM-BPS-input-on 3" xfId="38014"/>
    <cellStyle name="SEM-BPS-input-on 3 2" xfId="38015"/>
    <cellStyle name="SEM-BPS-input-on 3 2 2" xfId="38016"/>
    <cellStyle name="SEM-BPS-input-on 3 3" xfId="38017"/>
    <cellStyle name="SEM-BPS-input-on 3 4" xfId="38018"/>
    <cellStyle name="SEM-BPS-input-on 3 5" xfId="38019"/>
    <cellStyle name="SEM-BPS-input-on 3 6" xfId="38020"/>
    <cellStyle name="SEM-BPS-input-on 3 7" xfId="38021"/>
    <cellStyle name="SEM-BPS-input-on 3_note 2_FTAResultat" xfId="38022"/>
    <cellStyle name="SEM-BPS-input-on 4" xfId="38023"/>
    <cellStyle name="SEM-BPS-input-on 4 2" xfId="38024"/>
    <cellStyle name="SEM-BPS-input-on 5" xfId="38025"/>
    <cellStyle name="SEM-BPS-input-on 6" xfId="38026"/>
    <cellStyle name="SEM-BPS-input-on 7" xfId="38027"/>
    <cellStyle name="SEM-BPS-input-on_note 2_FTAResultat" xfId="38028"/>
    <cellStyle name="SEM-BPS-key" xfId="38029"/>
    <cellStyle name="SEM-BPS-sub1" xfId="38030"/>
    <cellStyle name="SEM-BPS-sub2" xfId="38031"/>
    <cellStyle name="SEM-BPS-total" xfId="38032"/>
    <cellStyle name="Separador de milhares [0]_Plan1 (2)" xfId="38033"/>
    <cellStyle name="Separador de milhares_Annex_3" xfId="38034"/>
    <cellStyle name="SFig" xfId="38035"/>
    <cellStyle name="Sg%" xfId="38036"/>
    <cellStyle name="SHADE" xfId="38037"/>
    <cellStyle name="showCheck" xfId="38038"/>
    <cellStyle name="showCheck 2" xfId="38039"/>
    <cellStyle name="showCheck 2 10" xfId="38040"/>
    <cellStyle name="showCheck 2 11" xfId="38041"/>
    <cellStyle name="showCheck 2 12" xfId="38042"/>
    <cellStyle name="showCheck 2 13" xfId="38043"/>
    <cellStyle name="showCheck 2 14" xfId="38044"/>
    <cellStyle name="showCheck 2 15" xfId="38045"/>
    <cellStyle name="showCheck 2 16" xfId="38046"/>
    <cellStyle name="showCheck 2 17" xfId="38047"/>
    <cellStyle name="showCheck 2 18" xfId="38048"/>
    <cellStyle name="showCheck 2 19" xfId="38049"/>
    <cellStyle name="showCheck 2 2" xfId="38050"/>
    <cellStyle name="showCheck 2 2 10" xfId="38051"/>
    <cellStyle name="showCheck 2 2 11" xfId="38052"/>
    <cellStyle name="showCheck 2 2 12" xfId="38053"/>
    <cellStyle name="showCheck 2 2 13" xfId="38054"/>
    <cellStyle name="showCheck 2 2 14" xfId="38055"/>
    <cellStyle name="showCheck 2 2 15" xfId="38056"/>
    <cellStyle name="showCheck 2 2 16" xfId="38057"/>
    <cellStyle name="showCheck 2 2 17" xfId="38058"/>
    <cellStyle name="showCheck 2 2 18" xfId="38059"/>
    <cellStyle name="showCheck 2 2 2" xfId="38060"/>
    <cellStyle name="showCheck 2 2 2 2" xfId="38061"/>
    <cellStyle name="showCheck 2 2 2_note 2_FTAResultat" xfId="38062"/>
    <cellStyle name="showCheck 2 2 3" xfId="38063"/>
    <cellStyle name="showCheck 2 2 3 2" xfId="38064"/>
    <cellStyle name="showCheck 2 2 3_note 2_FTAResultat" xfId="38065"/>
    <cellStyle name="showCheck 2 2 4" xfId="38066"/>
    <cellStyle name="showCheck 2 2 4 2" xfId="38067"/>
    <cellStyle name="showCheck 2 2 4_note 2_FTAResultat" xfId="38068"/>
    <cellStyle name="showCheck 2 2 5" xfId="38069"/>
    <cellStyle name="showCheck 2 2 5 2" xfId="38070"/>
    <cellStyle name="showCheck 2 2 6" xfId="38071"/>
    <cellStyle name="showCheck 2 2 7" xfId="38072"/>
    <cellStyle name="showCheck 2 2 8" xfId="38073"/>
    <cellStyle name="showCheck 2 2 9" xfId="38074"/>
    <cellStyle name="showCheck 2 2_2.1  NEW FTA passage prés BIS" xfId="38075"/>
    <cellStyle name="showCheck 2 20" xfId="38076"/>
    <cellStyle name="showCheck 2 21" xfId="38077"/>
    <cellStyle name="showCheck 2 22" xfId="38078"/>
    <cellStyle name="showCheck 2 23" xfId="38079"/>
    <cellStyle name="showCheck 2 24" xfId="38080"/>
    <cellStyle name="showCheck 2 3" xfId="38081"/>
    <cellStyle name="showCheck 2 3 10" xfId="38082"/>
    <cellStyle name="showCheck 2 3 11" xfId="38083"/>
    <cellStyle name="showCheck 2 3 12" xfId="38084"/>
    <cellStyle name="showCheck 2 3 13" xfId="38085"/>
    <cellStyle name="showCheck 2 3 14" xfId="38086"/>
    <cellStyle name="showCheck 2 3 15" xfId="38087"/>
    <cellStyle name="showCheck 2 3 16" xfId="38088"/>
    <cellStyle name="showCheck 2 3 17" xfId="38089"/>
    <cellStyle name="showCheck 2 3 18" xfId="38090"/>
    <cellStyle name="showCheck 2 3 2" xfId="38091"/>
    <cellStyle name="showCheck 2 3 2 2" xfId="38092"/>
    <cellStyle name="showCheck 2 3 2_note 2_FTAResultat" xfId="38093"/>
    <cellStyle name="showCheck 2 3 3" xfId="38094"/>
    <cellStyle name="showCheck 2 3 3 2" xfId="38095"/>
    <cellStyle name="showCheck 2 3 3_note 2_FTAResultat" xfId="38096"/>
    <cellStyle name="showCheck 2 3 4" xfId="38097"/>
    <cellStyle name="showCheck 2 3 4 2" xfId="38098"/>
    <cellStyle name="showCheck 2 3 4_note 2_FTAResultat" xfId="38099"/>
    <cellStyle name="showCheck 2 3 5" xfId="38100"/>
    <cellStyle name="showCheck 2 3 5 2" xfId="38101"/>
    <cellStyle name="showCheck 2 3 6" xfId="38102"/>
    <cellStyle name="showCheck 2 3 7" xfId="38103"/>
    <cellStyle name="showCheck 2 3 8" xfId="38104"/>
    <cellStyle name="showCheck 2 3 9" xfId="38105"/>
    <cellStyle name="showCheck 2 3_note 2_FTAResultat" xfId="38106"/>
    <cellStyle name="showCheck 2 4" xfId="38107"/>
    <cellStyle name="showCheck 2 4 10" xfId="38108"/>
    <cellStyle name="showCheck 2 4 11" xfId="38109"/>
    <cellStyle name="showCheck 2 4 12" xfId="38110"/>
    <cellStyle name="showCheck 2 4 13" xfId="38111"/>
    <cellStyle name="showCheck 2 4 14" xfId="38112"/>
    <cellStyle name="showCheck 2 4 15" xfId="38113"/>
    <cellStyle name="showCheck 2 4 16" xfId="38114"/>
    <cellStyle name="showCheck 2 4 17" xfId="38115"/>
    <cellStyle name="showCheck 2 4 18" xfId="38116"/>
    <cellStyle name="showCheck 2 4 2" xfId="38117"/>
    <cellStyle name="showCheck 2 4 2 2" xfId="38118"/>
    <cellStyle name="showCheck 2 4 2_note 2_FTAResultat" xfId="38119"/>
    <cellStyle name="showCheck 2 4 3" xfId="38120"/>
    <cellStyle name="showCheck 2 4 3 2" xfId="38121"/>
    <cellStyle name="showCheck 2 4 3_note 2_FTAResultat" xfId="38122"/>
    <cellStyle name="showCheck 2 4 4" xfId="38123"/>
    <cellStyle name="showCheck 2 4 4 2" xfId="38124"/>
    <cellStyle name="showCheck 2 4 4_note 2_FTAResultat" xfId="38125"/>
    <cellStyle name="showCheck 2 4 5" xfId="38126"/>
    <cellStyle name="showCheck 2 4 5 2" xfId="38127"/>
    <cellStyle name="showCheck 2 4 6" xfId="38128"/>
    <cellStyle name="showCheck 2 4 7" xfId="38129"/>
    <cellStyle name="showCheck 2 4 8" xfId="38130"/>
    <cellStyle name="showCheck 2 4 9" xfId="38131"/>
    <cellStyle name="showCheck 2 4_note 2_FTAResultat" xfId="38132"/>
    <cellStyle name="showCheck 2 5" xfId="38133"/>
    <cellStyle name="showCheck 2 5 10" xfId="38134"/>
    <cellStyle name="showCheck 2 5 11" xfId="38135"/>
    <cellStyle name="showCheck 2 5 12" xfId="38136"/>
    <cellStyle name="showCheck 2 5 13" xfId="38137"/>
    <cellStyle name="showCheck 2 5 14" xfId="38138"/>
    <cellStyle name="showCheck 2 5 15" xfId="38139"/>
    <cellStyle name="showCheck 2 5 16" xfId="38140"/>
    <cellStyle name="showCheck 2 5 17" xfId="38141"/>
    <cellStyle name="showCheck 2 5 18" xfId="38142"/>
    <cellStyle name="showCheck 2 5 2" xfId="38143"/>
    <cellStyle name="showCheck 2 5 2 2" xfId="38144"/>
    <cellStyle name="showCheck 2 5 2_note 2_FTAResultat" xfId="38145"/>
    <cellStyle name="showCheck 2 5 3" xfId="38146"/>
    <cellStyle name="showCheck 2 5 3 2" xfId="38147"/>
    <cellStyle name="showCheck 2 5 3_note 2_FTAResultat" xfId="38148"/>
    <cellStyle name="showCheck 2 5 4" xfId="38149"/>
    <cellStyle name="showCheck 2 5 4 2" xfId="38150"/>
    <cellStyle name="showCheck 2 5 4_note 2_FTAResultat" xfId="38151"/>
    <cellStyle name="showCheck 2 5 5" xfId="38152"/>
    <cellStyle name="showCheck 2 5 5 2" xfId="38153"/>
    <cellStyle name="showCheck 2 5 6" xfId="38154"/>
    <cellStyle name="showCheck 2 5 7" xfId="38155"/>
    <cellStyle name="showCheck 2 5 8" xfId="38156"/>
    <cellStyle name="showCheck 2 5 9" xfId="38157"/>
    <cellStyle name="showCheck 2 5_note 2_FTAResultat" xfId="38158"/>
    <cellStyle name="showCheck 2 6" xfId="38159"/>
    <cellStyle name="showCheck 2 6 2" xfId="38160"/>
    <cellStyle name="showCheck 2 6 3" xfId="38161"/>
    <cellStyle name="showCheck 2 6 4" xfId="38162"/>
    <cellStyle name="showCheck 2 6 5" xfId="38163"/>
    <cellStyle name="showCheck 2 6_note 2_FTAResultat" xfId="38164"/>
    <cellStyle name="showCheck 2 7" xfId="38165"/>
    <cellStyle name="showCheck 2 7 2" xfId="38166"/>
    <cellStyle name="showCheck 2 7_note 2_FTAResultat" xfId="38167"/>
    <cellStyle name="showCheck 2 8" xfId="38168"/>
    <cellStyle name="showCheck 2 8 2" xfId="38169"/>
    <cellStyle name="showCheck 2 8_note 2_FTAResultat" xfId="38170"/>
    <cellStyle name="showCheck 2 9" xfId="38171"/>
    <cellStyle name="showCheck 2 9 2" xfId="38172"/>
    <cellStyle name="showCheck 2 9_note 2_FTAResultat" xfId="38173"/>
    <cellStyle name="showCheck 2_2.1  NEW FTA passage prés BIS" xfId="38174"/>
    <cellStyle name="showCheck 3" xfId="38175"/>
    <cellStyle name="showCheck 3 10" xfId="38176"/>
    <cellStyle name="showCheck 3 11" xfId="38177"/>
    <cellStyle name="showCheck 3 12" xfId="38178"/>
    <cellStyle name="showCheck 3 13" xfId="38179"/>
    <cellStyle name="showCheck 3 14" xfId="38180"/>
    <cellStyle name="showCheck 3 15" xfId="38181"/>
    <cellStyle name="showCheck 3 16" xfId="38182"/>
    <cellStyle name="showCheck 3 17" xfId="38183"/>
    <cellStyle name="showCheck 3 18" xfId="38184"/>
    <cellStyle name="showCheck 3 19" xfId="38185"/>
    <cellStyle name="showCheck 3 2" xfId="38186"/>
    <cellStyle name="showCheck 3 2 10" xfId="38187"/>
    <cellStyle name="showCheck 3 2 11" xfId="38188"/>
    <cellStyle name="showCheck 3 2 12" xfId="38189"/>
    <cellStyle name="showCheck 3 2 13" xfId="38190"/>
    <cellStyle name="showCheck 3 2 14" xfId="38191"/>
    <cellStyle name="showCheck 3 2 15" xfId="38192"/>
    <cellStyle name="showCheck 3 2 16" xfId="38193"/>
    <cellStyle name="showCheck 3 2 17" xfId="38194"/>
    <cellStyle name="showCheck 3 2 18" xfId="38195"/>
    <cellStyle name="showCheck 3 2 2" xfId="38196"/>
    <cellStyle name="showCheck 3 2 2 2" xfId="38197"/>
    <cellStyle name="showCheck 3 2 2_note 2_FTAResultat" xfId="38198"/>
    <cellStyle name="showCheck 3 2 3" xfId="38199"/>
    <cellStyle name="showCheck 3 2 3 2" xfId="38200"/>
    <cellStyle name="showCheck 3 2 3_note 2_FTAResultat" xfId="38201"/>
    <cellStyle name="showCheck 3 2 4" xfId="38202"/>
    <cellStyle name="showCheck 3 2 4 2" xfId="38203"/>
    <cellStyle name="showCheck 3 2 4_note 2_FTAResultat" xfId="38204"/>
    <cellStyle name="showCheck 3 2 5" xfId="38205"/>
    <cellStyle name="showCheck 3 2 5 2" xfId="38206"/>
    <cellStyle name="showCheck 3 2 6" xfId="38207"/>
    <cellStyle name="showCheck 3 2 7" xfId="38208"/>
    <cellStyle name="showCheck 3 2 8" xfId="38209"/>
    <cellStyle name="showCheck 3 2 9" xfId="38210"/>
    <cellStyle name="showCheck 3 2_2.1  NEW FTA passage prés BIS" xfId="38211"/>
    <cellStyle name="showCheck 3 20" xfId="38212"/>
    <cellStyle name="showCheck 3 21" xfId="38213"/>
    <cellStyle name="showCheck 3 22" xfId="38214"/>
    <cellStyle name="showCheck 3 23" xfId="38215"/>
    <cellStyle name="showCheck 3 24" xfId="38216"/>
    <cellStyle name="showCheck 3 3" xfId="38217"/>
    <cellStyle name="showCheck 3 3 10" xfId="38218"/>
    <cellStyle name="showCheck 3 3 11" xfId="38219"/>
    <cellStyle name="showCheck 3 3 12" xfId="38220"/>
    <cellStyle name="showCheck 3 3 13" xfId="38221"/>
    <cellStyle name="showCheck 3 3 14" xfId="38222"/>
    <cellStyle name="showCheck 3 3 15" xfId="38223"/>
    <cellStyle name="showCheck 3 3 16" xfId="38224"/>
    <cellStyle name="showCheck 3 3 17" xfId="38225"/>
    <cellStyle name="showCheck 3 3 18" xfId="38226"/>
    <cellStyle name="showCheck 3 3 2" xfId="38227"/>
    <cellStyle name="showCheck 3 3 2 2" xfId="38228"/>
    <cellStyle name="showCheck 3 3 2_note 2_FTAResultat" xfId="38229"/>
    <cellStyle name="showCheck 3 3 3" xfId="38230"/>
    <cellStyle name="showCheck 3 3 3 2" xfId="38231"/>
    <cellStyle name="showCheck 3 3 3_note 2_FTAResultat" xfId="38232"/>
    <cellStyle name="showCheck 3 3 4" xfId="38233"/>
    <cellStyle name="showCheck 3 3 4 2" xfId="38234"/>
    <cellStyle name="showCheck 3 3 4_note 2_FTAResultat" xfId="38235"/>
    <cellStyle name="showCheck 3 3 5" xfId="38236"/>
    <cellStyle name="showCheck 3 3 5 2" xfId="38237"/>
    <cellStyle name="showCheck 3 3 6" xfId="38238"/>
    <cellStyle name="showCheck 3 3 7" xfId="38239"/>
    <cellStyle name="showCheck 3 3 8" xfId="38240"/>
    <cellStyle name="showCheck 3 3 9" xfId="38241"/>
    <cellStyle name="showCheck 3 3_note 2_FTAResultat" xfId="38242"/>
    <cellStyle name="showCheck 3 4" xfId="38243"/>
    <cellStyle name="showCheck 3 4 10" xfId="38244"/>
    <cellStyle name="showCheck 3 4 11" xfId="38245"/>
    <cellStyle name="showCheck 3 4 12" xfId="38246"/>
    <cellStyle name="showCheck 3 4 13" xfId="38247"/>
    <cellStyle name="showCheck 3 4 14" xfId="38248"/>
    <cellStyle name="showCheck 3 4 15" xfId="38249"/>
    <cellStyle name="showCheck 3 4 16" xfId="38250"/>
    <cellStyle name="showCheck 3 4 17" xfId="38251"/>
    <cellStyle name="showCheck 3 4 18" xfId="38252"/>
    <cellStyle name="showCheck 3 4 2" xfId="38253"/>
    <cellStyle name="showCheck 3 4 2 2" xfId="38254"/>
    <cellStyle name="showCheck 3 4 2_note 2_FTAResultat" xfId="38255"/>
    <cellStyle name="showCheck 3 4 3" xfId="38256"/>
    <cellStyle name="showCheck 3 4 3 2" xfId="38257"/>
    <cellStyle name="showCheck 3 4 3_note 2_FTAResultat" xfId="38258"/>
    <cellStyle name="showCheck 3 4 4" xfId="38259"/>
    <cellStyle name="showCheck 3 4 4 2" xfId="38260"/>
    <cellStyle name="showCheck 3 4 4_note 2_FTAResultat" xfId="38261"/>
    <cellStyle name="showCheck 3 4 5" xfId="38262"/>
    <cellStyle name="showCheck 3 4 5 2" xfId="38263"/>
    <cellStyle name="showCheck 3 4 6" xfId="38264"/>
    <cellStyle name="showCheck 3 4 7" xfId="38265"/>
    <cellStyle name="showCheck 3 4 8" xfId="38266"/>
    <cellStyle name="showCheck 3 4 9" xfId="38267"/>
    <cellStyle name="showCheck 3 4_note 2_FTAResultat" xfId="38268"/>
    <cellStyle name="showCheck 3 5" xfId="38269"/>
    <cellStyle name="showCheck 3 5 10" xfId="38270"/>
    <cellStyle name="showCheck 3 5 11" xfId="38271"/>
    <cellStyle name="showCheck 3 5 12" xfId="38272"/>
    <cellStyle name="showCheck 3 5 13" xfId="38273"/>
    <cellStyle name="showCheck 3 5 14" xfId="38274"/>
    <cellStyle name="showCheck 3 5 15" xfId="38275"/>
    <cellStyle name="showCheck 3 5 16" xfId="38276"/>
    <cellStyle name="showCheck 3 5 17" xfId="38277"/>
    <cellStyle name="showCheck 3 5 18" xfId="38278"/>
    <cellStyle name="showCheck 3 5 2" xfId="38279"/>
    <cellStyle name="showCheck 3 5 2 2" xfId="38280"/>
    <cellStyle name="showCheck 3 5 2_note 2_FTAResultat" xfId="38281"/>
    <cellStyle name="showCheck 3 5 3" xfId="38282"/>
    <cellStyle name="showCheck 3 5 3 2" xfId="38283"/>
    <cellStyle name="showCheck 3 5 3_note 2_FTAResultat" xfId="38284"/>
    <cellStyle name="showCheck 3 5 4" xfId="38285"/>
    <cellStyle name="showCheck 3 5 4 2" xfId="38286"/>
    <cellStyle name="showCheck 3 5 4_note 2_FTAResultat" xfId="38287"/>
    <cellStyle name="showCheck 3 5 5" xfId="38288"/>
    <cellStyle name="showCheck 3 5 5 2" xfId="38289"/>
    <cellStyle name="showCheck 3 5 6" xfId="38290"/>
    <cellStyle name="showCheck 3 5 7" xfId="38291"/>
    <cellStyle name="showCheck 3 5 8" xfId="38292"/>
    <cellStyle name="showCheck 3 5 9" xfId="38293"/>
    <cellStyle name="showCheck 3 5_note 2_FTAResultat" xfId="38294"/>
    <cellStyle name="showCheck 3 6" xfId="38295"/>
    <cellStyle name="showCheck 3 6 2" xfId="38296"/>
    <cellStyle name="showCheck 3 6 3" xfId="38297"/>
    <cellStyle name="showCheck 3 6 4" xfId="38298"/>
    <cellStyle name="showCheck 3 6 5" xfId="38299"/>
    <cellStyle name="showCheck 3 6_note 2_FTAResultat" xfId="38300"/>
    <cellStyle name="showCheck 3 7" xfId="38301"/>
    <cellStyle name="showCheck 3 7 2" xfId="38302"/>
    <cellStyle name="showCheck 3 7_note 2_FTAResultat" xfId="38303"/>
    <cellStyle name="showCheck 3 8" xfId="38304"/>
    <cellStyle name="showCheck 3 8 2" xfId="38305"/>
    <cellStyle name="showCheck 3 8_note 2_FTAResultat" xfId="38306"/>
    <cellStyle name="showCheck 3 9" xfId="38307"/>
    <cellStyle name="showCheck 3 9 2" xfId="38308"/>
    <cellStyle name="showCheck 3 9_note 2_FTAResultat" xfId="38309"/>
    <cellStyle name="showCheck 3_2.1  NEW FTA passage prés BIS" xfId="38310"/>
    <cellStyle name="showCheck 4" xfId="38311"/>
    <cellStyle name="showCheck 4 10" xfId="38312"/>
    <cellStyle name="showCheck 4 11" xfId="38313"/>
    <cellStyle name="showCheck 4 12" xfId="38314"/>
    <cellStyle name="showCheck 4 13" xfId="38315"/>
    <cellStyle name="showCheck 4 14" xfId="38316"/>
    <cellStyle name="showCheck 4 15" xfId="38317"/>
    <cellStyle name="showCheck 4 16" xfId="38318"/>
    <cellStyle name="showCheck 4 17" xfId="38319"/>
    <cellStyle name="showCheck 4 18" xfId="38320"/>
    <cellStyle name="showCheck 4 19" xfId="38321"/>
    <cellStyle name="showCheck 4 2" xfId="38322"/>
    <cellStyle name="showCheck 4 2 10" xfId="38323"/>
    <cellStyle name="showCheck 4 2 11" xfId="38324"/>
    <cellStyle name="showCheck 4 2 12" xfId="38325"/>
    <cellStyle name="showCheck 4 2 13" xfId="38326"/>
    <cellStyle name="showCheck 4 2 14" xfId="38327"/>
    <cellStyle name="showCheck 4 2 15" xfId="38328"/>
    <cellStyle name="showCheck 4 2 16" xfId="38329"/>
    <cellStyle name="showCheck 4 2 17" xfId="38330"/>
    <cellStyle name="showCheck 4 2 18" xfId="38331"/>
    <cellStyle name="showCheck 4 2 2" xfId="38332"/>
    <cellStyle name="showCheck 4 2 2 2" xfId="38333"/>
    <cellStyle name="showCheck 4 2 2_note 2_FTAResultat" xfId="38334"/>
    <cellStyle name="showCheck 4 2 3" xfId="38335"/>
    <cellStyle name="showCheck 4 2 3 2" xfId="38336"/>
    <cellStyle name="showCheck 4 2 3_note 2_FTAResultat" xfId="38337"/>
    <cellStyle name="showCheck 4 2 4" xfId="38338"/>
    <cellStyle name="showCheck 4 2 4 2" xfId="38339"/>
    <cellStyle name="showCheck 4 2 4_note 2_FTAResultat" xfId="38340"/>
    <cellStyle name="showCheck 4 2 5" xfId="38341"/>
    <cellStyle name="showCheck 4 2 5 2" xfId="38342"/>
    <cellStyle name="showCheck 4 2 6" xfId="38343"/>
    <cellStyle name="showCheck 4 2 7" xfId="38344"/>
    <cellStyle name="showCheck 4 2 8" xfId="38345"/>
    <cellStyle name="showCheck 4 2 9" xfId="38346"/>
    <cellStyle name="showCheck 4 2_note 2_FTAResultat" xfId="38347"/>
    <cellStyle name="showCheck 4 20" xfId="38348"/>
    <cellStyle name="showCheck 4 21" xfId="38349"/>
    <cellStyle name="showCheck 4 22" xfId="38350"/>
    <cellStyle name="showCheck 4 23" xfId="38351"/>
    <cellStyle name="showCheck 4 24" xfId="38352"/>
    <cellStyle name="showCheck 4 3" xfId="38353"/>
    <cellStyle name="showCheck 4 3 10" xfId="38354"/>
    <cellStyle name="showCheck 4 3 11" xfId="38355"/>
    <cellStyle name="showCheck 4 3 12" xfId="38356"/>
    <cellStyle name="showCheck 4 3 13" xfId="38357"/>
    <cellStyle name="showCheck 4 3 14" xfId="38358"/>
    <cellStyle name="showCheck 4 3 15" xfId="38359"/>
    <cellStyle name="showCheck 4 3 16" xfId="38360"/>
    <cellStyle name="showCheck 4 3 17" xfId="38361"/>
    <cellStyle name="showCheck 4 3 18" xfId="38362"/>
    <cellStyle name="showCheck 4 3 2" xfId="38363"/>
    <cellStyle name="showCheck 4 3 2 2" xfId="38364"/>
    <cellStyle name="showCheck 4 3 2_note 2_FTAResultat" xfId="38365"/>
    <cellStyle name="showCheck 4 3 3" xfId="38366"/>
    <cellStyle name="showCheck 4 3 3 2" xfId="38367"/>
    <cellStyle name="showCheck 4 3 3_note 2_FTAResultat" xfId="38368"/>
    <cellStyle name="showCheck 4 3 4" xfId="38369"/>
    <cellStyle name="showCheck 4 3 4 2" xfId="38370"/>
    <cellStyle name="showCheck 4 3 4_note 2_FTAResultat" xfId="38371"/>
    <cellStyle name="showCheck 4 3 5" xfId="38372"/>
    <cellStyle name="showCheck 4 3 5 2" xfId="38373"/>
    <cellStyle name="showCheck 4 3 6" xfId="38374"/>
    <cellStyle name="showCheck 4 3 7" xfId="38375"/>
    <cellStyle name="showCheck 4 3 8" xfId="38376"/>
    <cellStyle name="showCheck 4 3 9" xfId="38377"/>
    <cellStyle name="showCheck 4 3_note 2_FTAResultat" xfId="38378"/>
    <cellStyle name="showCheck 4 4" xfId="38379"/>
    <cellStyle name="showCheck 4 4 10" xfId="38380"/>
    <cellStyle name="showCheck 4 4 11" xfId="38381"/>
    <cellStyle name="showCheck 4 4 12" xfId="38382"/>
    <cellStyle name="showCheck 4 4 13" xfId="38383"/>
    <cellStyle name="showCheck 4 4 14" xfId="38384"/>
    <cellStyle name="showCheck 4 4 15" xfId="38385"/>
    <cellStyle name="showCheck 4 4 16" xfId="38386"/>
    <cellStyle name="showCheck 4 4 17" xfId="38387"/>
    <cellStyle name="showCheck 4 4 18" xfId="38388"/>
    <cellStyle name="showCheck 4 4 2" xfId="38389"/>
    <cellStyle name="showCheck 4 4 2 2" xfId="38390"/>
    <cellStyle name="showCheck 4 4 2_note 2_FTAResultat" xfId="38391"/>
    <cellStyle name="showCheck 4 4 3" xfId="38392"/>
    <cellStyle name="showCheck 4 4 3 2" xfId="38393"/>
    <cellStyle name="showCheck 4 4 3_note 2_FTAResultat" xfId="38394"/>
    <cellStyle name="showCheck 4 4 4" xfId="38395"/>
    <cellStyle name="showCheck 4 4 4 2" xfId="38396"/>
    <cellStyle name="showCheck 4 4 4_note 2_FTAResultat" xfId="38397"/>
    <cellStyle name="showCheck 4 4 5" xfId="38398"/>
    <cellStyle name="showCheck 4 4 5 2" xfId="38399"/>
    <cellStyle name="showCheck 4 4 6" xfId="38400"/>
    <cellStyle name="showCheck 4 4 7" xfId="38401"/>
    <cellStyle name="showCheck 4 4 8" xfId="38402"/>
    <cellStyle name="showCheck 4 4 9" xfId="38403"/>
    <cellStyle name="showCheck 4 4_note 2_FTAResultat" xfId="38404"/>
    <cellStyle name="showCheck 4 5" xfId="38405"/>
    <cellStyle name="showCheck 4 5 10" xfId="38406"/>
    <cellStyle name="showCheck 4 5 11" xfId="38407"/>
    <cellStyle name="showCheck 4 5 12" xfId="38408"/>
    <cellStyle name="showCheck 4 5 13" xfId="38409"/>
    <cellStyle name="showCheck 4 5 14" xfId="38410"/>
    <cellStyle name="showCheck 4 5 15" xfId="38411"/>
    <cellStyle name="showCheck 4 5 16" xfId="38412"/>
    <cellStyle name="showCheck 4 5 17" xfId="38413"/>
    <cellStyle name="showCheck 4 5 18" xfId="38414"/>
    <cellStyle name="showCheck 4 5 2" xfId="38415"/>
    <cellStyle name="showCheck 4 5 2 2" xfId="38416"/>
    <cellStyle name="showCheck 4 5 2_note 2_FTAResultat" xfId="38417"/>
    <cellStyle name="showCheck 4 5 3" xfId="38418"/>
    <cellStyle name="showCheck 4 5 3 2" xfId="38419"/>
    <cellStyle name="showCheck 4 5 3_note 2_FTAResultat" xfId="38420"/>
    <cellStyle name="showCheck 4 5 4" xfId="38421"/>
    <cellStyle name="showCheck 4 5 4 2" xfId="38422"/>
    <cellStyle name="showCheck 4 5 4_note 2_FTAResultat" xfId="38423"/>
    <cellStyle name="showCheck 4 5 5" xfId="38424"/>
    <cellStyle name="showCheck 4 5 5 2" xfId="38425"/>
    <cellStyle name="showCheck 4 5 6" xfId="38426"/>
    <cellStyle name="showCheck 4 5 7" xfId="38427"/>
    <cellStyle name="showCheck 4 5 8" xfId="38428"/>
    <cellStyle name="showCheck 4 5 9" xfId="38429"/>
    <cellStyle name="showCheck 4 5_note 2_FTAResultat" xfId="38430"/>
    <cellStyle name="showCheck 4 6" xfId="38431"/>
    <cellStyle name="showCheck 4 6 2" xfId="38432"/>
    <cellStyle name="showCheck 4 6 3" xfId="38433"/>
    <cellStyle name="showCheck 4 6 4" xfId="38434"/>
    <cellStyle name="showCheck 4 6 5" xfId="38435"/>
    <cellStyle name="showCheck 4 6_note 2_FTAResultat" xfId="38436"/>
    <cellStyle name="showCheck 4 7" xfId="38437"/>
    <cellStyle name="showCheck 4 7 2" xfId="38438"/>
    <cellStyle name="showCheck 4 7_note 2_FTAResultat" xfId="38439"/>
    <cellStyle name="showCheck 4 8" xfId="38440"/>
    <cellStyle name="showCheck 4 8 2" xfId="38441"/>
    <cellStyle name="showCheck 4 8_note 2_FTAResultat" xfId="38442"/>
    <cellStyle name="showCheck 4 9" xfId="38443"/>
    <cellStyle name="showCheck 4 9 2" xfId="38444"/>
    <cellStyle name="showCheck 4 9_note 2_FTAResultat" xfId="38445"/>
    <cellStyle name="showCheck 4_2.1  NEW FTA passage prés BIS" xfId="38446"/>
    <cellStyle name="showCheck 5" xfId="38447"/>
    <cellStyle name="showCheck 5 2" xfId="38448"/>
    <cellStyle name="showCheck 5 3" xfId="38449"/>
    <cellStyle name="showCheck 5_2.1  NEW FTA passage prés BIS" xfId="38450"/>
    <cellStyle name="showCheck 6" xfId="38451"/>
    <cellStyle name="showCheck 6 2" xfId="38452"/>
    <cellStyle name="showCheck 6 3" xfId="38453"/>
    <cellStyle name="showCheck 6_2.1  NEW FTA passage prés BIS" xfId="38454"/>
    <cellStyle name="showCheck 7" xfId="38455"/>
    <cellStyle name="showCheck 8" xfId="38456"/>
    <cellStyle name="showCheck 9" xfId="38457"/>
    <cellStyle name="showCheck_2.1  NEW FTA passage prés BIS" xfId="38458"/>
    <cellStyle name="showExposure" xfId="38459"/>
    <cellStyle name="showExposure 2" xfId="38460"/>
    <cellStyle name="showExposure 2 10" xfId="38461"/>
    <cellStyle name="showExposure 2 11" xfId="38462"/>
    <cellStyle name="showExposure 2 12" xfId="38463"/>
    <cellStyle name="showExposure 2 13" xfId="38464"/>
    <cellStyle name="showExposure 2 14" xfId="38465"/>
    <cellStyle name="showExposure 2 15" xfId="38466"/>
    <cellStyle name="showExposure 2 16" xfId="38467"/>
    <cellStyle name="showExposure 2 17" xfId="38468"/>
    <cellStyle name="showExposure 2 18" xfId="38469"/>
    <cellStyle name="showExposure 2 19" xfId="38470"/>
    <cellStyle name="showExposure 2 2" xfId="38471"/>
    <cellStyle name="showExposure 2 2 10" xfId="38472"/>
    <cellStyle name="showExposure 2 2 11" xfId="38473"/>
    <cellStyle name="showExposure 2 2 12" xfId="38474"/>
    <cellStyle name="showExposure 2 2 13" xfId="38475"/>
    <cellStyle name="showExposure 2 2 14" xfId="38476"/>
    <cellStyle name="showExposure 2 2 15" xfId="38477"/>
    <cellStyle name="showExposure 2 2 16" xfId="38478"/>
    <cellStyle name="showExposure 2 2 17" xfId="38479"/>
    <cellStyle name="showExposure 2 2 18" xfId="38480"/>
    <cellStyle name="showExposure 2 2 2" xfId="38481"/>
    <cellStyle name="showExposure 2 2 2 2" xfId="38482"/>
    <cellStyle name="showExposure 2 2 2_note 2_FTAResultat" xfId="38483"/>
    <cellStyle name="showExposure 2 2 3" xfId="38484"/>
    <cellStyle name="showExposure 2 2 3 2" xfId="38485"/>
    <cellStyle name="showExposure 2 2 3_note 2_FTAResultat" xfId="38486"/>
    <cellStyle name="showExposure 2 2 4" xfId="38487"/>
    <cellStyle name="showExposure 2 2 4 2" xfId="38488"/>
    <cellStyle name="showExposure 2 2 4_note 2_FTAResultat" xfId="38489"/>
    <cellStyle name="showExposure 2 2 5" xfId="38490"/>
    <cellStyle name="showExposure 2 2 5 2" xfId="38491"/>
    <cellStyle name="showExposure 2 2 6" xfId="38492"/>
    <cellStyle name="showExposure 2 2 7" xfId="38493"/>
    <cellStyle name="showExposure 2 2 8" xfId="38494"/>
    <cellStyle name="showExposure 2 2 9" xfId="38495"/>
    <cellStyle name="showExposure 2 2_2.1  NEW FTA passage prés BIS" xfId="38496"/>
    <cellStyle name="showExposure 2 20" xfId="38497"/>
    <cellStyle name="showExposure 2 21" xfId="38498"/>
    <cellStyle name="showExposure 2 22" xfId="38499"/>
    <cellStyle name="showExposure 2 23" xfId="38500"/>
    <cellStyle name="showExposure 2 24" xfId="38501"/>
    <cellStyle name="showExposure 2 3" xfId="38502"/>
    <cellStyle name="showExposure 2 3 10" xfId="38503"/>
    <cellStyle name="showExposure 2 3 11" xfId="38504"/>
    <cellStyle name="showExposure 2 3 12" xfId="38505"/>
    <cellStyle name="showExposure 2 3 13" xfId="38506"/>
    <cellStyle name="showExposure 2 3 14" xfId="38507"/>
    <cellStyle name="showExposure 2 3 15" xfId="38508"/>
    <cellStyle name="showExposure 2 3 16" xfId="38509"/>
    <cellStyle name="showExposure 2 3 17" xfId="38510"/>
    <cellStyle name="showExposure 2 3 18" xfId="38511"/>
    <cellStyle name="showExposure 2 3 2" xfId="38512"/>
    <cellStyle name="showExposure 2 3 2 2" xfId="38513"/>
    <cellStyle name="showExposure 2 3 2_note 2_FTAResultat" xfId="38514"/>
    <cellStyle name="showExposure 2 3 3" xfId="38515"/>
    <cellStyle name="showExposure 2 3 3 2" xfId="38516"/>
    <cellStyle name="showExposure 2 3 3_note 2_FTAResultat" xfId="38517"/>
    <cellStyle name="showExposure 2 3 4" xfId="38518"/>
    <cellStyle name="showExposure 2 3 4 2" xfId="38519"/>
    <cellStyle name="showExposure 2 3 4_note 2_FTAResultat" xfId="38520"/>
    <cellStyle name="showExposure 2 3 5" xfId="38521"/>
    <cellStyle name="showExposure 2 3 5 2" xfId="38522"/>
    <cellStyle name="showExposure 2 3 6" xfId="38523"/>
    <cellStyle name="showExposure 2 3 7" xfId="38524"/>
    <cellStyle name="showExposure 2 3 8" xfId="38525"/>
    <cellStyle name="showExposure 2 3 9" xfId="38526"/>
    <cellStyle name="showExposure 2 3_note 2_FTAResultat" xfId="38527"/>
    <cellStyle name="showExposure 2 4" xfId="38528"/>
    <cellStyle name="showExposure 2 4 10" xfId="38529"/>
    <cellStyle name="showExposure 2 4 11" xfId="38530"/>
    <cellStyle name="showExposure 2 4 12" xfId="38531"/>
    <cellStyle name="showExposure 2 4 13" xfId="38532"/>
    <cellStyle name="showExposure 2 4 14" xfId="38533"/>
    <cellStyle name="showExposure 2 4 15" xfId="38534"/>
    <cellStyle name="showExposure 2 4 16" xfId="38535"/>
    <cellStyle name="showExposure 2 4 17" xfId="38536"/>
    <cellStyle name="showExposure 2 4 18" xfId="38537"/>
    <cellStyle name="showExposure 2 4 2" xfId="38538"/>
    <cellStyle name="showExposure 2 4 2 2" xfId="38539"/>
    <cellStyle name="showExposure 2 4 2_note 2_FTAResultat" xfId="38540"/>
    <cellStyle name="showExposure 2 4 3" xfId="38541"/>
    <cellStyle name="showExposure 2 4 3 2" xfId="38542"/>
    <cellStyle name="showExposure 2 4 3_note 2_FTAResultat" xfId="38543"/>
    <cellStyle name="showExposure 2 4 4" xfId="38544"/>
    <cellStyle name="showExposure 2 4 4 2" xfId="38545"/>
    <cellStyle name="showExposure 2 4 4_note 2_FTAResultat" xfId="38546"/>
    <cellStyle name="showExposure 2 4 5" xfId="38547"/>
    <cellStyle name="showExposure 2 4 5 2" xfId="38548"/>
    <cellStyle name="showExposure 2 4 6" xfId="38549"/>
    <cellStyle name="showExposure 2 4 7" xfId="38550"/>
    <cellStyle name="showExposure 2 4 8" xfId="38551"/>
    <cellStyle name="showExposure 2 4 9" xfId="38552"/>
    <cellStyle name="showExposure 2 4_note 2_FTAResultat" xfId="38553"/>
    <cellStyle name="showExposure 2 5" xfId="38554"/>
    <cellStyle name="showExposure 2 5 10" xfId="38555"/>
    <cellStyle name="showExposure 2 5 11" xfId="38556"/>
    <cellStyle name="showExposure 2 5 12" xfId="38557"/>
    <cellStyle name="showExposure 2 5 13" xfId="38558"/>
    <cellStyle name="showExposure 2 5 14" xfId="38559"/>
    <cellStyle name="showExposure 2 5 15" xfId="38560"/>
    <cellStyle name="showExposure 2 5 16" xfId="38561"/>
    <cellStyle name="showExposure 2 5 17" xfId="38562"/>
    <cellStyle name="showExposure 2 5 18" xfId="38563"/>
    <cellStyle name="showExposure 2 5 2" xfId="38564"/>
    <cellStyle name="showExposure 2 5 2 2" xfId="38565"/>
    <cellStyle name="showExposure 2 5 2_note 2_FTAResultat" xfId="38566"/>
    <cellStyle name="showExposure 2 5 3" xfId="38567"/>
    <cellStyle name="showExposure 2 5 3 2" xfId="38568"/>
    <cellStyle name="showExposure 2 5 3_note 2_FTAResultat" xfId="38569"/>
    <cellStyle name="showExposure 2 5 4" xfId="38570"/>
    <cellStyle name="showExposure 2 5 4 2" xfId="38571"/>
    <cellStyle name="showExposure 2 5 4_note 2_FTAResultat" xfId="38572"/>
    <cellStyle name="showExposure 2 5 5" xfId="38573"/>
    <cellStyle name="showExposure 2 5 5 2" xfId="38574"/>
    <cellStyle name="showExposure 2 5 6" xfId="38575"/>
    <cellStyle name="showExposure 2 5 7" xfId="38576"/>
    <cellStyle name="showExposure 2 5 8" xfId="38577"/>
    <cellStyle name="showExposure 2 5 9" xfId="38578"/>
    <cellStyle name="showExposure 2 5_note 2_FTAResultat" xfId="38579"/>
    <cellStyle name="showExposure 2 6" xfId="38580"/>
    <cellStyle name="showExposure 2 6 2" xfId="38581"/>
    <cellStyle name="showExposure 2 6 3" xfId="38582"/>
    <cellStyle name="showExposure 2 6 4" xfId="38583"/>
    <cellStyle name="showExposure 2 6 5" xfId="38584"/>
    <cellStyle name="showExposure 2 6_note 2_FTAResultat" xfId="38585"/>
    <cellStyle name="showExposure 2 7" xfId="38586"/>
    <cellStyle name="showExposure 2 7 2" xfId="38587"/>
    <cellStyle name="showExposure 2 7_note 2_FTAResultat" xfId="38588"/>
    <cellStyle name="showExposure 2 8" xfId="38589"/>
    <cellStyle name="showExposure 2 8 2" xfId="38590"/>
    <cellStyle name="showExposure 2 8_note 2_FTAResultat" xfId="38591"/>
    <cellStyle name="showExposure 2 9" xfId="38592"/>
    <cellStyle name="showExposure 2 9 2" xfId="38593"/>
    <cellStyle name="showExposure 2 9_note 2_FTAResultat" xfId="38594"/>
    <cellStyle name="showExposure 2_2.1  NEW FTA passage prés BIS" xfId="38595"/>
    <cellStyle name="showExposure 3" xfId="38596"/>
    <cellStyle name="showExposure 3 10" xfId="38597"/>
    <cellStyle name="showExposure 3 11" xfId="38598"/>
    <cellStyle name="showExposure 3 12" xfId="38599"/>
    <cellStyle name="showExposure 3 13" xfId="38600"/>
    <cellStyle name="showExposure 3 14" xfId="38601"/>
    <cellStyle name="showExposure 3 15" xfId="38602"/>
    <cellStyle name="showExposure 3 16" xfId="38603"/>
    <cellStyle name="showExposure 3 17" xfId="38604"/>
    <cellStyle name="showExposure 3 18" xfId="38605"/>
    <cellStyle name="showExposure 3 19" xfId="38606"/>
    <cellStyle name="showExposure 3 2" xfId="38607"/>
    <cellStyle name="showExposure 3 2 10" xfId="38608"/>
    <cellStyle name="showExposure 3 2 11" xfId="38609"/>
    <cellStyle name="showExposure 3 2 12" xfId="38610"/>
    <cellStyle name="showExposure 3 2 13" xfId="38611"/>
    <cellStyle name="showExposure 3 2 14" xfId="38612"/>
    <cellStyle name="showExposure 3 2 15" xfId="38613"/>
    <cellStyle name="showExposure 3 2 16" xfId="38614"/>
    <cellStyle name="showExposure 3 2 17" xfId="38615"/>
    <cellStyle name="showExposure 3 2 18" xfId="38616"/>
    <cellStyle name="showExposure 3 2 2" xfId="38617"/>
    <cellStyle name="showExposure 3 2 2 2" xfId="38618"/>
    <cellStyle name="showExposure 3 2 2_note 2_FTAResultat" xfId="38619"/>
    <cellStyle name="showExposure 3 2 3" xfId="38620"/>
    <cellStyle name="showExposure 3 2 3 2" xfId="38621"/>
    <cellStyle name="showExposure 3 2 3_note 2_FTAResultat" xfId="38622"/>
    <cellStyle name="showExposure 3 2 4" xfId="38623"/>
    <cellStyle name="showExposure 3 2 4 2" xfId="38624"/>
    <cellStyle name="showExposure 3 2 4_note 2_FTAResultat" xfId="38625"/>
    <cellStyle name="showExposure 3 2 5" xfId="38626"/>
    <cellStyle name="showExposure 3 2 5 2" xfId="38627"/>
    <cellStyle name="showExposure 3 2 6" xfId="38628"/>
    <cellStyle name="showExposure 3 2 7" xfId="38629"/>
    <cellStyle name="showExposure 3 2 8" xfId="38630"/>
    <cellStyle name="showExposure 3 2 9" xfId="38631"/>
    <cellStyle name="showExposure 3 2_2.1  NEW FTA passage prés BIS" xfId="38632"/>
    <cellStyle name="showExposure 3 20" xfId="38633"/>
    <cellStyle name="showExposure 3 21" xfId="38634"/>
    <cellStyle name="showExposure 3 22" xfId="38635"/>
    <cellStyle name="showExposure 3 23" xfId="38636"/>
    <cellStyle name="showExposure 3 24" xfId="38637"/>
    <cellStyle name="showExposure 3 3" xfId="38638"/>
    <cellStyle name="showExposure 3 3 10" xfId="38639"/>
    <cellStyle name="showExposure 3 3 11" xfId="38640"/>
    <cellStyle name="showExposure 3 3 12" xfId="38641"/>
    <cellStyle name="showExposure 3 3 13" xfId="38642"/>
    <cellStyle name="showExposure 3 3 14" xfId="38643"/>
    <cellStyle name="showExposure 3 3 15" xfId="38644"/>
    <cellStyle name="showExposure 3 3 16" xfId="38645"/>
    <cellStyle name="showExposure 3 3 17" xfId="38646"/>
    <cellStyle name="showExposure 3 3 18" xfId="38647"/>
    <cellStyle name="showExposure 3 3 2" xfId="38648"/>
    <cellStyle name="showExposure 3 3 2 2" xfId="38649"/>
    <cellStyle name="showExposure 3 3 2_note 2_FTAResultat" xfId="38650"/>
    <cellStyle name="showExposure 3 3 3" xfId="38651"/>
    <cellStyle name="showExposure 3 3 3 2" xfId="38652"/>
    <cellStyle name="showExposure 3 3 3_note 2_FTAResultat" xfId="38653"/>
    <cellStyle name="showExposure 3 3 4" xfId="38654"/>
    <cellStyle name="showExposure 3 3 4 2" xfId="38655"/>
    <cellStyle name="showExposure 3 3 4_note 2_FTAResultat" xfId="38656"/>
    <cellStyle name="showExposure 3 3 5" xfId="38657"/>
    <cellStyle name="showExposure 3 3 5 2" xfId="38658"/>
    <cellStyle name="showExposure 3 3 6" xfId="38659"/>
    <cellStyle name="showExposure 3 3 7" xfId="38660"/>
    <cellStyle name="showExposure 3 3 8" xfId="38661"/>
    <cellStyle name="showExposure 3 3 9" xfId="38662"/>
    <cellStyle name="showExposure 3 3_note 2_FTAResultat" xfId="38663"/>
    <cellStyle name="showExposure 3 4" xfId="38664"/>
    <cellStyle name="showExposure 3 4 10" xfId="38665"/>
    <cellStyle name="showExposure 3 4 11" xfId="38666"/>
    <cellStyle name="showExposure 3 4 12" xfId="38667"/>
    <cellStyle name="showExposure 3 4 13" xfId="38668"/>
    <cellStyle name="showExposure 3 4 14" xfId="38669"/>
    <cellStyle name="showExposure 3 4 15" xfId="38670"/>
    <cellStyle name="showExposure 3 4 16" xfId="38671"/>
    <cellStyle name="showExposure 3 4 17" xfId="38672"/>
    <cellStyle name="showExposure 3 4 18" xfId="38673"/>
    <cellStyle name="showExposure 3 4 2" xfId="38674"/>
    <cellStyle name="showExposure 3 4 2 2" xfId="38675"/>
    <cellStyle name="showExposure 3 4 2_note 2_FTAResultat" xfId="38676"/>
    <cellStyle name="showExposure 3 4 3" xfId="38677"/>
    <cellStyle name="showExposure 3 4 3 2" xfId="38678"/>
    <cellStyle name="showExposure 3 4 3_note 2_FTAResultat" xfId="38679"/>
    <cellStyle name="showExposure 3 4 4" xfId="38680"/>
    <cellStyle name="showExposure 3 4 4 2" xfId="38681"/>
    <cellStyle name="showExposure 3 4 4_note 2_FTAResultat" xfId="38682"/>
    <cellStyle name="showExposure 3 4 5" xfId="38683"/>
    <cellStyle name="showExposure 3 4 5 2" xfId="38684"/>
    <cellStyle name="showExposure 3 4 6" xfId="38685"/>
    <cellStyle name="showExposure 3 4 7" xfId="38686"/>
    <cellStyle name="showExposure 3 4 8" xfId="38687"/>
    <cellStyle name="showExposure 3 4 9" xfId="38688"/>
    <cellStyle name="showExposure 3 4_note 2_FTAResultat" xfId="38689"/>
    <cellStyle name="showExposure 3 5" xfId="38690"/>
    <cellStyle name="showExposure 3 5 10" xfId="38691"/>
    <cellStyle name="showExposure 3 5 11" xfId="38692"/>
    <cellStyle name="showExposure 3 5 12" xfId="38693"/>
    <cellStyle name="showExposure 3 5 13" xfId="38694"/>
    <cellStyle name="showExposure 3 5 14" xfId="38695"/>
    <cellStyle name="showExposure 3 5 15" xfId="38696"/>
    <cellStyle name="showExposure 3 5 16" xfId="38697"/>
    <cellStyle name="showExposure 3 5 17" xfId="38698"/>
    <cellStyle name="showExposure 3 5 18" xfId="38699"/>
    <cellStyle name="showExposure 3 5 2" xfId="38700"/>
    <cellStyle name="showExposure 3 5 2 2" xfId="38701"/>
    <cellStyle name="showExposure 3 5 2_note 2_FTAResultat" xfId="38702"/>
    <cellStyle name="showExposure 3 5 3" xfId="38703"/>
    <cellStyle name="showExposure 3 5 3 2" xfId="38704"/>
    <cellStyle name="showExposure 3 5 3_note 2_FTAResultat" xfId="38705"/>
    <cellStyle name="showExposure 3 5 4" xfId="38706"/>
    <cellStyle name="showExposure 3 5 4 2" xfId="38707"/>
    <cellStyle name="showExposure 3 5 4_note 2_FTAResultat" xfId="38708"/>
    <cellStyle name="showExposure 3 5 5" xfId="38709"/>
    <cellStyle name="showExposure 3 5 5 2" xfId="38710"/>
    <cellStyle name="showExposure 3 5 6" xfId="38711"/>
    <cellStyle name="showExposure 3 5 7" xfId="38712"/>
    <cellStyle name="showExposure 3 5 8" xfId="38713"/>
    <cellStyle name="showExposure 3 5 9" xfId="38714"/>
    <cellStyle name="showExposure 3 5_note 2_FTAResultat" xfId="38715"/>
    <cellStyle name="showExposure 3 6" xfId="38716"/>
    <cellStyle name="showExposure 3 6 2" xfId="38717"/>
    <cellStyle name="showExposure 3 6 3" xfId="38718"/>
    <cellStyle name="showExposure 3 6 4" xfId="38719"/>
    <cellStyle name="showExposure 3 6 5" xfId="38720"/>
    <cellStyle name="showExposure 3 6_note 2_FTAResultat" xfId="38721"/>
    <cellStyle name="showExposure 3 7" xfId="38722"/>
    <cellStyle name="showExposure 3 7 2" xfId="38723"/>
    <cellStyle name="showExposure 3 7_note 2_FTAResultat" xfId="38724"/>
    <cellStyle name="showExposure 3 8" xfId="38725"/>
    <cellStyle name="showExposure 3 8 2" xfId="38726"/>
    <cellStyle name="showExposure 3 8_note 2_FTAResultat" xfId="38727"/>
    <cellStyle name="showExposure 3 9" xfId="38728"/>
    <cellStyle name="showExposure 3 9 2" xfId="38729"/>
    <cellStyle name="showExposure 3 9_note 2_FTAResultat" xfId="38730"/>
    <cellStyle name="showExposure 3_2.1  NEW FTA passage prés BIS" xfId="38731"/>
    <cellStyle name="showExposure 4" xfId="38732"/>
    <cellStyle name="showExposure 4 10" xfId="38733"/>
    <cellStyle name="showExposure 4 11" xfId="38734"/>
    <cellStyle name="showExposure 4 12" xfId="38735"/>
    <cellStyle name="showExposure 4 13" xfId="38736"/>
    <cellStyle name="showExposure 4 14" xfId="38737"/>
    <cellStyle name="showExposure 4 15" xfId="38738"/>
    <cellStyle name="showExposure 4 16" xfId="38739"/>
    <cellStyle name="showExposure 4 17" xfId="38740"/>
    <cellStyle name="showExposure 4 18" xfId="38741"/>
    <cellStyle name="showExposure 4 19" xfId="38742"/>
    <cellStyle name="showExposure 4 2" xfId="38743"/>
    <cellStyle name="showExposure 4 2 10" xfId="38744"/>
    <cellStyle name="showExposure 4 2 11" xfId="38745"/>
    <cellStyle name="showExposure 4 2 12" xfId="38746"/>
    <cellStyle name="showExposure 4 2 13" xfId="38747"/>
    <cellStyle name="showExposure 4 2 14" xfId="38748"/>
    <cellStyle name="showExposure 4 2 15" xfId="38749"/>
    <cellStyle name="showExposure 4 2 16" xfId="38750"/>
    <cellStyle name="showExposure 4 2 17" xfId="38751"/>
    <cellStyle name="showExposure 4 2 18" xfId="38752"/>
    <cellStyle name="showExposure 4 2 2" xfId="38753"/>
    <cellStyle name="showExposure 4 2 2 2" xfId="38754"/>
    <cellStyle name="showExposure 4 2 2_note 2_FTAResultat" xfId="38755"/>
    <cellStyle name="showExposure 4 2 3" xfId="38756"/>
    <cellStyle name="showExposure 4 2 3 2" xfId="38757"/>
    <cellStyle name="showExposure 4 2 3_note 2_FTAResultat" xfId="38758"/>
    <cellStyle name="showExposure 4 2 4" xfId="38759"/>
    <cellStyle name="showExposure 4 2 4 2" xfId="38760"/>
    <cellStyle name="showExposure 4 2 4_note 2_FTAResultat" xfId="38761"/>
    <cellStyle name="showExposure 4 2 5" xfId="38762"/>
    <cellStyle name="showExposure 4 2 5 2" xfId="38763"/>
    <cellStyle name="showExposure 4 2 6" xfId="38764"/>
    <cellStyle name="showExposure 4 2 7" xfId="38765"/>
    <cellStyle name="showExposure 4 2 8" xfId="38766"/>
    <cellStyle name="showExposure 4 2 9" xfId="38767"/>
    <cellStyle name="showExposure 4 2_note 2_FTAResultat" xfId="38768"/>
    <cellStyle name="showExposure 4 20" xfId="38769"/>
    <cellStyle name="showExposure 4 21" xfId="38770"/>
    <cellStyle name="showExposure 4 22" xfId="38771"/>
    <cellStyle name="showExposure 4 23" xfId="38772"/>
    <cellStyle name="showExposure 4 24" xfId="38773"/>
    <cellStyle name="showExposure 4 3" xfId="38774"/>
    <cellStyle name="showExposure 4 3 10" xfId="38775"/>
    <cellStyle name="showExposure 4 3 11" xfId="38776"/>
    <cellStyle name="showExposure 4 3 12" xfId="38777"/>
    <cellStyle name="showExposure 4 3 13" xfId="38778"/>
    <cellStyle name="showExposure 4 3 14" xfId="38779"/>
    <cellStyle name="showExposure 4 3 15" xfId="38780"/>
    <cellStyle name="showExposure 4 3 16" xfId="38781"/>
    <cellStyle name="showExposure 4 3 17" xfId="38782"/>
    <cellStyle name="showExposure 4 3 18" xfId="38783"/>
    <cellStyle name="showExposure 4 3 2" xfId="38784"/>
    <cellStyle name="showExposure 4 3 2 2" xfId="38785"/>
    <cellStyle name="showExposure 4 3 2_note 2_FTAResultat" xfId="38786"/>
    <cellStyle name="showExposure 4 3 3" xfId="38787"/>
    <cellStyle name="showExposure 4 3 3 2" xfId="38788"/>
    <cellStyle name="showExposure 4 3 3_note 2_FTAResultat" xfId="38789"/>
    <cellStyle name="showExposure 4 3 4" xfId="38790"/>
    <cellStyle name="showExposure 4 3 4 2" xfId="38791"/>
    <cellStyle name="showExposure 4 3 4_note 2_FTAResultat" xfId="38792"/>
    <cellStyle name="showExposure 4 3 5" xfId="38793"/>
    <cellStyle name="showExposure 4 3 5 2" xfId="38794"/>
    <cellStyle name="showExposure 4 3 6" xfId="38795"/>
    <cellStyle name="showExposure 4 3 7" xfId="38796"/>
    <cellStyle name="showExposure 4 3 8" xfId="38797"/>
    <cellStyle name="showExposure 4 3 9" xfId="38798"/>
    <cellStyle name="showExposure 4 3_note 2_FTAResultat" xfId="38799"/>
    <cellStyle name="showExposure 4 4" xfId="38800"/>
    <cellStyle name="showExposure 4 4 10" xfId="38801"/>
    <cellStyle name="showExposure 4 4 11" xfId="38802"/>
    <cellStyle name="showExposure 4 4 12" xfId="38803"/>
    <cellStyle name="showExposure 4 4 13" xfId="38804"/>
    <cellStyle name="showExposure 4 4 14" xfId="38805"/>
    <cellStyle name="showExposure 4 4 15" xfId="38806"/>
    <cellStyle name="showExposure 4 4 16" xfId="38807"/>
    <cellStyle name="showExposure 4 4 17" xfId="38808"/>
    <cellStyle name="showExposure 4 4 18" xfId="38809"/>
    <cellStyle name="showExposure 4 4 2" xfId="38810"/>
    <cellStyle name="showExposure 4 4 2 2" xfId="38811"/>
    <cellStyle name="showExposure 4 4 2_note 2_FTAResultat" xfId="38812"/>
    <cellStyle name="showExposure 4 4 3" xfId="38813"/>
    <cellStyle name="showExposure 4 4 3 2" xfId="38814"/>
    <cellStyle name="showExposure 4 4 3_note 2_FTAResultat" xfId="38815"/>
    <cellStyle name="showExposure 4 4 4" xfId="38816"/>
    <cellStyle name="showExposure 4 4 4 2" xfId="38817"/>
    <cellStyle name="showExposure 4 4 4_note 2_FTAResultat" xfId="38818"/>
    <cellStyle name="showExposure 4 4 5" xfId="38819"/>
    <cellStyle name="showExposure 4 4 5 2" xfId="38820"/>
    <cellStyle name="showExposure 4 4 6" xfId="38821"/>
    <cellStyle name="showExposure 4 4 7" xfId="38822"/>
    <cellStyle name="showExposure 4 4 8" xfId="38823"/>
    <cellStyle name="showExposure 4 4 9" xfId="38824"/>
    <cellStyle name="showExposure 4 4_note 2_FTAResultat" xfId="38825"/>
    <cellStyle name="showExposure 4 5" xfId="38826"/>
    <cellStyle name="showExposure 4 5 10" xfId="38827"/>
    <cellStyle name="showExposure 4 5 11" xfId="38828"/>
    <cellStyle name="showExposure 4 5 12" xfId="38829"/>
    <cellStyle name="showExposure 4 5 13" xfId="38830"/>
    <cellStyle name="showExposure 4 5 14" xfId="38831"/>
    <cellStyle name="showExposure 4 5 15" xfId="38832"/>
    <cellStyle name="showExposure 4 5 16" xfId="38833"/>
    <cellStyle name="showExposure 4 5 17" xfId="38834"/>
    <cellStyle name="showExposure 4 5 18" xfId="38835"/>
    <cellStyle name="showExposure 4 5 2" xfId="38836"/>
    <cellStyle name="showExposure 4 5 2 2" xfId="38837"/>
    <cellStyle name="showExposure 4 5 2_note 2_FTAResultat" xfId="38838"/>
    <cellStyle name="showExposure 4 5 3" xfId="38839"/>
    <cellStyle name="showExposure 4 5 3 2" xfId="38840"/>
    <cellStyle name="showExposure 4 5 3_note 2_FTAResultat" xfId="38841"/>
    <cellStyle name="showExposure 4 5 4" xfId="38842"/>
    <cellStyle name="showExposure 4 5 4 2" xfId="38843"/>
    <cellStyle name="showExposure 4 5 4_note 2_FTAResultat" xfId="38844"/>
    <cellStyle name="showExposure 4 5 5" xfId="38845"/>
    <cellStyle name="showExposure 4 5 5 2" xfId="38846"/>
    <cellStyle name="showExposure 4 5 6" xfId="38847"/>
    <cellStyle name="showExposure 4 5 7" xfId="38848"/>
    <cellStyle name="showExposure 4 5 8" xfId="38849"/>
    <cellStyle name="showExposure 4 5 9" xfId="38850"/>
    <cellStyle name="showExposure 4 5_note 2_FTAResultat" xfId="38851"/>
    <cellStyle name="showExposure 4 6" xfId="38852"/>
    <cellStyle name="showExposure 4 6 2" xfId="38853"/>
    <cellStyle name="showExposure 4 6 3" xfId="38854"/>
    <cellStyle name="showExposure 4 6 4" xfId="38855"/>
    <cellStyle name="showExposure 4 6 5" xfId="38856"/>
    <cellStyle name="showExposure 4 6_note 2_FTAResultat" xfId="38857"/>
    <cellStyle name="showExposure 4 7" xfId="38858"/>
    <cellStyle name="showExposure 4 7 2" xfId="38859"/>
    <cellStyle name="showExposure 4 7_note 2_FTAResultat" xfId="38860"/>
    <cellStyle name="showExposure 4 8" xfId="38861"/>
    <cellStyle name="showExposure 4 8 2" xfId="38862"/>
    <cellStyle name="showExposure 4 8_note 2_FTAResultat" xfId="38863"/>
    <cellStyle name="showExposure 4 9" xfId="38864"/>
    <cellStyle name="showExposure 4 9 2" xfId="38865"/>
    <cellStyle name="showExposure 4 9_note 2_FTAResultat" xfId="38866"/>
    <cellStyle name="showExposure 4_2.1  NEW FTA passage prés BIS" xfId="38867"/>
    <cellStyle name="showExposure 5" xfId="38868"/>
    <cellStyle name="showExposure 5 2" xfId="38869"/>
    <cellStyle name="showExposure 5 3" xfId="38870"/>
    <cellStyle name="showExposure 5_2.1  NEW FTA passage prés BIS" xfId="38871"/>
    <cellStyle name="showExposure 6" xfId="38872"/>
    <cellStyle name="showExposure 6 2" xfId="38873"/>
    <cellStyle name="showExposure 6 3" xfId="38874"/>
    <cellStyle name="showExposure 6_2.1  NEW FTA passage prés BIS" xfId="38875"/>
    <cellStyle name="showExposure 7" xfId="38876"/>
    <cellStyle name="showExposure 8" xfId="38877"/>
    <cellStyle name="showExposure 9" xfId="38878"/>
    <cellStyle name="showExposure_2.1  NEW FTA passage prés BIS" xfId="38879"/>
    <cellStyle name="showParameterE" xfId="38880"/>
    <cellStyle name="showParameterE 2" xfId="38881"/>
    <cellStyle name="showParameterE 2 10" xfId="38882"/>
    <cellStyle name="showParameterE 2 11" xfId="38883"/>
    <cellStyle name="showParameterE 2 12" xfId="38884"/>
    <cellStyle name="showParameterE 2 13" xfId="38885"/>
    <cellStyle name="showParameterE 2 14" xfId="38886"/>
    <cellStyle name="showParameterE 2 15" xfId="38887"/>
    <cellStyle name="showParameterE 2 16" xfId="38888"/>
    <cellStyle name="showParameterE 2 17" xfId="38889"/>
    <cellStyle name="showParameterE 2 18" xfId="38890"/>
    <cellStyle name="showParameterE 2 19" xfId="38891"/>
    <cellStyle name="showParameterE 2 2" xfId="38892"/>
    <cellStyle name="showParameterE 2 2 10" xfId="38893"/>
    <cellStyle name="showParameterE 2 2 11" xfId="38894"/>
    <cellStyle name="showParameterE 2 2 12" xfId="38895"/>
    <cellStyle name="showParameterE 2 2 13" xfId="38896"/>
    <cellStyle name="showParameterE 2 2 14" xfId="38897"/>
    <cellStyle name="showParameterE 2 2 15" xfId="38898"/>
    <cellStyle name="showParameterE 2 2 16" xfId="38899"/>
    <cellStyle name="showParameterE 2 2 17" xfId="38900"/>
    <cellStyle name="showParameterE 2 2 18" xfId="38901"/>
    <cellStyle name="showParameterE 2 2 2" xfId="38902"/>
    <cellStyle name="showParameterE 2 2 2 2" xfId="38903"/>
    <cellStyle name="showParameterE 2 2 2_note 2_FTAResultat" xfId="38904"/>
    <cellStyle name="showParameterE 2 2 3" xfId="38905"/>
    <cellStyle name="showParameterE 2 2 3 2" xfId="38906"/>
    <cellStyle name="showParameterE 2 2 3_note 2_FTAResultat" xfId="38907"/>
    <cellStyle name="showParameterE 2 2 4" xfId="38908"/>
    <cellStyle name="showParameterE 2 2 4 2" xfId="38909"/>
    <cellStyle name="showParameterE 2 2 4_note 2_FTAResultat" xfId="38910"/>
    <cellStyle name="showParameterE 2 2 5" xfId="38911"/>
    <cellStyle name="showParameterE 2 2 5 2" xfId="38912"/>
    <cellStyle name="showParameterE 2 2 6" xfId="38913"/>
    <cellStyle name="showParameterE 2 2 7" xfId="38914"/>
    <cellStyle name="showParameterE 2 2 8" xfId="38915"/>
    <cellStyle name="showParameterE 2 2 9" xfId="38916"/>
    <cellStyle name="showParameterE 2 2_2.1  NEW FTA passage prés BIS" xfId="38917"/>
    <cellStyle name="showParameterE 2 20" xfId="38918"/>
    <cellStyle name="showParameterE 2 21" xfId="38919"/>
    <cellStyle name="showParameterE 2 22" xfId="38920"/>
    <cellStyle name="showParameterE 2 23" xfId="38921"/>
    <cellStyle name="showParameterE 2 24" xfId="38922"/>
    <cellStyle name="showParameterE 2 3" xfId="38923"/>
    <cellStyle name="showParameterE 2 3 10" xfId="38924"/>
    <cellStyle name="showParameterE 2 3 11" xfId="38925"/>
    <cellStyle name="showParameterE 2 3 12" xfId="38926"/>
    <cellStyle name="showParameterE 2 3 13" xfId="38927"/>
    <cellStyle name="showParameterE 2 3 14" xfId="38928"/>
    <cellStyle name="showParameterE 2 3 15" xfId="38929"/>
    <cellStyle name="showParameterE 2 3 16" xfId="38930"/>
    <cellStyle name="showParameterE 2 3 17" xfId="38931"/>
    <cellStyle name="showParameterE 2 3 18" xfId="38932"/>
    <cellStyle name="showParameterE 2 3 2" xfId="38933"/>
    <cellStyle name="showParameterE 2 3 2 2" xfId="38934"/>
    <cellStyle name="showParameterE 2 3 2_note 2_FTAResultat" xfId="38935"/>
    <cellStyle name="showParameterE 2 3 3" xfId="38936"/>
    <cellStyle name="showParameterE 2 3 3 2" xfId="38937"/>
    <cellStyle name="showParameterE 2 3 3_note 2_FTAResultat" xfId="38938"/>
    <cellStyle name="showParameterE 2 3 4" xfId="38939"/>
    <cellStyle name="showParameterE 2 3 4 2" xfId="38940"/>
    <cellStyle name="showParameterE 2 3 4_note 2_FTAResultat" xfId="38941"/>
    <cellStyle name="showParameterE 2 3 5" xfId="38942"/>
    <cellStyle name="showParameterE 2 3 5 2" xfId="38943"/>
    <cellStyle name="showParameterE 2 3 6" xfId="38944"/>
    <cellStyle name="showParameterE 2 3 7" xfId="38945"/>
    <cellStyle name="showParameterE 2 3 8" xfId="38946"/>
    <cellStyle name="showParameterE 2 3 9" xfId="38947"/>
    <cellStyle name="showParameterE 2 3_note 2_FTAResultat" xfId="38948"/>
    <cellStyle name="showParameterE 2 4" xfId="38949"/>
    <cellStyle name="showParameterE 2 4 10" xfId="38950"/>
    <cellStyle name="showParameterE 2 4 11" xfId="38951"/>
    <cellStyle name="showParameterE 2 4 12" xfId="38952"/>
    <cellStyle name="showParameterE 2 4 13" xfId="38953"/>
    <cellStyle name="showParameterE 2 4 14" xfId="38954"/>
    <cellStyle name="showParameterE 2 4 15" xfId="38955"/>
    <cellStyle name="showParameterE 2 4 16" xfId="38956"/>
    <cellStyle name="showParameterE 2 4 17" xfId="38957"/>
    <cellStyle name="showParameterE 2 4 18" xfId="38958"/>
    <cellStyle name="showParameterE 2 4 2" xfId="38959"/>
    <cellStyle name="showParameterE 2 4 2 2" xfId="38960"/>
    <cellStyle name="showParameterE 2 4 2_note 2_FTAResultat" xfId="38961"/>
    <cellStyle name="showParameterE 2 4 3" xfId="38962"/>
    <cellStyle name="showParameterE 2 4 3 2" xfId="38963"/>
    <cellStyle name="showParameterE 2 4 3_note 2_FTAResultat" xfId="38964"/>
    <cellStyle name="showParameterE 2 4 4" xfId="38965"/>
    <cellStyle name="showParameterE 2 4 4 2" xfId="38966"/>
    <cellStyle name="showParameterE 2 4 4_note 2_FTAResultat" xfId="38967"/>
    <cellStyle name="showParameterE 2 4 5" xfId="38968"/>
    <cellStyle name="showParameterE 2 4 5 2" xfId="38969"/>
    <cellStyle name="showParameterE 2 4 6" xfId="38970"/>
    <cellStyle name="showParameterE 2 4 7" xfId="38971"/>
    <cellStyle name="showParameterE 2 4 8" xfId="38972"/>
    <cellStyle name="showParameterE 2 4 9" xfId="38973"/>
    <cellStyle name="showParameterE 2 4_note 2_FTAResultat" xfId="38974"/>
    <cellStyle name="showParameterE 2 5" xfId="38975"/>
    <cellStyle name="showParameterE 2 5 10" xfId="38976"/>
    <cellStyle name="showParameterE 2 5 11" xfId="38977"/>
    <cellStyle name="showParameterE 2 5 12" xfId="38978"/>
    <cellStyle name="showParameterE 2 5 13" xfId="38979"/>
    <cellStyle name="showParameterE 2 5 14" xfId="38980"/>
    <cellStyle name="showParameterE 2 5 15" xfId="38981"/>
    <cellStyle name="showParameterE 2 5 16" xfId="38982"/>
    <cellStyle name="showParameterE 2 5 17" xfId="38983"/>
    <cellStyle name="showParameterE 2 5 18" xfId="38984"/>
    <cellStyle name="showParameterE 2 5 2" xfId="38985"/>
    <cellStyle name="showParameterE 2 5 2 2" xfId="38986"/>
    <cellStyle name="showParameterE 2 5 2_note 2_FTAResultat" xfId="38987"/>
    <cellStyle name="showParameterE 2 5 3" xfId="38988"/>
    <cellStyle name="showParameterE 2 5 3 2" xfId="38989"/>
    <cellStyle name="showParameterE 2 5 3_note 2_FTAResultat" xfId="38990"/>
    <cellStyle name="showParameterE 2 5 4" xfId="38991"/>
    <cellStyle name="showParameterE 2 5 4 2" xfId="38992"/>
    <cellStyle name="showParameterE 2 5 4_note 2_FTAResultat" xfId="38993"/>
    <cellStyle name="showParameterE 2 5 5" xfId="38994"/>
    <cellStyle name="showParameterE 2 5 5 2" xfId="38995"/>
    <cellStyle name="showParameterE 2 5 6" xfId="38996"/>
    <cellStyle name="showParameterE 2 5 7" xfId="38997"/>
    <cellStyle name="showParameterE 2 5 8" xfId="38998"/>
    <cellStyle name="showParameterE 2 5 9" xfId="38999"/>
    <cellStyle name="showParameterE 2 5_note 2_FTAResultat" xfId="39000"/>
    <cellStyle name="showParameterE 2 6" xfId="39001"/>
    <cellStyle name="showParameterE 2 6 2" xfId="39002"/>
    <cellStyle name="showParameterE 2 6 3" xfId="39003"/>
    <cellStyle name="showParameterE 2 6 4" xfId="39004"/>
    <cellStyle name="showParameterE 2 6 5" xfId="39005"/>
    <cellStyle name="showParameterE 2 6_note 2_FTAResultat" xfId="39006"/>
    <cellStyle name="showParameterE 2 7" xfId="39007"/>
    <cellStyle name="showParameterE 2 7 2" xfId="39008"/>
    <cellStyle name="showParameterE 2 7_note 2_FTAResultat" xfId="39009"/>
    <cellStyle name="showParameterE 2 8" xfId="39010"/>
    <cellStyle name="showParameterE 2 8 2" xfId="39011"/>
    <cellStyle name="showParameterE 2 8_note 2_FTAResultat" xfId="39012"/>
    <cellStyle name="showParameterE 2 9" xfId="39013"/>
    <cellStyle name="showParameterE 2 9 2" xfId="39014"/>
    <cellStyle name="showParameterE 2 9_note 2_FTAResultat" xfId="39015"/>
    <cellStyle name="showParameterE 2_2.1  NEW FTA passage prés BIS" xfId="39016"/>
    <cellStyle name="showParameterE 3" xfId="39017"/>
    <cellStyle name="showParameterE 3 10" xfId="39018"/>
    <cellStyle name="showParameterE 3 11" xfId="39019"/>
    <cellStyle name="showParameterE 3 12" xfId="39020"/>
    <cellStyle name="showParameterE 3 13" xfId="39021"/>
    <cellStyle name="showParameterE 3 14" xfId="39022"/>
    <cellStyle name="showParameterE 3 15" xfId="39023"/>
    <cellStyle name="showParameterE 3 16" xfId="39024"/>
    <cellStyle name="showParameterE 3 17" xfId="39025"/>
    <cellStyle name="showParameterE 3 18" xfId="39026"/>
    <cellStyle name="showParameterE 3 19" xfId="39027"/>
    <cellStyle name="showParameterE 3 2" xfId="39028"/>
    <cellStyle name="showParameterE 3 2 10" xfId="39029"/>
    <cellStyle name="showParameterE 3 2 11" xfId="39030"/>
    <cellStyle name="showParameterE 3 2 12" xfId="39031"/>
    <cellStyle name="showParameterE 3 2 13" xfId="39032"/>
    <cellStyle name="showParameterE 3 2 14" xfId="39033"/>
    <cellStyle name="showParameterE 3 2 15" xfId="39034"/>
    <cellStyle name="showParameterE 3 2 16" xfId="39035"/>
    <cellStyle name="showParameterE 3 2 17" xfId="39036"/>
    <cellStyle name="showParameterE 3 2 18" xfId="39037"/>
    <cellStyle name="showParameterE 3 2 2" xfId="39038"/>
    <cellStyle name="showParameterE 3 2 2 2" xfId="39039"/>
    <cellStyle name="showParameterE 3 2 2_note 2_FTAResultat" xfId="39040"/>
    <cellStyle name="showParameterE 3 2 3" xfId="39041"/>
    <cellStyle name="showParameterE 3 2 3 2" xfId="39042"/>
    <cellStyle name="showParameterE 3 2 3_note 2_FTAResultat" xfId="39043"/>
    <cellStyle name="showParameterE 3 2 4" xfId="39044"/>
    <cellStyle name="showParameterE 3 2 4 2" xfId="39045"/>
    <cellStyle name="showParameterE 3 2 4_note 2_FTAResultat" xfId="39046"/>
    <cellStyle name="showParameterE 3 2 5" xfId="39047"/>
    <cellStyle name="showParameterE 3 2 5 2" xfId="39048"/>
    <cellStyle name="showParameterE 3 2 6" xfId="39049"/>
    <cellStyle name="showParameterE 3 2 7" xfId="39050"/>
    <cellStyle name="showParameterE 3 2 8" xfId="39051"/>
    <cellStyle name="showParameterE 3 2 9" xfId="39052"/>
    <cellStyle name="showParameterE 3 2_2.1  NEW FTA passage prés BIS" xfId="39053"/>
    <cellStyle name="showParameterE 3 20" xfId="39054"/>
    <cellStyle name="showParameterE 3 21" xfId="39055"/>
    <cellStyle name="showParameterE 3 22" xfId="39056"/>
    <cellStyle name="showParameterE 3 23" xfId="39057"/>
    <cellStyle name="showParameterE 3 24" xfId="39058"/>
    <cellStyle name="showParameterE 3 3" xfId="39059"/>
    <cellStyle name="showParameterE 3 3 10" xfId="39060"/>
    <cellStyle name="showParameterE 3 3 11" xfId="39061"/>
    <cellStyle name="showParameterE 3 3 12" xfId="39062"/>
    <cellStyle name="showParameterE 3 3 13" xfId="39063"/>
    <cellStyle name="showParameterE 3 3 14" xfId="39064"/>
    <cellStyle name="showParameterE 3 3 15" xfId="39065"/>
    <cellStyle name="showParameterE 3 3 16" xfId="39066"/>
    <cellStyle name="showParameterE 3 3 17" xfId="39067"/>
    <cellStyle name="showParameterE 3 3 18" xfId="39068"/>
    <cellStyle name="showParameterE 3 3 2" xfId="39069"/>
    <cellStyle name="showParameterE 3 3 2 2" xfId="39070"/>
    <cellStyle name="showParameterE 3 3 2_note 2_FTAResultat" xfId="39071"/>
    <cellStyle name="showParameterE 3 3 3" xfId="39072"/>
    <cellStyle name="showParameterE 3 3 3 2" xfId="39073"/>
    <cellStyle name="showParameterE 3 3 3_note 2_FTAResultat" xfId="39074"/>
    <cellStyle name="showParameterE 3 3 4" xfId="39075"/>
    <cellStyle name="showParameterE 3 3 4 2" xfId="39076"/>
    <cellStyle name="showParameterE 3 3 4_note 2_FTAResultat" xfId="39077"/>
    <cellStyle name="showParameterE 3 3 5" xfId="39078"/>
    <cellStyle name="showParameterE 3 3 5 2" xfId="39079"/>
    <cellStyle name="showParameterE 3 3 6" xfId="39080"/>
    <cellStyle name="showParameterE 3 3 7" xfId="39081"/>
    <cellStyle name="showParameterE 3 3 8" xfId="39082"/>
    <cellStyle name="showParameterE 3 3 9" xfId="39083"/>
    <cellStyle name="showParameterE 3 3_note 2_FTAResultat" xfId="39084"/>
    <cellStyle name="showParameterE 3 4" xfId="39085"/>
    <cellStyle name="showParameterE 3 4 10" xfId="39086"/>
    <cellStyle name="showParameterE 3 4 11" xfId="39087"/>
    <cellStyle name="showParameterE 3 4 12" xfId="39088"/>
    <cellStyle name="showParameterE 3 4 13" xfId="39089"/>
    <cellStyle name="showParameterE 3 4 14" xfId="39090"/>
    <cellStyle name="showParameterE 3 4 15" xfId="39091"/>
    <cellStyle name="showParameterE 3 4 16" xfId="39092"/>
    <cellStyle name="showParameterE 3 4 17" xfId="39093"/>
    <cellStyle name="showParameterE 3 4 18" xfId="39094"/>
    <cellStyle name="showParameterE 3 4 2" xfId="39095"/>
    <cellStyle name="showParameterE 3 4 2 2" xfId="39096"/>
    <cellStyle name="showParameterE 3 4 2_note 2_FTAResultat" xfId="39097"/>
    <cellStyle name="showParameterE 3 4 3" xfId="39098"/>
    <cellStyle name="showParameterE 3 4 3 2" xfId="39099"/>
    <cellStyle name="showParameterE 3 4 3_note 2_FTAResultat" xfId="39100"/>
    <cellStyle name="showParameterE 3 4 4" xfId="39101"/>
    <cellStyle name="showParameterE 3 4 4 2" xfId="39102"/>
    <cellStyle name="showParameterE 3 4 4_note 2_FTAResultat" xfId="39103"/>
    <cellStyle name="showParameterE 3 4 5" xfId="39104"/>
    <cellStyle name="showParameterE 3 4 5 2" xfId="39105"/>
    <cellStyle name="showParameterE 3 4 6" xfId="39106"/>
    <cellStyle name="showParameterE 3 4 7" xfId="39107"/>
    <cellStyle name="showParameterE 3 4 8" xfId="39108"/>
    <cellStyle name="showParameterE 3 4 9" xfId="39109"/>
    <cellStyle name="showParameterE 3 4_note 2_FTAResultat" xfId="39110"/>
    <cellStyle name="showParameterE 3 5" xfId="39111"/>
    <cellStyle name="showParameterE 3 5 10" xfId="39112"/>
    <cellStyle name="showParameterE 3 5 11" xfId="39113"/>
    <cellStyle name="showParameterE 3 5 12" xfId="39114"/>
    <cellStyle name="showParameterE 3 5 13" xfId="39115"/>
    <cellStyle name="showParameterE 3 5 14" xfId="39116"/>
    <cellStyle name="showParameterE 3 5 15" xfId="39117"/>
    <cellStyle name="showParameterE 3 5 16" xfId="39118"/>
    <cellStyle name="showParameterE 3 5 17" xfId="39119"/>
    <cellStyle name="showParameterE 3 5 18" xfId="39120"/>
    <cellStyle name="showParameterE 3 5 2" xfId="39121"/>
    <cellStyle name="showParameterE 3 5 2 2" xfId="39122"/>
    <cellStyle name="showParameterE 3 5 2_note 2_FTAResultat" xfId="39123"/>
    <cellStyle name="showParameterE 3 5 3" xfId="39124"/>
    <cellStyle name="showParameterE 3 5 3 2" xfId="39125"/>
    <cellStyle name="showParameterE 3 5 3_note 2_FTAResultat" xfId="39126"/>
    <cellStyle name="showParameterE 3 5 4" xfId="39127"/>
    <cellStyle name="showParameterE 3 5 4 2" xfId="39128"/>
    <cellStyle name="showParameterE 3 5 4_note 2_FTAResultat" xfId="39129"/>
    <cellStyle name="showParameterE 3 5 5" xfId="39130"/>
    <cellStyle name="showParameterE 3 5 5 2" xfId="39131"/>
    <cellStyle name="showParameterE 3 5 6" xfId="39132"/>
    <cellStyle name="showParameterE 3 5 7" xfId="39133"/>
    <cellStyle name="showParameterE 3 5 8" xfId="39134"/>
    <cellStyle name="showParameterE 3 5 9" xfId="39135"/>
    <cellStyle name="showParameterE 3 5_note 2_FTAResultat" xfId="39136"/>
    <cellStyle name="showParameterE 3 6" xfId="39137"/>
    <cellStyle name="showParameterE 3 6 2" xfId="39138"/>
    <cellStyle name="showParameterE 3 6 3" xfId="39139"/>
    <cellStyle name="showParameterE 3 6 4" xfId="39140"/>
    <cellStyle name="showParameterE 3 6 5" xfId="39141"/>
    <cellStyle name="showParameterE 3 6_note 2_FTAResultat" xfId="39142"/>
    <cellStyle name="showParameterE 3 7" xfId="39143"/>
    <cellStyle name="showParameterE 3 7 2" xfId="39144"/>
    <cellStyle name="showParameterE 3 7_note 2_FTAResultat" xfId="39145"/>
    <cellStyle name="showParameterE 3 8" xfId="39146"/>
    <cellStyle name="showParameterE 3 8 2" xfId="39147"/>
    <cellStyle name="showParameterE 3 8_note 2_FTAResultat" xfId="39148"/>
    <cellStyle name="showParameterE 3 9" xfId="39149"/>
    <cellStyle name="showParameterE 3 9 2" xfId="39150"/>
    <cellStyle name="showParameterE 3 9_note 2_FTAResultat" xfId="39151"/>
    <cellStyle name="showParameterE 3_2.1  NEW FTA passage prés BIS" xfId="39152"/>
    <cellStyle name="showParameterE 4" xfId="39153"/>
    <cellStyle name="showParameterE 4 10" xfId="39154"/>
    <cellStyle name="showParameterE 4 11" xfId="39155"/>
    <cellStyle name="showParameterE 4 12" xfId="39156"/>
    <cellStyle name="showParameterE 4 13" xfId="39157"/>
    <cellStyle name="showParameterE 4 14" xfId="39158"/>
    <cellStyle name="showParameterE 4 15" xfId="39159"/>
    <cellStyle name="showParameterE 4 16" xfId="39160"/>
    <cellStyle name="showParameterE 4 17" xfId="39161"/>
    <cellStyle name="showParameterE 4 18" xfId="39162"/>
    <cellStyle name="showParameterE 4 19" xfId="39163"/>
    <cellStyle name="showParameterE 4 2" xfId="39164"/>
    <cellStyle name="showParameterE 4 2 10" xfId="39165"/>
    <cellStyle name="showParameterE 4 2 11" xfId="39166"/>
    <cellStyle name="showParameterE 4 2 12" xfId="39167"/>
    <cellStyle name="showParameterE 4 2 13" xfId="39168"/>
    <cellStyle name="showParameterE 4 2 14" xfId="39169"/>
    <cellStyle name="showParameterE 4 2 15" xfId="39170"/>
    <cellStyle name="showParameterE 4 2 16" xfId="39171"/>
    <cellStyle name="showParameterE 4 2 17" xfId="39172"/>
    <cellStyle name="showParameterE 4 2 18" xfId="39173"/>
    <cellStyle name="showParameterE 4 2 2" xfId="39174"/>
    <cellStyle name="showParameterE 4 2 2 2" xfId="39175"/>
    <cellStyle name="showParameterE 4 2 2_note 2_FTAResultat" xfId="39176"/>
    <cellStyle name="showParameterE 4 2 3" xfId="39177"/>
    <cellStyle name="showParameterE 4 2 3 2" xfId="39178"/>
    <cellStyle name="showParameterE 4 2 3_note 2_FTAResultat" xfId="39179"/>
    <cellStyle name="showParameterE 4 2 4" xfId="39180"/>
    <cellStyle name="showParameterE 4 2 4 2" xfId="39181"/>
    <cellStyle name="showParameterE 4 2 4_note 2_FTAResultat" xfId="39182"/>
    <cellStyle name="showParameterE 4 2 5" xfId="39183"/>
    <cellStyle name="showParameterE 4 2 5 2" xfId="39184"/>
    <cellStyle name="showParameterE 4 2 6" xfId="39185"/>
    <cellStyle name="showParameterE 4 2 7" xfId="39186"/>
    <cellStyle name="showParameterE 4 2 8" xfId="39187"/>
    <cellStyle name="showParameterE 4 2 9" xfId="39188"/>
    <cellStyle name="showParameterE 4 2_note 2_FTAResultat" xfId="39189"/>
    <cellStyle name="showParameterE 4 20" xfId="39190"/>
    <cellStyle name="showParameterE 4 21" xfId="39191"/>
    <cellStyle name="showParameterE 4 22" xfId="39192"/>
    <cellStyle name="showParameterE 4 23" xfId="39193"/>
    <cellStyle name="showParameterE 4 24" xfId="39194"/>
    <cellStyle name="showParameterE 4 3" xfId="39195"/>
    <cellStyle name="showParameterE 4 3 10" xfId="39196"/>
    <cellStyle name="showParameterE 4 3 11" xfId="39197"/>
    <cellStyle name="showParameterE 4 3 12" xfId="39198"/>
    <cellStyle name="showParameterE 4 3 13" xfId="39199"/>
    <cellStyle name="showParameterE 4 3 14" xfId="39200"/>
    <cellStyle name="showParameterE 4 3 15" xfId="39201"/>
    <cellStyle name="showParameterE 4 3 16" xfId="39202"/>
    <cellStyle name="showParameterE 4 3 17" xfId="39203"/>
    <cellStyle name="showParameterE 4 3 18" xfId="39204"/>
    <cellStyle name="showParameterE 4 3 2" xfId="39205"/>
    <cellStyle name="showParameterE 4 3 2 2" xfId="39206"/>
    <cellStyle name="showParameterE 4 3 2_note 2_FTAResultat" xfId="39207"/>
    <cellStyle name="showParameterE 4 3 3" xfId="39208"/>
    <cellStyle name="showParameterE 4 3 3 2" xfId="39209"/>
    <cellStyle name="showParameterE 4 3 3_note 2_FTAResultat" xfId="39210"/>
    <cellStyle name="showParameterE 4 3 4" xfId="39211"/>
    <cellStyle name="showParameterE 4 3 4 2" xfId="39212"/>
    <cellStyle name="showParameterE 4 3 4_note 2_FTAResultat" xfId="39213"/>
    <cellStyle name="showParameterE 4 3 5" xfId="39214"/>
    <cellStyle name="showParameterE 4 3 5 2" xfId="39215"/>
    <cellStyle name="showParameterE 4 3 6" xfId="39216"/>
    <cellStyle name="showParameterE 4 3 7" xfId="39217"/>
    <cellStyle name="showParameterE 4 3 8" xfId="39218"/>
    <cellStyle name="showParameterE 4 3 9" xfId="39219"/>
    <cellStyle name="showParameterE 4 3_note 2_FTAResultat" xfId="39220"/>
    <cellStyle name="showParameterE 4 4" xfId="39221"/>
    <cellStyle name="showParameterE 4 4 10" xfId="39222"/>
    <cellStyle name="showParameterE 4 4 11" xfId="39223"/>
    <cellStyle name="showParameterE 4 4 12" xfId="39224"/>
    <cellStyle name="showParameterE 4 4 13" xfId="39225"/>
    <cellStyle name="showParameterE 4 4 14" xfId="39226"/>
    <cellStyle name="showParameterE 4 4 15" xfId="39227"/>
    <cellStyle name="showParameterE 4 4 16" xfId="39228"/>
    <cellStyle name="showParameterE 4 4 17" xfId="39229"/>
    <cellStyle name="showParameterE 4 4 18" xfId="39230"/>
    <cellStyle name="showParameterE 4 4 2" xfId="39231"/>
    <cellStyle name="showParameterE 4 4 2 2" xfId="39232"/>
    <cellStyle name="showParameterE 4 4 2_note 2_FTAResultat" xfId="39233"/>
    <cellStyle name="showParameterE 4 4 3" xfId="39234"/>
    <cellStyle name="showParameterE 4 4 3 2" xfId="39235"/>
    <cellStyle name="showParameterE 4 4 3_note 2_FTAResultat" xfId="39236"/>
    <cellStyle name="showParameterE 4 4 4" xfId="39237"/>
    <cellStyle name="showParameterE 4 4 4 2" xfId="39238"/>
    <cellStyle name="showParameterE 4 4 4_note 2_FTAResultat" xfId="39239"/>
    <cellStyle name="showParameterE 4 4 5" xfId="39240"/>
    <cellStyle name="showParameterE 4 4 5 2" xfId="39241"/>
    <cellStyle name="showParameterE 4 4 6" xfId="39242"/>
    <cellStyle name="showParameterE 4 4 7" xfId="39243"/>
    <cellStyle name="showParameterE 4 4 8" xfId="39244"/>
    <cellStyle name="showParameterE 4 4 9" xfId="39245"/>
    <cellStyle name="showParameterE 4 4_note 2_FTAResultat" xfId="39246"/>
    <cellStyle name="showParameterE 4 5" xfId="39247"/>
    <cellStyle name="showParameterE 4 5 10" xfId="39248"/>
    <cellStyle name="showParameterE 4 5 11" xfId="39249"/>
    <cellStyle name="showParameterE 4 5 12" xfId="39250"/>
    <cellStyle name="showParameterE 4 5 13" xfId="39251"/>
    <cellStyle name="showParameterE 4 5 14" xfId="39252"/>
    <cellStyle name="showParameterE 4 5 15" xfId="39253"/>
    <cellStyle name="showParameterE 4 5 16" xfId="39254"/>
    <cellStyle name="showParameterE 4 5 17" xfId="39255"/>
    <cellStyle name="showParameterE 4 5 18" xfId="39256"/>
    <cellStyle name="showParameterE 4 5 2" xfId="39257"/>
    <cellStyle name="showParameterE 4 5 2 2" xfId="39258"/>
    <cellStyle name="showParameterE 4 5 2_note 2_FTAResultat" xfId="39259"/>
    <cellStyle name="showParameterE 4 5 3" xfId="39260"/>
    <cellStyle name="showParameterE 4 5 3 2" xfId="39261"/>
    <cellStyle name="showParameterE 4 5 3_note 2_FTAResultat" xfId="39262"/>
    <cellStyle name="showParameterE 4 5 4" xfId="39263"/>
    <cellStyle name="showParameterE 4 5 4 2" xfId="39264"/>
    <cellStyle name="showParameterE 4 5 4_note 2_FTAResultat" xfId="39265"/>
    <cellStyle name="showParameterE 4 5 5" xfId="39266"/>
    <cellStyle name="showParameterE 4 5 5 2" xfId="39267"/>
    <cellStyle name="showParameterE 4 5 6" xfId="39268"/>
    <cellStyle name="showParameterE 4 5 7" xfId="39269"/>
    <cellStyle name="showParameterE 4 5 8" xfId="39270"/>
    <cellStyle name="showParameterE 4 5 9" xfId="39271"/>
    <cellStyle name="showParameterE 4 5_note 2_FTAResultat" xfId="39272"/>
    <cellStyle name="showParameterE 4 6" xfId="39273"/>
    <cellStyle name="showParameterE 4 6 2" xfId="39274"/>
    <cellStyle name="showParameterE 4 6 3" xfId="39275"/>
    <cellStyle name="showParameterE 4 6 4" xfId="39276"/>
    <cellStyle name="showParameterE 4 6 5" xfId="39277"/>
    <cellStyle name="showParameterE 4 6_note 2_FTAResultat" xfId="39278"/>
    <cellStyle name="showParameterE 4 7" xfId="39279"/>
    <cellStyle name="showParameterE 4 7 2" xfId="39280"/>
    <cellStyle name="showParameterE 4 7_note 2_FTAResultat" xfId="39281"/>
    <cellStyle name="showParameterE 4 8" xfId="39282"/>
    <cellStyle name="showParameterE 4 8 2" xfId="39283"/>
    <cellStyle name="showParameterE 4 8_note 2_FTAResultat" xfId="39284"/>
    <cellStyle name="showParameterE 4 9" xfId="39285"/>
    <cellStyle name="showParameterE 4 9 2" xfId="39286"/>
    <cellStyle name="showParameterE 4 9_note 2_FTAResultat" xfId="39287"/>
    <cellStyle name="showParameterE 4_2.1  NEW FTA passage prés BIS" xfId="39288"/>
    <cellStyle name="showParameterE 5" xfId="39289"/>
    <cellStyle name="showParameterE 5 2" xfId="39290"/>
    <cellStyle name="showParameterE 5 3" xfId="39291"/>
    <cellStyle name="showParameterE 5_2.1  NEW FTA passage prés BIS" xfId="39292"/>
    <cellStyle name="showParameterE 6" xfId="39293"/>
    <cellStyle name="showParameterE 6 2" xfId="39294"/>
    <cellStyle name="showParameterE 6 3" xfId="39295"/>
    <cellStyle name="showParameterE 6_2.1  NEW FTA passage prés BIS" xfId="39296"/>
    <cellStyle name="showParameterE 7" xfId="39297"/>
    <cellStyle name="showParameterE 8" xfId="39298"/>
    <cellStyle name="showParameterE 9" xfId="39299"/>
    <cellStyle name="showParameterE_2.1  NEW FTA passage prés BIS" xfId="39300"/>
    <cellStyle name="showParameterS" xfId="39301"/>
    <cellStyle name="showParameterS 2" xfId="39302"/>
    <cellStyle name="showParameterS 2 10" xfId="39303"/>
    <cellStyle name="showParameterS 2 11" xfId="39304"/>
    <cellStyle name="showParameterS 2 12" xfId="39305"/>
    <cellStyle name="showParameterS 2 13" xfId="39306"/>
    <cellStyle name="showParameterS 2 14" xfId="39307"/>
    <cellStyle name="showParameterS 2 15" xfId="39308"/>
    <cellStyle name="showParameterS 2 16" xfId="39309"/>
    <cellStyle name="showParameterS 2 17" xfId="39310"/>
    <cellStyle name="showParameterS 2 18" xfId="39311"/>
    <cellStyle name="showParameterS 2 19" xfId="39312"/>
    <cellStyle name="showParameterS 2 2" xfId="39313"/>
    <cellStyle name="showParameterS 2 2 10" xfId="39314"/>
    <cellStyle name="showParameterS 2 2 11" xfId="39315"/>
    <cellStyle name="showParameterS 2 2 12" xfId="39316"/>
    <cellStyle name="showParameterS 2 2 13" xfId="39317"/>
    <cellStyle name="showParameterS 2 2 14" xfId="39318"/>
    <cellStyle name="showParameterS 2 2 15" xfId="39319"/>
    <cellStyle name="showParameterS 2 2 16" xfId="39320"/>
    <cellStyle name="showParameterS 2 2 17" xfId="39321"/>
    <cellStyle name="showParameterS 2 2 18" xfId="39322"/>
    <cellStyle name="showParameterS 2 2 2" xfId="39323"/>
    <cellStyle name="showParameterS 2 2 2 2" xfId="39324"/>
    <cellStyle name="showParameterS 2 2 2_note 2_FTAResultat" xfId="39325"/>
    <cellStyle name="showParameterS 2 2 3" xfId="39326"/>
    <cellStyle name="showParameterS 2 2 3 2" xfId="39327"/>
    <cellStyle name="showParameterS 2 2 3_note 2_FTAResultat" xfId="39328"/>
    <cellStyle name="showParameterS 2 2 4" xfId="39329"/>
    <cellStyle name="showParameterS 2 2 4 2" xfId="39330"/>
    <cellStyle name="showParameterS 2 2 4_note 2_FTAResultat" xfId="39331"/>
    <cellStyle name="showParameterS 2 2 5" xfId="39332"/>
    <cellStyle name="showParameterS 2 2 5 2" xfId="39333"/>
    <cellStyle name="showParameterS 2 2 6" xfId="39334"/>
    <cellStyle name="showParameterS 2 2 7" xfId="39335"/>
    <cellStyle name="showParameterS 2 2 8" xfId="39336"/>
    <cellStyle name="showParameterS 2 2 9" xfId="39337"/>
    <cellStyle name="showParameterS 2 2_2.1  NEW FTA passage prés BIS" xfId="39338"/>
    <cellStyle name="showParameterS 2 20" xfId="39339"/>
    <cellStyle name="showParameterS 2 21" xfId="39340"/>
    <cellStyle name="showParameterS 2 22" xfId="39341"/>
    <cellStyle name="showParameterS 2 23" xfId="39342"/>
    <cellStyle name="showParameterS 2 24" xfId="39343"/>
    <cellStyle name="showParameterS 2 3" xfId="39344"/>
    <cellStyle name="showParameterS 2 3 10" xfId="39345"/>
    <cellStyle name="showParameterS 2 3 11" xfId="39346"/>
    <cellStyle name="showParameterS 2 3 12" xfId="39347"/>
    <cellStyle name="showParameterS 2 3 13" xfId="39348"/>
    <cellStyle name="showParameterS 2 3 14" xfId="39349"/>
    <cellStyle name="showParameterS 2 3 15" xfId="39350"/>
    <cellStyle name="showParameterS 2 3 16" xfId="39351"/>
    <cellStyle name="showParameterS 2 3 17" xfId="39352"/>
    <cellStyle name="showParameterS 2 3 18" xfId="39353"/>
    <cellStyle name="showParameterS 2 3 2" xfId="39354"/>
    <cellStyle name="showParameterS 2 3 2 2" xfId="39355"/>
    <cellStyle name="showParameterS 2 3 2_note 2_FTAResultat" xfId="39356"/>
    <cellStyle name="showParameterS 2 3 3" xfId="39357"/>
    <cellStyle name="showParameterS 2 3 3 2" xfId="39358"/>
    <cellStyle name="showParameterS 2 3 3_note 2_FTAResultat" xfId="39359"/>
    <cellStyle name="showParameterS 2 3 4" xfId="39360"/>
    <cellStyle name="showParameterS 2 3 4 2" xfId="39361"/>
    <cellStyle name="showParameterS 2 3 4_note 2_FTAResultat" xfId="39362"/>
    <cellStyle name="showParameterS 2 3 5" xfId="39363"/>
    <cellStyle name="showParameterS 2 3 5 2" xfId="39364"/>
    <cellStyle name="showParameterS 2 3 6" xfId="39365"/>
    <cellStyle name="showParameterS 2 3 7" xfId="39366"/>
    <cellStyle name="showParameterS 2 3 8" xfId="39367"/>
    <cellStyle name="showParameterS 2 3 9" xfId="39368"/>
    <cellStyle name="showParameterS 2 3_note 2_FTAResultat" xfId="39369"/>
    <cellStyle name="showParameterS 2 4" xfId="39370"/>
    <cellStyle name="showParameterS 2 4 10" xfId="39371"/>
    <cellStyle name="showParameterS 2 4 11" xfId="39372"/>
    <cellStyle name="showParameterS 2 4 12" xfId="39373"/>
    <cellStyle name="showParameterS 2 4 13" xfId="39374"/>
    <cellStyle name="showParameterS 2 4 14" xfId="39375"/>
    <cellStyle name="showParameterS 2 4 15" xfId="39376"/>
    <cellStyle name="showParameterS 2 4 16" xfId="39377"/>
    <cellStyle name="showParameterS 2 4 17" xfId="39378"/>
    <cellStyle name="showParameterS 2 4 18" xfId="39379"/>
    <cellStyle name="showParameterS 2 4 2" xfId="39380"/>
    <cellStyle name="showParameterS 2 4 2 2" xfId="39381"/>
    <cellStyle name="showParameterS 2 4 2_note 2_FTAResultat" xfId="39382"/>
    <cellStyle name="showParameterS 2 4 3" xfId="39383"/>
    <cellStyle name="showParameterS 2 4 3 2" xfId="39384"/>
    <cellStyle name="showParameterS 2 4 3_note 2_FTAResultat" xfId="39385"/>
    <cellStyle name="showParameterS 2 4 4" xfId="39386"/>
    <cellStyle name="showParameterS 2 4 4 2" xfId="39387"/>
    <cellStyle name="showParameterS 2 4 4_note 2_FTAResultat" xfId="39388"/>
    <cellStyle name="showParameterS 2 4 5" xfId="39389"/>
    <cellStyle name="showParameterS 2 4 5 2" xfId="39390"/>
    <cellStyle name="showParameterS 2 4 6" xfId="39391"/>
    <cellStyle name="showParameterS 2 4 7" xfId="39392"/>
    <cellStyle name="showParameterS 2 4 8" xfId="39393"/>
    <cellStyle name="showParameterS 2 4 9" xfId="39394"/>
    <cellStyle name="showParameterS 2 4_note 2_FTAResultat" xfId="39395"/>
    <cellStyle name="showParameterS 2 5" xfId="39396"/>
    <cellStyle name="showParameterS 2 5 10" xfId="39397"/>
    <cellStyle name="showParameterS 2 5 11" xfId="39398"/>
    <cellStyle name="showParameterS 2 5 12" xfId="39399"/>
    <cellStyle name="showParameterS 2 5 13" xfId="39400"/>
    <cellStyle name="showParameterS 2 5 14" xfId="39401"/>
    <cellStyle name="showParameterS 2 5 15" xfId="39402"/>
    <cellStyle name="showParameterS 2 5 16" xfId="39403"/>
    <cellStyle name="showParameterS 2 5 17" xfId="39404"/>
    <cellStyle name="showParameterS 2 5 18" xfId="39405"/>
    <cellStyle name="showParameterS 2 5 2" xfId="39406"/>
    <cellStyle name="showParameterS 2 5 2 2" xfId="39407"/>
    <cellStyle name="showParameterS 2 5 2_note 2_FTAResultat" xfId="39408"/>
    <cellStyle name="showParameterS 2 5 3" xfId="39409"/>
    <cellStyle name="showParameterS 2 5 3 2" xfId="39410"/>
    <cellStyle name="showParameterS 2 5 3_note 2_FTAResultat" xfId="39411"/>
    <cellStyle name="showParameterS 2 5 4" xfId="39412"/>
    <cellStyle name="showParameterS 2 5 4 2" xfId="39413"/>
    <cellStyle name="showParameterS 2 5 4_note 2_FTAResultat" xfId="39414"/>
    <cellStyle name="showParameterS 2 5 5" xfId="39415"/>
    <cellStyle name="showParameterS 2 5 5 2" xfId="39416"/>
    <cellStyle name="showParameterS 2 5 6" xfId="39417"/>
    <cellStyle name="showParameterS 2 5 7" xfId="39418"/>
    <cellStyle name="showParameterS 2 5 8" xfId="39419"/>
    <cellStyle name="showParameterS 2 5 9" xfId="39420"/>
    <cellStyle name="showParameterS 2 5_note 2_FTAResultat" xfId="39421"/>
    <cellStyle name="showParameterS 2 6" xfId="39422"/>
    <cellStyle name="showParameterS 2 6 2" xfId="39423"/>
    <cellStyle name="showParameterS 2 6 3" xfId="39424"/>
    <cellStyle name="showParameterS 2 6 4" xfId="39425"/>
    <cellStyle name="showParameterS 2 6 5" xfId="39426"/>
    <cellStyle name="showParameterS 2 6_note 2_FTAResultat" xfId="39427"/>
    <cellStyle name="showParameterS 2 7" xfId="39428"/>
    <cellStyle name="showParameterS 2 7 2" xfId="39429"/>
    <cellStyle name="showParameterS 2 7_note 2_FTAResultat" xfId="39430"/>
    <cellStyle name="showParameterS 2 8" xfId="39431"/>
    <cellStyle name="showParameterS 2 8 2" xfId="39432"/>
    <cellStyle name="showParameterS 2 8_note 2_FTAResultat" xfId="39433"/>
    <cellStyle name="showParameterS 2 9" xfId="39434"/>
    <cellStyle name="showParameterS 2 9 2" xfId="39435"/>
    <cellStyle name="showParameterS 2 9_note 2_FTAResultat" xfId="39436"/>
    <cellStyle name="showParameterS 2_2.1  NEW FTA passage prés BIS" xfId="39437"/>
    <cellStyle name="showParameterS 3" xfId="39438"/>
    <cellStyle name="showParameterS 3 10" xfId="39439"/>
    <cellStyle name="showParameterS 3 11" xfId="39440"/>
    <cellStyle name="showParameterS 3 12" xfId="39441"/>
    <cellStyle name="showParameterS 3 13" xfId="39442"/>
    <cellStyle name="showParameterS 3 14" xfId="39443"/>
    <cellStyle name="showParameterS 3 15" xfId="39444"/>
    <cellStyle name="showParameterS 3 16" xfId="39445"/>
    <cellStyle name="showParameterS 3 17" xfId="39446"/>
    <cellStyle name="showParameterS 3 18" xfId="39447"/>
    <cellStyle name="showParameterS 3 19" xfId="39448"/>
    <cellStyle name="showParameterS 3 2" xfId="39449"/>
    <cellStyle name="showParameterS 3 2 10" xfId="39450"/>
    <cellStyle name="showParameterS 3 2 11" xfId="39451"/>
    <cellStyle name="showParameterS 3 2 12" xfId="39452"/>
    <cellStyle name="showParameterS 3 2 13" xfId="39453"/>
    <cellStyle name="showParameterS 3 2 14" xfId="39454"/>
    <cellStyle name="showParameterS 3 2 15" xfId="39455"/>
    <cellStyle name="showParameterS 3 2 16" xfId="39456"/>
    <cellStyle name="showParameterS 3 2 17" xfId="39457"/>
    <cellStyle name="showParameterS 3 2 18" xfId="39458"/>
    <cellStyle name="showParameterS 3 2 2" xfId="39459"/>
    <cellStyle name="showParameterS 3 2 2 2" xfId="39460"/>
    <cellStyle name="showParameterS 3 2 2_note 2_FTAResultat" xfId="39461"/>
    <cellStyle name="showParameterS 3 2 3" xfId="39462"/>
    <cellStyle name="showParameterS 3 2 3 2" xfId="39463"/>
    <cellStyle name="showParameterS 3 2 3_note 2_FTAResultat" xfId="39464"/>
    <cellStyle name="showParameterS 3 2 4" xfId="39465"/>
    <cellStyle name="showParameterS 3 2 4 2" xfId="39466"/>
    <cellStyle name="showParameterS 3 2 4_note 2_FTAResultat" xfId="39467"/>
    <cellStyle name="showParameterS 3 2 5" xfId="39468"/>
    <cellStyle name="showParameterS 3 2 5 2" xfId="39469"/>
    <cellStyle name="showParameterS 3 2 6" xfId="39470"/>
    <cellStyle name="showParameterS 3 2 7" xfId="39471"/>
    <cellStyle name="showParameterS 3 2 8" xfId="39472"/>
    <cellStyle name="showParameterS 3 2 9" xfId="39473"/>
    <cellStyle name="showParameterS 3 2_2.1  NEW FTA passage prés BIS" xfId="39474"/>
    <cellStyle name="showParameterS 3 20" xfId="39475"/>
    <cellStyle name="showParameterS 3 21" xfId="39476"/>
    <cellStyle name="showParameterS 3 22" xfId="39477"/>
    <cellStyle name="showParameterS 3 23" xfId="39478"/>
    <cellStyle name="showParameterS 3 24" xfId="39479"/>
    <cellStyle name="showParameterS 3 3" xfId="39480"/>
    <cellStyle name="showParameterS 3 3 10" xfId="39481"/>
    <cellStyle name="showParameterS 3 3 11" xfId="39482"/>
    <cellStyle name="showParameterS 3 3 12" xfId="39483"/>
    <cellStyle name="showParameterS 3 3 13" xfId="39484"/>
    <cellStyle name="showParameterS 3 3 14" xfId="39485"/>
    <cellStyle name="showParameterS 3 3 15" xfId="39486"/>
    <cellStyle name="showParameterS 3 3 16" xfId="39487"/>
    <cellStyle name="showParameterS 3 3 17" xfId="39488"/>
    <cellStyle name="showParameterS 3 3 18" xfId="39489"/>
    <cellStyle name="showParameterS 3 3 2" xfId="39490"/>
    <cellStyle name="showParameterS 3 3 2 2" xfId="39491"/>
    <cellStyle name="showParameterS 3 3 2_note 2_FTAResultat" xfId="39492"/>
    <cellStyle name="showParameterS 3 3 3" xfId="39493"/>
    <cellStyle name="showParameterS 3 3 3 2" xfId="39494"/>
    <cellStyle name="showParameterS 3 3 3_note 2_FTAResultat" xfId="39495"/>
    <cellStyle name="showParameterS 3 3 4" xfId="39496"/>
    <cellStyle name="showParameterS 3 3 4 2" xfId="39497"/>
    <cellStyle name="showParameterS 3 3 4_note 2_FTAResultat" xfId="39498"/>
    <cellStyle name="showParameterS 3 3 5" xfId="39499"/>
    <cellStyle name="showParameterS 3 3 5 2" xfId="39500"/>
    <cellStyle name="showParameterS 3 3 6" xfId="39501"/>
    <cellStyle name="showParameterS 3 3 7" xfId="39502"/>
    <cellStyle name="showParameterS 3 3 8" xfId="39503"/>
    <cellStyle name="showParameterS 3 3 9" xfId="39504"/>
    <cellStyle name="showParameterS 3 3_note 2_FTAResultat" xfId="39505"/>
    <cellStyle name="showParameterS 3 4" xfId="39506"/>
    <cellStyle name="showParameterS 3 4 10" xfId="39507"/>
    <cellStyle name="showParameterS 3 4 11" xfId="39508"/>
    <cellStyle name="showParameterS 3 4 12" xfId="39509"/>
    <cellStyle name="showParameterS 3 4 13" xfId="39510"/>
    <cellStyle name="showParameterS 3 4 14" xfId="39511"/>
    <cellStyle name="showParameterS 3 4 15" xfId="39512"/>
    <cellStyle name="showParameterS 3 4 16" xfId="39513"/>
    <cellStyle name="showParameterS 3 4 17" xfId="39514"/>
    <cellStyle name="showParameterS 3 4 18" xfId="39515"/>
    <cellStyle name="showParameterS 3 4 2" xfId="39516"/>
    <cellStyle name="showParameterS 3 4 2 2" xfId="39517"/>
    <cellStyle name="showParameterS 3 4 2_note 2_FTAResultat" xfId="39518"/>
    <cellStyle name="showParameterS 3 4 3" xfId="39519"/>
    <cellStyle name="showParameterS 3 4 3 2" xfId="39520"/>
    <cellStyle name="showParameterS 3 4 3_note 2_FTAResultat" xfId="39521"/>
    <cellStyle name="showParameterS 3 4 4" xfId="39522"/>
    <cellStyle name="showParameterS 3 4 4 2" xfId="39523"/>
    <cellStyle name="showParameterS 3 4 4_note 2_FTAResultat" xfId="39524"/>
    <cellStyle name="showParameterS 3 4 5" xfId="39525"/>
    <cellStyle name="showParameterS 3 4 5 2" xfId="39526"/>
    <cellStyle name="showParameterS 3 4 6" xfId="39527"/>
    <cellStyle name="showParameterS 3 4 7" xfId="39528"/>
    <cellStyle name="showParameterS 3 4 8" xfId="39529"/>
    <cellStyle name="showParameterS 3 4 9" xfId="39530"/>
    <cellStyle name="showParameterS 3 4_note 2_FTAResultat" xfId="39531"/>
    <cellStyle name="showParameterS 3 5" xfId="39532"/>
    <cellStyle name="showParameterS 3 5 10" xfId="39533"/>
    <cellStyle name="showParameterS 3 5 11" xfId="39534"/>
    <cellStyle name="showParameterS 3 5 12" xfId="39535"/>
    <cellStyle name="showParameterS 3 5 13" xfId="39536"/>
    <cellStyle name="showParameterS 3 5 14" xfId="39537"/>
    <cellStyle name="showParameterS 3 5 15" xfId="39538"/>
    <cellStyle name="showParameterS 3 5 16" xfId="39539"/>
    <cellStyle name="showParameterS 3 5 17" xfId="39540"/>
    <cellStyle name="showParameterS 3 5 18" xfId="39541"/>
    <cellStyle name="showParameterS 3 5 2" xfId="39542"/>
    <cellStyle name="showParameterS 3 5 2 2" xfId="39543"/>
    <cellStyle name="showParameterS 3 5 2_note 2_FTAResultat" xfId="39544"/>
    <cellStyle name="showParameterS 3 5 3" xfId="39545"/>
    <cellStyle name="showParameterS 3 5 3 2" xfId="39546"/>
    <cellStyle name="showParameterS 3 5 3_note 2_FTAResultat" xfId="39547"/>
    <cellStyle name="showParameterS 3 5 4" xfId="39548"/>
    <cellStyle name="showParameterS 3 5 4 2" xfId="39549"/>
    <cellStyle name="showParameterS 3 5 4_note 2_FTAResultat" xfId="39550"/>
    <cellStyle name="showParameterS 3 5 5" xfId="39551"/>
    <cellStyle name="showParameterS 3 5 5 2" xfId="39552"/>
    <cellStyle name="showParameterS 3 5 6" xfId="39553"/>
    <cellStyle name="showParameterS 3 5 7" xfId="39554"/>
    <cellStyle name="showParameterS 3 5 8" xfId="39555"/>
    <cellStyle name="showParameterS 3 5 9" xfId="39556"/>
    <cellStyle name="showParameterS 3 5_note 2_FTAResultat" xfId="39557"/>
    <cellStyle name="showParameterS 3 6" xfId="39558"/>
    <cellStyle name="showParameterS 3 6 2" xfId="39559"/>
    <cellStyle name="showParameterS 3 6 3" xfId="39560"/>
    <cellStyle name="showParameterS 3 6 4" xfId="39561"/>
    <cellStyle name="showParameterS 3 6 5" xfId="39562"/>
    <cellStyle name="showParameterS 3 6_note 2_FTAResultat" xfId="39563"/>
    <cellStyle name="showParameterS 3 7" xfId="39564"/>
    <cellStyle name="showParameterS 3 7 2" xfId="39565"/>
    <cellStyle name="showParameterS 3 7_note 2_FTAResultat" xfId="39566"/>
    <cellStyle name="showParameterS 3 8" xfId="39567"/>
    <cellStyle name="showParameterS 3 8 2" xfId="39568"/>
    <cellStyle name="showParameterS 3 8_note 2_FTAResultat" xfId="39569"/>
    <cellStyle name="showParameterS 3 9" xfId="39570"/>
    <cellStyle name="showParameterS 3 9 2" xfId="39571"/>
    <cellStyle name="showParameterS 3 9_note 2_FTAResultat" xfId="39572"/>
    <cellStyle name="showParameterS 3_2.1  NEW FTA passage prés BIS" xfId="39573"/>
    <cellStyle name="showParameterS 4" xfId="39574"/>
    <cellStyle name="showParameterS 4 10" xfId="39575"/>
    <cellStyle name="showParameterS 4 11" xfId="39576"/>
    <cellStyle name="showParameterS 4 12" xfId="39577"/>
    <cellStyle name="showParameterS 4 13" xfId="39578"/>
    <cellStyle name="showParameterS 4 14" xfId="39579"/>
    <cellStyle name="showParameterS 4 15" xfId="39580"/>
    <cellStyle name="showParameterS 4 16" xfId="39581"/>
    <cellStyle name="showParameterS 4 17" xfId="39582"/>
    <cellStyle name="showParameterS 4 18" xfId="39583"/>
    <cellStyle name="showParameterS 4 19" xfId="39584"/>
    <cellStyle name="showParameterS 4 2" xfId="39585"/>
    <cellStyle name="showParameterS 4 2 10" xfId="39586"/>
    <cellStyle name="showParameterS 4 2 11" xfId="39587"/>
    <cellStyle name="showParameterS 4 2 12" xfId="39588"/>
    <cellStyle name="showParameterS 4 2 13" xfId="39589"/>
    <cellStyle name="showParameterS 4 2 14" xfId="39590"/>
    <cellStyle name="showParameterS 4 2 15" xfId="39591"/>
    <cellStyle name="showParameterS 4 2 16" xfId="39592"/>
    <cellStyle name="showParameterS 4 2 17" xfId="39593"/>
    <cellStyle name="showParameterS 4 2 18" xfId="39594"/>
    <cellStyle name="showParameterS 4 2 2" xfId="39595"/>
    <cellStyle name="showParameterS 4 2 2 2" xfId="39596"/>
    <cellStyle name="showParameterS 4 2 2_note 2_FTAResultat" xfId="39597"/>
    <cellStyle name="showParameterS 4 2 3" xfId="39598"/>
    <cellStyle name="showParameterS 4 2 3 2" xfId="39599"/>
    <cellStyle name="showParameterS 4 2 3_note 2_FTAResultat" xfId="39600"/>
    <cellStyle name="showParameterS 4 2 4" xfId="39601"/>
    <cellStyle name="showParameterS 4 2 4 2" xfId="39602"/>
    <cellStyle name="showParameterS 4 2 4_note 2_FTAResultat" xfId="39603"/>
    <cellStyle name="showParameterS 4 2 5" xfId="39604"/>
    <cellStyle name="showParameterS 4 2 5 2" xfId="39605"/>
    <cellStyle name="showParameterS 4 2 6" xfId="39606"/>
    <cellStyle name="showParameterS 4 2 7" xfId="39607"/>
    <cellStyle name="showParameterS 4 2 8" xfId="39608"/>
    <cellStyle name="showParameterS 4 2 9" xfId="39609"/>
    <cellStyle name="showParameterS 4 2_note 2_FTAResultat" xfId="39610"/>
    <cellStyle name="showParameterS 4 20" xfId="39611"/>
    <cellStyle name="showParameterS 4 21" xfId="39612"/>
    <cellStyle name="showParameterS 4 22" xfId="39613"/>
    <cellStyle name="showParameterS 4 23" xfId="39614"/>
    <cellStyle name="showParameterS 4 24" xfId="39615"/>
    <cellStyle name="showParameterS 4 3" xfId="39616"/>
    <cellStyle name="showParameterS 4 3 10" xfId="39617"/>
    <cellStyle name="showParameterS 4 3 11" xfId="39618"/>
    <cellStyle name="showParameterS 4 3 12" xfId="39619"/>
    <cellStyle name="showParameterS 4 3 13" xfId="39620"/>
    <cellStyle name="showParameterS 4 3 14" xfId="39621"/>
    <cellStyle name="showParameterS 4 3 15" xfId="39622"/>
    <cellStyle name="showParameterS 4 3 16" xfId="39623"/>
    <cellStyle name="showParameterS 4 3 17" xfId="39624"/>
    <cellStyle name="showParameterS 4 3 18" xfId="39625"/>
    <cellStyle name="showParameterS 4 3 2" xfId="39626"/>
    <cellStyle name="showParameterS 4 3 2 2" xfId="39627"/>
    <cellStyle name="showParameterS 4 3 2_note 2_FTAResultat" xfId="39628"/>
    <cellStyle name="showParameterS 4 3 3" xfId="39629"/>
    <cellStyle name="showParameterS 4 3 3 2" xfId="39630"/>
    <cellStyle name="showParameterS 4 3 3_note 2_FTAResultat" xfId="39631"/>
    <cellStyle name="showParameterS 4 3 4" xfId="39632"/>
    <cellStyle name="showParameterS 4 3 4 2" xfId="39633"/>
    <cellStyle name="showParameterS 4 3 4_note 2_FTAResultat" xfId="39634"/>
    <cellStyle name="showParameterS 4 3 5" xfId="39635"/>
    <cellStyle name="showParameterS 4 3 5 2" xfId="39636"/>
    <cellStyle name="showParameterS 4 3 6" xfId="39637"/>
    <cellStyle name="showParameterS 4 3 7" xfId="39638"/>
    <cellStyle name="showParameterS 4 3 8" xfId="39639"/>
    <cellStyle name="showParameterS 4 3 9" xfId="39640"/>
    <cellStyle name="showParameterS 4 3_note 2_FTAResultat" xfId="39641"/>
    <cellStyle name="showParameterS 4 4" xfId="39642"/>
    <cellStyle name="showParameterS 4 4 10" xfId="39643"/>
    <cellStyle name="showParameterS 4 4 11" xfId="39644"/>
    <cellStyle name="showParameterS 4 4 12" xfId="39645"/>
    <cellStyle name="showParameterS 4 4 13" xfId="39646"/>
    <cellStyle name="showParameterS 4 4 14" xfId="39647"/>
    <cellStyle name="showParameterS 4 4 15" xfId="39648"/>
    <cellStyle name="showParameterS 4 4 16" xfId="39649"/>
    <cellStyle name="showParameterS 4 4 17" xfId="39650"/>
    <cellStyle name="showParameterS 4 4 18" xfId="39651"/>
    <cellStyle name="showParameterS 4 4 2" xfId="39652"/>
    <cellStyle name="showParameterS 4 4 2 2" xfId="39653"/>
    <cellStyle name="showParameterS 4 4 2_note 2_FTAResultat" xfId="39654"/>
    <cellStyle name="showParameterS 4 4 3" xfId="39655"/>
    <cellStyle name="showParameterS 4 4 3 2" xfId="39656"/>
    <cellStyle name="showParameterS 4 4 3_note 2_FTAResultat" xfId="39657"/>
    <cellStyle name="showParameterS 4 4 4" xfId="39658"/>
    <cellStyle name="showParameterS 4 4 4 2" xfId="39659"/>
    <cellStyle name="showParameterS 4 4 4_note 2_FTAResultat" xfId="39660"/>
    <cellStyle name="showParameterS 4 4 5" xfId="39661"/>
    <cellStyle name="showParameterS 4 4 5 2" xfId="39662"/>
    <cellStyle name="showParameterS 4 4 6" xfId="39663"/>
    <cellStyle name="showParameterS 4 4 7" xfId="39664"/>
    <cellStyle name="showParameterS 4 4 8" xfId="39665"/>
    <cellStyle name="showParameterS 4 4 9" xfId="39666"/>
    <cellStyle name="showParameterS 4 4_note 2_FTAResultat" xfId="39667"/>
    <cellStyle name="showParameterS 4 5" xfId="39668"/>
    <cellStyle name="showParameterS 4 5 10" xfId="39669"/>
    <cellStyle name="showParameterS 4 5 11" xfId="39670"/>
    <cellStyle name="showParameterS 4 5 12" xfId="39671"/>
    <cellStyle name="showParameterS 4 5 13" xfId="39672"/>
    <cellStyle name="showParameterS 4 5 14" xfId="39673"/>
    <cellStyle name="showParameterS 4 5 15" xfId="39674"/>
    <cellStyle name="showParameterS 4 5 16" xfId="39675"/>
    <cellStyle name="showParameterS 4 5 17" xfId="39676"/>
    <cellStyle name="showParameterS 4 5 18" xfId="39677"/>
    <cellStyle name="showParameterS 4 5 2" xfId="39678"/>
    <cellStyle name="showParameterS 4 5 2 2" xfId="39679"/>
    <cellStyle name="showParameterS 4 5 2_note 2_FTAResultat" xfId="39680"/>
    <cellStyle name="showParameterS 4 5 3" xfId="39681"/>
    <cellStyle name="showParameterS 4 5 3 2" xfId="39682"/>
    <cellStyle name="showParameterS 4 5 3_note 2_FTAResultat" xfId="39683"/>
    <cellStyle name="showParameterS 4 5 4" xfId="39684"/>
    <cellStyle name="showParameterS 4 5 4 2" xfId="39685"/>
    <cellStyle name="showParameterS 4 5 4_note 2_FTAResultat" xfId="39686"/>
    <cellStyle name="showParameterS 4 5 5" xfId="39687"/>
    <cellStyle name="showParameterS 4 5 5 2" xfId="39688"/>
    <cellStyle name="showParameterS 4 5 6" xfId="39689"/>
    <cellStyle name="showParameterS 4 5 7" xfId="39690"/>
    <cellStyle name="showParameterS 4 5 8" xfId="39691"/>
    <cellStyle name="showParameterS 4 5 9" xfId="39692"/>
    <cellStyle name="showParameterS 4 5_note 2_FTAResultat" xfId="39693"/>
    <cellStyle name="showParameterS 4 6" xfId="39694"/>
    <cellStyle name="showParameterS 4 6 2" xfId="39695"/>
    <cellStyle name="showParameterS 4 6 3" xfId="39696"/>
    <cellStyle name="showParameterS 4 6 4" xfId="39697"/>
    <cellStyle name="showParameterS 4 6 5" xfId="39698"/>
    <cellStyle name="showParameterS 4 6_note 2_FTAResultat" xfId="39699"/>
    <cellStyle name="showParameterS 4 7" xfId="39700"/>
    <cellStyle name="showParameterS 4 7 2" xfId="39701"/>
    <cellStyle name="showParameterS 4 7_note 2_FTAResultat" xfId="39702"/>
    <cellStyle name="showParameterS 4 8" xfId="39703"/>
    <cellStyle name="showParameterS 4 8 2" xfId="39704"/>
    <cellStyle name="showParameterS 4 8_note 2_FTAResultat" xfId="39705"/>
    <cellStyle name="showParameterS 4 9" xfId="39706"/>
    <cellStyle name="showParameterS 4 9 2" xfId="39707"/>
    <cellStyle name="showParameterS 4 9_note 2_FTAResultat" xfId="39708"/>
    <cellStyle name="showParameterS 4_2.1  NEW FTA passage prés BIS" xfId="39709"/>
    <cellStyle name="showParameterS 5" xfId="39710"/>
    <cellStyle name="showParameterS 5 2" xfId="39711"/>
    <cellStyle name="showParameterS 5 3" xfId="39712"/>
    <cellStyle name="showParameterS 5_2.1  NEW FTA passage prés BIS" xfId="39713"/>
    <cellStyle name="showParameterS 6" xfId="39714"/>
    <cellStyle name="showParameterS 6 2" xfId="39715"/>
    <cellStyle name="showParameterS 6 3" xfId="39716"/>
    <cellStyle name="showParameterS 6_2.1  NEW FTA passage prés BIS" xfId="39717"/>
    <cellStyle name="showParameterS 7" xfId="39718"/>
    <cellStyle name="showParameterS 8" xfId="39719"/>
    <cellStyle name="showParameterS 9" xfId="39720"/>
    <cellStyle name="showParameterS_2.1  NEW FTA passage prés BIS" xfId="39721"/>
    <cellStyle name="showPD" xfId="39722"/>
    <cellStyle name="showPD 2" xfId="39723"/>
    <cellStyle name="showPD 2 10" xfId="39724"/>
    <cellStyle name="showPD 2 11" xfId="39725"/>
    <cellStyle name="showPD 2 12" xfId="39726"/>
    <cellStyle name="showPD 2 13" xfId="39727"/>
    <cellStyle name="showPD 2 14" xfId="39728"/>
    <cellStyle name="showPD 2 15" xfId="39729"/>
    <cellStyle name="showPD 2 16" xfId="39730"/>
    <cellStyle name="showPD 2 17" xfId="39731"/>
    <cellStyle name="showPD 2 18" xfId="39732"/>
    <cellStyle name="showPD 2 19" xfId="39733"/>
    <cellStyle name="showPD 2 2" xfId="39734"/>
    <cellStyle name="showPD 2 2 10" xfId="39735"/>
    <cellStyle name="showPD 2 2 11" xfId="39736"/>
    <cellStyle name="showPD 2 2 12" xfId="39737"/>
    <cellStyle name="showPD 2 2 13" xfId="39738"/>
    <cellStyle name="showPD 2 2 14" xfId="39739"/>
    <cellStyle name="showPD 2 2 15" xfId="39740"/>
    <cellStyle name="showPD 2 2 16" xfId="39741"/>
    <cellStyle name="showPD 2 2 17" xfId="39742"/>
    <cellStyle name="showPD 2 2 18" xfId="39743"/>
    <cellStyle name="showPD 2 2 2" xfId="39744"/>
    <cellStyle name="showPD 2 2 2 2" xfId="39745"/>
    <cellStyle name="showPD 2 2 2_note 2_FTAResultat" xfId="39746"/>
    <cellStyle name="showPD 2 2 3" xfId="39747"/>
    <cellStyle name="showPD 2 2 3 2" xfId="39748"/>
    <cellStyle name="showPD 2 2 3_note 2_FTAResultat" xfId="39749"/>
    <cellStyle name="showPD 2 2 4" xfId="39750"/>
    <cellStyle name="showPD 2 2 4 2" xfId="39751"/>
    <cellStyle name="showPD 2 2 4_note 2_FTAResultat" xfId="39752"/>
    <cellStyle name="showPD 2 2 5" xfId="39753"/>
    <cellStyle name="showPD 2 2 5 2" xfId="39754"/>
    <cellStyle name="showPD 2 2 6" xfId="39755"/>
    <cellStyle name="showPD 2 2 7" xfId="39756"/>
    <cellStyle name="showPD 2 2 8" xfId="39757"/>
    <cellStyle name="showPD 2 2 9" xfId="39758"/>
    <cellStyle name="showPD 2 2_2.1  NEW FTA passage prés BIS" xfId="39759"/>
    <cellStyle name="showPD 2 20" xfId="39760"/>
    <cellStyle name="showPD 2 21" xfId="39761"/>
    <cellStyle name="showPD 2 22" xfId="39762"/>
    <cellStyle name="showPD 2 23" xfId="39763"/>
    <cellStyle name="showPD 2 24" xfId="39764"/>
    <cellStyle name="showPD 2 3" xfId="39765"/>
    <cellStyle name="showPD 2 3 10" xfId="39766"/>
    <cellStyle name="showPD 2 3 11" xfId="39767"/>
    <cellStyle name="showPD 2 3 12" xfId="39768"/>
    <cellStyle name="showPD 2 3 13" xfId="39769"/>
    <cellStyle name="showPD 2 3 14" xfId="39770"/>
    <cellStyle name="showPD 2 3 15" xfId="39771"/>
    <cellStyle name="showPD 2 3 16" xfId="39772"/>
    <cellStyle name="showPD 2 3 17" xfId="39773"/>
    <cellStyle name="showPD 2 3 18" xfId="39774"/>
    <cellStyle name="showPD 2 3 2" xfId="39775"/>
    <cellStyle name="showPD 2 3 2 2" xfId="39776"/>
    <cellStyle name="showPD 2 3 2_note 2_FTAResultat" xfId="39777"/>
    <cellStyle name="showPD 2 3 3" xfId="39778"/>
    <cellStyle name="showPD 2 3 3 2" xfId="39779"/>
    <cellStyle name="showPD 2 3 3_note 2_FTAResultat" xfId="39780"/>
    <cellStyle name="showPD 2 3 4" xfId="39781"/>
    <cellStyle name="showPD 2 3 4 2" xfId="39782"/>
    <cellStyle name="showPD 2 3 4_note 2_FTAResultat" xfId="39783"/>
    <cellStyle name="showPD 2 3 5" xfId="39784"/>
    <cellStyle name="showPD 2 3 5 2" xfId="39785"/>
    <cellStyle name="showPD 2 3 6" xfId="39786"/>
    <cellStyle name="showPD 2 3 7" xfId="39787"/>
    <cellStyle name="showPD 2 3 8" xfId="39788"/>
    <cellStyle name="showPD 2 3 9" xfId="39789"/>
    <cellStyle name="showPD 2 3_note 2_FTAResultat" xfId="39790"/>
    <cellStyle name="showPD 2 4" xfId="39791"/>
    <cellStyle name="showPD 2 4 10" xfId="39792"/>
    <cellStyle name="showPD 2 4 11" xfId="39793"/>
    <cellStyle name="showPD 2 4 12" xfId="39794"/>
    <cellStyle name="showPD 2 4 13" xfId="39795"/>
    <cellStyle name="showPD 2 4 14" xfId="39796"/>
    <cellStyle name="showPD 2 4 15" xfId="39797"/>
    <cellStyle name="showPD 2 4 16" xfId="39798"/>
    <cellStyle name="showPD 2 4 17" xfId="39799"/>
    <cellStyle name="showPD 2 4 18" xfId="39800"/>
    <cellStyle name="showPD 2 4 2" xfId="39801"/>
    <cellStyle name="showPD 2 4 2 2" xfId="39802"/>
    <cellStyle name="showPD 2 4 2_note 2_FTAResultat" xfId="39803"/>
    <cellStyle name="showPD 2 4 3" xfId="39804"/>
    <cellStyle name="showPD 2 4 3 2" xfId="39805"/>
    <cellStyle name="showPD 2 4 3_note 2_FTAResultat" xfId="39806"/>
    <cellStyle name="showPD 2 4 4" xfId="39807"/>
    <cellStyle name="showPD 2 4 4 2" xfId="39808"/>
    <cellStyle name="showPD 2 4 4_note 2_FTAResultat" xfId="39809"/>
    <cellStyle name="showPD 2 4 5" xfId="39810"/>
    <cellStyle name="showPD 2 4 5 2" xfId="39811"/>
    <cellStyle name="showPD 2 4 6" xfId="39812"/>
    <cellStyle name="showPD 2 4 7" xfId="39813"/>
    <cellStyle name="showPD 2 4 8" xfId="39814"/>
    <cellStyle name="showPD 2 4 9" xfId="39815"/>
    <cellStyle name="showPD 2 4_note 2_FTAResultat" xfId="39816"/>
    <cellStyle name="showPD 2 5" xfId="39817"/>
    <cellStyle name="showPD 2 5 10" xfId="39818"/>
    <cellStyle name="showPD 2 5 11" xfId="39819"/>
    <cellStyle name="showPD 2 5 12" xfId="39820"/>
    <cellStyle name="showPD 2 5 13" xfId="39821"/>
    <cellStyle name="showPD 2 5 14" xfId="39822"/>
    <cellStyle name="showPD 2 5 15" xfId="39823"/>
    <cellStyle name="showPD 2 5 16" xfId="39824"/>
    <cellStyle name="showPD 2 5 17" xfId="39825"/>
    <cellStyle name="showPD 2 5 18" xfId="39826"/>
    <cellStyle name="showPD 2 5 2" xfId="39827"/>
    <cellStyle name="showPD 2 5 2 2" xfId="39828"/>
    <cellStyle name="showPD 2 5 2_note 2_FTAResultat" xfId="39829"/>
    <cellStyle name="showPD 2 5 3" xfId="39830"/>
    <cellStyle name="showPD 2 5 3 2" xfId="39831"/>
    <cellStyle name="showPD 2 5 3_note 2_FTAResultat" xfId="39832"/>
    <cellStyle name="showPD 2 5 4" xfId="39833"/>
    <cellStyle name="showPD 2 5 4 2" xfId="39834"/>
    <cellStyle name="showPD 2 5 4_note 2_FTAResultat" xfId="39835"/>
    <cellStyle name="showPD 2 5 5" xfId="39836"/>
    <cellStyle name="showPD 2 5 5 2" xfId="39837"/>
    <cellStyle name="showPD 2 5 6" xfId="39838"/>
    <cellStyle name="showPD 2 5 7" xfId="39839"/>
    <cellStyle name="showPD 2 5 8" xfId="39840"/>
    <cellStyle name="showPD 2 5 9" xfId="39841"/>
    <cellStyle name="showPD 2 5_note 2_FTAResultat" xfId="39842"/>
    <cellStyle name="showPD 2 6" xfId="39843"/>
    <cellStyle name="showPD 2 6 2" xfId="39844"/>
    <cellStyle name="showPD 2 6 3" xfId="39845"/>
    <cellStyle name="showPD 2 6 4" xfId="39846"/>
    <cellStyle name="showPD 2 6 5" xfId="39847"/>
    <cellStyle name="showPD 2 6_note 2_FTAResultat" xfId="39848"/>
    <cellStyle name="showPD 2 7" xfId="39849"/>
    <cellStyle name="showPD 2 7 2" xfId="39850"/>
    <cellStyle name="showPD 2 7_note 2_FTAResultat" xfId="39851"/>
    <cellStyle name="showPD 2 8" xfId="39852"/>
    <cellStyle name="showPD 2 8 2" xfId="39853"/>
    <cellStyle name="showPD 2 8_note 2_FTAResultat" xfId="39854"/>
    <cellStyle name="showPD 2 9" xfId="39855"/>
    <cellStyle name="showPD 2 9 2" xfId="39856"/>
    <cellStyle name="showPD 2 9_note 2_FTAResultat" xfId="39857"/>
    <cellStyle name="showPD 2_2.1  NEW FTA passage prés BIS" xfId="39858"/>
    <cellStyle name="showPD 3" xfId="39859"/>
    <cellStyle name="showPD 3 10" xfId="39860"/>
    <cellStyle name="showPD 3 11" xfId="39861"/>
    <cellStyle name="showPD 3 12" xfId="39862"/>
    <cellStyle name="showPD 3 13" xfId="39863"/>
    <cellStyle name="showPD 3 14" xfId="39864"/>
    <cellStyle name="showPD 3 15" xfId="39865"/>
    <cellStyle name="showPD 3 16" xfId="39866"/>
    <cellStyle name="showPD 3 17" xfId="39867"/>
    <cellStyle name="showPD 3 18" xfId="39868"/>
    <cellStyle name="showPD 3 19" xfId="39869"/>
    <cellStyle name="showPD 3 2" xfId="39870"/>
    <cellStyle name="showPD 3 2 10" xfId="39871"/>
    <cellStyle name="showPD 3 2 11" xfId="39872"/>
    <cellStyle name="showPD 3 2 12" xfId="39873"/>
    <cellStyle name="showPD 3 2 13" xfId="39874"/>
    <cellStyle name="showPD 3 2 14" xfId="39875"/>
    <cellStyle name="showPD 3 2 15" xfId="39876"/>
    <cellStyle name="showPD 3 2 16" xfId="39877"/>
    <cellStyle name="showPD 3 2 17" xfId="39878"/>
    <cellStyle name="showPD 3 2 18" xfId="39879"/>
    <cellStyle name="showPD 3 2 2" xfId="39880"/>
    <cellStyle name="showPD 3 2 2 2" xfId="39881"/>
    <cellStyle name="showPD 3 2 2_note 2_FTAResultat" xfId="39882"/>
    <cellStyle name="showPD 3 2 3" xfId="39883"/>
    <cellStyle name="showPD 3 2 3 2" xfId="39884"/>
    <cellStyle name="showPD 3 2 3_note 2_FTAResultat" xfId="39885"/>
    <cellStyle name="showPD 3 2 4" xfId="39886"/>
    <cellStyle name="showPD 3 2 4 2" xfId="39887"/>
    <cellStyle name="showPD 3 2 4_note 2_FTAResultat" xfId="39888"/>
    <cellStyle name="showPD 3 2 5" xfId="39889"/>
    <cellStyle name="showPD 3 2 5 2" xfId="39890"/>
    <cellStyle name="showPD 3 2 6" xfId="39891"/>
    <cellStyle name="showPD 3 2 7" xfId="39892"/>
    <cellStyle name="showPD 3 2 8" xfId="39893"/>
    <cellStyle name="showPD 3 2 9" xfId="39894"/>
    <cellStyle name="showPD 3 2_2.1  NEW FTA passage prés BIS" xfId="39895"/>
    <cellStyle name="showPD 3 20" xfId="39896"/>
    <cellStyle name="showPD 3 21" xfId="39897"/>
    <cellStyle name="showPD 3 22" xfId="39898"/>
    <cellStyle name="showPD 3 23" xfId="39899"/>
    <cellStyle name="showPD 3 24" xfId="39900"/>
    <cellStyle name="showPD 3 3" xfId="39901"/>
    <cellStyle name="showPD 3 3 10" xfId="39902"/>
    <cellStyle name="showPD 3 3 11" xfId="39903"/>
    <cellStyle name="showPD 3 3 12" xfId="39904"/>
    <cellStyle name="showPD 3 3 13" xfId="39905"/>
    <cellStyle name="showPD 3 3 14" xfId="39906"/>
    <cellStyle name="showPD 3 3 15" xfId="39907"/>
    <cellStyle name="showPD 3 3 16" xfId="39908"/>
    <cellStyle name="showPD 3 3 17" xfId="39909"/>
    <cellStyle name="showPD 3 3 18" xfId="39910"/>
    <cellStyle name="showPD 3 3 2" xfId="39911"/>
    <cellStyle name="showPD 3 3 2 2" xfId="39912"/>
    <cellStyle name="showPD 3 3 2_note 2_FTAResultat" xfId="39913"/>
    <cellStyle name="showPD 3 3 3" xfId="39914"/>
    <cellStyle name="showPD 3 3 3 2" xfId="39915"/>
    <cellStyle name="showPD 3 3 3_note 2_FTAResultat" xfId="39916"/>
    <cellStyle name="showPD 3 3 4" xfId="39917"/>
    <cellStyle name="showPD 3 3 4 2" xfId="39918"/>
    <cellStyle name="showPD 3 3 4_note 2_FTAResultat" xfId="39919"/>
    <cellStyle name="showPD 3 3 5" xfId="39920"/>
    <cellStyle name="showPD 3 3 5 2" xfId="39921"/>
    <cellStyle name="showPD 3 3 6" xfId="39922"/>
    <cellStyle name="showPD 3 3 7" xfId="39923"/>
    <cellStyle name="showPD 3 3 8" xfId="39924"/>
    <cellStyle name="showPD 3 3 9" xfId="39925"/>
    <cellStyle name="showPD 3 3_note 2_FTAResultat" xfId="39926"/>
    <cellStyle name="showPD 3 4" xfId="39927"/>
    <cellStyle name="showPD 3 4 10" xfId="39928"/>
    <cellStyle name="showPD 3 4 11" xfId="39929"/>
    <cellStyle name="showPD 3 4 12" xfId="39930"/>
    <cellStyle name="showPD 3 4 13" xfId="39931"/>
    <cellStyle name="showPD 3 4 14" xfId="39932"/>
    <cellStyle name="showPD 3 4 15" xfId="39933"/>
    <cellStyle name="showPD 3 4 16" xfId="39934"/>
    <cellStyle name="showPD 3 4 17" xfId="39935"/>
    <cellStyle name="showPD 3 4 18" xfId="39936"/>
    <cellStyle name="showPD 3 4 2" xfId="39937"/>
    <cellStyle name="showPD 3 4 2 2" xfId="39938"/>
    <cellStyle name="showPD 3 4 2_note 2_FTAResultat" xfId="39939"/>
    <cellStyle name="showPD 3 4 3" xfId="39940"/>
    <cellStyle name="showPD 3 4 3 2" xfId="39941"/>
    <cellStyle name="showPD 3 4 3_note 2_FTAResultat" xfId="39942"/>
    <cellStyle name="showPD 3 4 4" xfId="39943"/>
    <cellStyle name="showPD 3 4 4 2" xfId="39944"/>
    <cellStyle name="showPD 3 4 4_note 2_FTAResultat" xfId="39945"/>
    <cellStyle name="showPD 3 4 5" xfId="39946"/>
    <cellStyle name="showPD 3 4 5 2" xfId="39947"/>
    <cellStyle name="showPD 3 4 6" xfId="39948"/>
    <cellStyle name="showPD 3 4 7" xfId="39949"/>
    <cellStyle name="showPD 3 4 8" xfId="39950"/>
    <cellStyle name="showPD 3 4 9" xfId="39951"/>
    <cellStyle name="showPD 3 4_note 2_FTAResultat" xfId="39952"/>
    <cellStyle name="showPD 3 5" xfId="39953"/>
    <cellStyle name="showPD 3 5 10" xfId="39954"/>
    <cellStyle name="showPD 3 5 11" xfId="39955"/>
    <cellStyle name="showPD 3 5 12" xfId="39956"/>
    <cellStyle name="showPD 3 5 13" xfId="39957"/>
    <cellStyle name="showPD 3 5 14" xfId="39958"/>
    <cellStyle name="showPD 3 5 15" xfId="39959"/>
    <cellStyle name="showPD 3 5 16" xfId="39960"/>
    <cellStyle name="showPD 3 5 17" xfId="39961"/>
    <cellStyle name="showPD 3 5 18" xfId="39962"/>
    <cellStyle name="showPD 3 5 2" xfId="39963"/>
    <cellStyle name="showPD 3 5 2 2" xfId="39964"/>
    <cellStyle name="showPD 3 5 2_note 2_FTAResultat" xfId="39965"/>
    <cellStyle name="showPD 3 5 3" xfId="39966"/>
    <cellStyle name="showPD 3 5 3 2" xfId="39967"/>
    <cellStyle name="showPD 3 5 3_note 2_FTAResultat" xfId="39968"/>
    <cellStyle name="showPD 3 5 4" xfId="39969"/>
    <cellStyle name="showPD 3 5 4 2" xfId="39970"/>
    <cellStyle name="showPD 3 5 4_note 2_FTAResultat" xfId="39971"/>
    <cellStyle name="showPD 3 5 5" xfId="39972"/>
    <cellStyle name="showPD 3 5 5 2" xfId="39973"/>
    <cellStyle name="showPD 3 5 6" xfId="39974"/>
    <cellStyle name="showPD 3 5 7" xfId="39975"/>
    <cellStyle name="showPD 3 5 8" xfId="39976"/>
    <cellStyle name="showPD 3 5 9" xfId="39977"/>
    <cellStyle name="showPD 3 5_note 2_FTAResultat" xfId="39978"/>
    <cellStyle name="showPD 3 6" xfId="39979"/>
    <cellStyle name="showPD 3 6 2" xfId="39980"/>
    <cellStyle name="showPD 3 6 3" xfId="39981"/>
    <cellStyle name="showPD 3 6 4" xfId="39982"/>
    <cellStyle name="showPD 3 6 5" xfId="39983"/>
    <cellStyle name="showPD 3 6_note 2_FTAResultat" xfId="39984"/>
    <cellStyle name="showPD 3 7" xfId="39985"/>
    <cellStyle name="showPD 3 7 2" xfId="39986"/>
    <cellStyle name="showPD 3 7_note 2_FTAResultat" xfId="39987"/>
    <cellStyle name="showPD 3 8" xfId="39988"/>
    <cellStyle name="showPD 3 8 2" xfId="39989"/>
    <cellStyle name="showPD 3 8_note 2_FTAResultat" xfId="39990"/>
    <cellStyle name="showPD 3 9" xfId="39991"/>
    <cellStyle name="showPD 3 9 2" xfId="39992"/>
    <cellStyle name="showPD 3 9_note 2_FTAResultat" xfId="39993"/>
    <cellStyle name="showPD 3_2.1  NEW FTA passage prés BIS" xfId="39994"/>
    <cellStyle name="showPD 4" xfId="39995"/>
    <cellStyle name="showPD 4 10" xfId="39996"/>
    <cellStyle name="showPD 4 11" xfId="39997"/>
    <cellStyle name="showPD 4 12" xfId="39998"/>
    <cellStyle name="showPD 4 13" xfId="39999"/>
    <cellStyle name="showPD 4 14" xfId="40000"/>
    <cellStyle name="showPD 4 15" xfId="40001"/>
    <cellStyle name="showPD 4 16" xfId="40002"/>
    <cellStyle name="showPD 4 17" xfId="40003"/>
    <cellStyle name="showPD 4 18" xfId="40004"/>
    <cellStyle name="showPD 4 19" xfId="40005"/>
    <cellStyle name="showPD 4 2" xfId="40006"/>
    <cellStyle name="showPD 4 2 10" xfId="40007"/>
    <cellStyle name="showPD 4 2 11" xfId="40008"/>
    <cellStyle name="showPD 4 2 12" xfId="40009"/>
    <cellStyle name="showPD 4 2 13" xfId="40010"/>
    <cellStyle name="showPD 4 2 14" xfId="40011"/>
    <cellStyle name="showPD 4 2 15" xfId="40012"/>
    <cellStyle name="showPD 4 2 16" xfId="40013"/>
    <cellStyle name="showPD 4 2 17" xfId="40014"/>
    <cellStyle name="showPD 4 2 18" xfId="40015"/>
    <cellStyle name="showPD 4 2 2" xfId="40016"/>
    <cellStyle name="showPD 4 2 2 2" xfId="40017"/>
    <cellStyle name="showPD 4 2 2_note 2_FTAResultat" xfId="40018"/>
    <cellStyle name="showPD 4 2 3" xfId="40019"/>
    <cellStyle name="showPD 4 2 3 2" xfId="40020"/>
    <cellStyle name="showPD 4 2 3_note 2_FTAResultat" xfId="40021"/>
    <cellStyle name="showPD 4 2 4" xfId="40022"/>
    <cellStyle name="showPD 4 2 4 2" xfId="40023"/>
    <cellStyle name="showPD 4 2 4_note 2_FTAResultat" xfId="40024"/>
    <cellStyle name="showPD 4 2 5" xfId="40025"/>
    <cellStyle name="showPD 4 2 5 2" xfId="40026"/>
    <cellStyle name="showPD 4 2 6" xfId="40027"/>
    <cellStyle name="showPD 4 2 7" xfId="40028"/>
    <cellStyle name="showPD 4 2 8" xfId="40029"/>
    <cellStyle name="showPD 4 2 9" xfId="40030"/>
    <cellStyle name="showPD 4 2_note 2_FTAResultat" xfId="40031"/>
    <cellStyle name="showPD 4 20" xfId="40032"/>
    <cellStyle name="showPD 4 21" xfId="40033"/>
    <cellStyle name="showPD 4 22" xfId="40034"/>
    <cellStyle name="showPD 4 23" xfId="40035"/>
    <cellStyle name="showPD 4 24" xfId="40036"/>
    <cellStyle name="showPD 4 3" xfId="40037"/>
    <cellStyle name="showPD 4 3 10" xfId="40038"/>
    <cellStyle name="showPD 4 3 11" xfId="40039"/>
    <cellStyle name="showPD 4 3 12" xfId="40040"/>
    <cellStyle name="showPD 4 3 13" xfId="40041"/>
    <cellStyle name="showPD 4 3 14" xfId="40042"/>
    <cellStyle name="showPD 4 3 15" xfId="40043"/>
    <cellStyle name="showPD 4 3 16" xfId="40044"/>
    <cellStyle name="showPD 4 3 17" xfId="40045"/>
    <cellStyle name="showPD 4 3 18" xfId="40046"/>
    <cellStyle name="showPD 4 3 2" xfId="40047"/>
    <cellStyle name="showPD 4 3 2 2" xfId="40048"/>
    <cellStyle name="showPD 4 3 2_note 2_FTAResultat" xfId="40049"/>
    <cellStyle name="showPD 4 3 3" xfId="40050"/>
    <cellStyle name="showPD 4 3 3 2" xfId="40051"/>
    <cellStyle name="showPD 4 3 3_note 2_FTAResultat" xfId="40052"/>
    <cellStyle name="showPD 4 3 4" xfId="40053"/>
    <cellStyle name="showPD 4 3 4 2" xfId="40054"/>
    <cellStyle name="showPD 4 3 4_note 2_FTAResultat" xfId="40055"/>
    <cellStyle name="showPD 4 3 5" xfId="40056"/>
    <cellStyle name="showPD 4 3 5 2" xfId="40057"/>
    <cellStyle name="showPD 4 3 6" xfId="40058"/>
    <cellStyle name="showPD 4 3 7" xfId="40059"/>
    <cellStyle name="showPD 4 3 8" xfId="40060"/>
    <cellStyle name="showPD 4 3 9" xfId="40061"/>
    <cellStyle name="showPD 4 3_note 2_FTAResultat" xfId="40062"/>
    <cellStyle name="showPD 4 4" xfId="40063"/>
    <cellStyle name="showPD 4 4 10" xfId="40064"/>
    <cellStyle name="showPD 4 4 11" xfId="40065"/>
    <cellStyle name="showPD 4 4 12" xfId="40066"/>
    <cellStyle name="showPD 4 4 13" xfId="40067"/>
    <cellStyle name="showPD 4 4 14" xfId="40068"/>
    <cellStyle name="showPD 4 4 15" xfId="40069"/>
    <cellStyle name="showPD 4 4 16" xfId="40070"/>
    <cellStyle name="showPD 4 4 17" xfId="40071"/>
    <cellStyle name="showPD 4 4 18" xfId="40072"/>
    <cellStyle name="showPD 4 4 2" xfId="40073"/>
    <cellStyle name="showPD 4 4 2 2" xfId="40074"/>
    <cellStyle name="showPD 4 4 2_note 2_FTAResultat" xfId="40075"/>
    <cellStyle name="showPD 4 4 3" xfId="40076"/>
    <cellStyle name="showPD 4 4 3 2" xfId="40077"/>
    <cellStyle name="showPD 4 4 3_note 2_FTAResultat" xfId="40078"/>
    <cellStyle name="showPD 4 4 4" xfId="40079"/>
    <cellStyle name="showPD 4 4 4 2" xfId="40080"/>
    <cellStyle name="showPD 4 4 4_note 2_FTAResultat" xfId="40081"/>
    <cellStyle name="showPD 4 4 5" xfId="40082"/>
    <cellStyle name="showPD 4 4 5 2" xfId="40083"/>
    <cellStyle name="showPD 4 4 6" xfId="40084"/>
    <cellStyle name="showPD 4 4 7" xfId="40085"/>
    <cellStyle name="showPD 4 4 8" xfId="40086"/>
    <cellStyle name="showPD 4 4 9" xfId="40087"/>
    <cellStyle name="showPD 4 4_note 2_FTAResultat" xfId="40088"/>
    <cellStyle name="showPD 4 5" xfId="40089"/>
    <cellStyle name="showPD 4 5 10" xfId="40090"/>
    <cellStyle name="showPD 4 5 11" xfId="40091"/>
    <cellStyle name="showPD 4 5 12" xfId="40092"/>
    <cellStyle name="showPD 4 5 13" xfId="40093"/>
    <cellStyle name="showPD 4 5 14" xfId="40094"/>
    <cellStyle name="showPD 4 5 15" xfId="40095"/>
    <cellStyle name="showPD 4 5 16" xfId="40096"/>
    <cellStyle name="showPD 4 5 17" xfId="40097"/>
    <cellStyle name="showPD 4 5 18" xfId="40098"/>
    <cellStyle name="showPD 4 5 2" xfId="40099"/>
    <cellStyle name="showPD 4 5 2 2" xfId="40100"/>
    <cellStyle name="showPD 4 5 2_note 2_FTAResultat" xfId="40101"/>
    <cellStyle name="showPD 4 5 3" xfId="40102"/>
    <cellStyle name="showPD 4 5 3 2" xfId="40103"/>
    <cellStyle name="showPD 4 5 3_note 2_FTAResultat" xfId="40104"/>
    <cellStyle name="showPD 4 5 4" xfId="40105"/>
    <cellStyle name="showPD 4 5 4 2" xfId="40106"/>
    <cellStyle name="showPD 4 5 4_note 2_FTAResultat" xfId="40107"/>
    <cellStyle name="showPD 4 5 5" xfId="40108"/>
    <cellStyle name="showPD 4 5 5 2" xfId="40109"/>
    <cellStyle name="showPD 4 5 6" xfId="40110"/>
    <cellStyle name="showPD 4 5 7" xfId="40111"/>
    <cellStyle name="showPD 4 5 8" xfId="40112"/>
    <cellStyle name="showPD 4 5 9" xfId="40113"/>
    <cellStyle name="showPD 4 5_note 2_FTAResultat" xfId="40114"/>
    <cellStyle name="showPD 4 6" xfId="40115"/>
    <cellStyle name="showPD 4 6 2" xfId="40116"/>
    <cellStyle name="showPD 4 6 3" xfId="40117"/>
    <cellStyle name="showPD 4 6 4" xfId="40118"/>
    <cellStyle name="showPD 4 6 5" xfId="40119"/>
    <cellStyle name="showPD 4 6_note 2_FTAResultat" xfId="40120"/>
    <cellStyle name="showPD 4 7" xfId="40121"/>
    <cellStyle name="showPD 4 7 2" xfId="40122"/>
    <cellStyle name="showPD 4 7_note 2_FTAResultat" xfId="40123"/>
    <cellStyle name="showPD 4 8" xfId="40124"/>
    <cellStyle name="showPD 4 8 2" xfId="40125"/>
    <cellStyle name="showPD 4 8_note 2_FTAResultat" xfId="40126"/>
    <cellStyle name="showPD 4 9" xfId="40127"/>
    <cellStyle name="showPD 4 9 2" xfId="40128"/>
    <cellStyle name="showPD 4 9_note 2_FTAResultat" xfId="40129"/>
    <cellStyle name="showPD 4_2.1  NEW FTA passage prés BIS" xfId="40130"/>
    <cellStyle name="showPD 5" xfId="40131"/>
    <cellStyle name="showPD 5 2" xfId="40132"/>
    <cellStyle name="showPD 5 3" xfId="40133"/>
    <cellStyle name="showPD 5_2.1  NEW FTA passage prés BIS" xfId="40134"/>
    <cellStyle name="showPD 6" xfId="40135"/>
    <cellStyle name="showPD 6 2" xfId="40136"/>
    <cellStyle name="showPD 6 3" xfId="40137"/>
    <cellStyle name="showPD 6_2.1  NEW FTA passage prés BIS" xfId="40138"/>
    <cellStyle name="showPD 7" xfId="40139"/>
    <cellStyle name="showPD 8" xfId="40140"/>
    <cellStyle name="showPD 9" xfId="40141"/>
    <cellStyle name="showPD_2.1  NEW FTA passage prés BIS" xfId="40142"/>
    <cellStyle name="showPercentage" xfId="40143"/>
    <cellStyle name="showPercentage 2" xfId="40144"/>
    <cellStyle name="showPercentage 2 10" xfId="40145"/>
    <cellStyle name="showPercentage 2 11" xfId="40146"/>
    <cellStyle name="showPercentage 2 12" xfId="40147"/>
    <cellStyle name="showPercentage 2 13" xfId="40148"/>
    <cellStyle name="showPercentage 2 14" xfId="40149"/>
    <cellStyle name="showPercentage 2 15" xfId="40150"/>
    <cellStyle name="showPercentage 2 16" xfId="40151"/>
    <cellStyle name="showPercentage 2 17" xfId="40152"/>
    <cellStyle name="showPercentage 2 18" xfId="40153"/>
    <cellStyle name="showPercentage 2 19" xfId="40154"/>
    <cellStyle name="showPercentage 2 2" xfId="40155"/>
    <cellStyle name="showPercentage 2 2 10" xfId="40156"/>
    <cellStyle name="showPercentage 2 2 11" xfId="40157"/>
    <cellStyle name="showPercentage 2 2 12" xfId="40158"/>
    <cellStyle name="showPercentage 2 2 13" xfId="40159"/>
    <cellStyle name="showPercentage 2 2 14" xfId="40160"/>
    <cellStyle name="showPercentage 2 2 15" xfId="40161"/>
    <cellStyle name="showPercentage 2 2 16" xfId="40162"/>
    <cellStyle name="showPercentage 2 2 17" xfId="40163"/>
    <cellStyle name="showPercentage 2 2 18" xfId="40164"/>
    <cellStyle name="showPercentage 2 2 2" xfId="40165"/>
    <cellStyle name="showPercentage 2 2 2 2" xfId="40166"/>
    <cellStyle name="showPercentage 2 2 2_note 2_FTAResultat" xfId="40167"/>
    <cellStyle name="showPercentage 2 2 3" xfId="40168"/>
    <cellStyle name="showPercentage 2 2 3 2" xfId="40169"/>
    <cellStyle name="showPercentage 2 2 3_note 2_FTAResultat" xfId="40170"/>
    <cellStyle name="showPercentage 2 2 4" xfId="40171"/>
    <cellStyle name="showPercentage 2 2 4 2" xfId="40172"/>
    <cellStyle name="showPercentage 2 2 4_note 2_FTAResultat" xfId="40173"/>
    <cellStyle name="showPercentage 2 2 5" xfId="40174"/>
    <cellStyle name="showPercentage 2 2 5 2" xfId="40175"/>
    <cellStyle name="showPercentage 2 2 6" xfId="40176"/>
    <cellStyle name="showPercentage 2 2 7" xfId="40177"/>
    <cellStyle name="showPercentage 2 2 8" xfId="40178"/>
    <cellStyle name="showPercentage 2 2 9" xfId="40179"/>
    <cellStyle name="showPercentage 2 2_2.1  NEW FTA passage prés BIS" xfId="40180"/>
    <cellStyle name="showPercentage 2 20" xfId="40181"/>
    <cellStyle name="showPercentage 2 21" xfId="40182"/>
    <cellStyle name="showPercentage 2 22" xfId="40183"/>
    <cellStyle name="showPercentage 2 23" xfId="40184"/>
    <cellStyle name="showPercentage 2 24" xfId="40185"/>
    <cellStyle name="showPercentage 2 3" xfId="40186"/>
    <cellStyle name="showPercentage 2 3 10" xfId="40187"/>
    <cellStyle name="showPercentage 2 3 11" xfId="40188"/>
    <cellStyle name="showPercentage 2 3 12" xfId="40189"/>
    <cellStyle name="showPercentage 2 3 13" xfId="40190"/>
    <cellStyle name="showPercentage 2 3 14" xfId="40191"/>
    <cellStyle name="showPercentage 2 3 15" xfId="40192"/>
    <cellStyle name="showPercentage 2 3 16" xfId="40193"/>
    <cellStyle name="showPercentage 2 3 17" xfId="40194"/>
    <cellStyle name="showPercentage 2 3 18" xfId="40195"/>
    <cellStyle name="showPercentage 2 3 2" xfId="40196"/>
    <cellStyle name="showPercentage 2 3 2 2" xfId="40197"/>
    <cellStyle name="showPercentage 2 3 2_note 2_FTAResultat" xfId="40198"/>
    <cellStyle name="showPercentage 2 3 3" xfId="40199"/>
    <cellStyle name="showPercentage 2 3 3 2" xfId="40200"/>
    <cellStyle name="showPercentage 2 3 3_note 2_FTAResultat" xfId="40201"/>
    <cellStyle name="showPercentage 2 3 4" xfId="40202"/>
    <cellStyle name="showPercentage 2 3 4 2" xfId="40203"/>
    <cellStyle name="showPercentage 2 3 4_note 2_FTAResultat" xfId="40204"/>
    <cellStyle name="showPercentage 2 3 5" xfId="40205"/>
    <cellStyle name="showPercentage 2 3 5 2" xfId="40206"/>
    <cellStyle name="showPercentage 2 3 6" xfId="40207"/>
    <cellStyle name="showPercentage 2 3 7" xfId="40208"/>
    <cellStyle name="showPercentage 2 3 8" xfId="40209"/>
    <cellStyle name="showPercentage 2 3 9" xfId="40210"/>
    <cellStyle name="showPercentage 2 3_note 2_FTAResultat" xfId="40211"/>
    <cellStyle name="showPercentage 2 4" xfId="40212"/>
    <cellStyle name="showPercentage 2 4 10" xfId="40213"/>
    <cellStyle name="showPercentage 2 4 11" xfId="40214"/>
    <cellStyle name="showPercentage 2 4 12" xfId="40215"/>
    <cellStyle name="showPercentage 2 4 13" xfId="40216"/>
    <cellStyle name="showPercentage 2 4 14" xfId="40217"/>
    <cellStyle name="showPercentage 2 4 15" xfId="40218"/>
    <cellStyle name="showPercentage 2 4 16" xfId="40219"/>
    <cellStyle name="showPercentage 2 4 17" xfId="40220"/>
    <cellStyle name="showPercentage 2 4 18" xfId="40221"/>
    <cellStyle name="showPercentage 2 4 2" xfId="40222"/>
    <cellStyle name="showPercentage 2 4 2 2" xfId="40223"/>
    <cellStyle name="showPercentage 2 4 2_note 2_FTAResultat" xfId="40224"/>
    <cellStyle name="showPercentage 2 4 3" xfId="40225"/>
    <cellStyle name="showPercentage 2 4 3 2" xfId="40226"/>
    <cellStyle name="showPercentage 2 4 3_note 2_FTAResultat" xfId="40227"/>
    <cellStyle name="showPercentage 2 4 4" xfId="40228"/>
    <cellStyle name="showPercentage 2 4 4 2" xfId="40229"/>
    <cellStyle name="showPercentage 2 4 4_note 2_FTAResultat" xfId="40230"/>
    <cellStyle name="showPercentage 2 4 5" xfId="40231"/>
    <cellStyle name="showPercentage 2 4 5 2" xfId="40232"/>
    <cellStyle name="showPercentage 2 4 6" xfId="40233"/>
    <cellStyle name="showPercentage 2 4 7" xfId="40234"/>
    <cellStyle name="showPercentage 2 4 8" xfId="40235"/>
    <cellStyle name="showPercentage 2 4 9" xfId="40236"/>
    <cellStyle name="showPercentage 2 4_note 2_FTAResultat" xfId="40237"/>
    <cellStyle name="showPercentage 2 5" xfId="40238"/>
    <cellStyle name="showPercentage 2 5 10" xfId="40239"/>
    <cellStyle name="showPercentage 2 5 11" xfId="40240"/>
    <cellStyle name="showPercentage 2 5 12" xfId="40241"/>
    <cellStyle name="showPercentage 2 5 13" xfId="40242"/>
    <cellStyle name="showPercentage 2 5 14" xfId="40243"/>
    <cellStyle name="showPercentage 2 5 15" xfId="40244"/>
    <cellStyle name="showPercentage 2 5 16" xfId="40245"/>
    <cellStyle name="showPercentage 2 5 17" xfId="40246"/>
    <cellStyle name="showPercentage 2 5 18" xfId="40247"/>
    <cellStyle name="showPercentage 2 5 2" xfId="40248"/>
    <cellStyle name="showPercentage 2 5 2 2" xfId="40249"/>
    <cellStyle name="showPercentage 2 5 2_note 2_FTAResultat" xfId="40250"/>
    <cellStyle name="showPercentage 2 5 3" xfId="40251"/>
    <cellStyle name="showPercentage 2 5 3 2" xfId="40252"/>
    <cellStyle name="showPercentage 2 5 3_note 2_FTAResultat" xfId="40253"/>
    <cellStyle name="showPercentage 2 5 4" xfId="40254"/>
    <cellStyle name="showPercentage 2 5 4 2" xfId="40255"/>
    <cellStyle name="showPercentage 2 5 4_note 2_FTAResultat" xfId="40256"/>
    <cellStyle name="showPercentage 2 5 5" xfId="40257"/>
    <cellStyle name="showPercentage 2 5 5 2" xfId="40258"/>
    <cellStyle name="showPercentage 2 5 6" xfId="40259"/>
    <cellStyle name="showPercentage 2 5 7" xfId="40260"/>
    <cellStyle name="showPercentage 2 5 8" xfId="40261"/>
    <cellStyle name="showPercentage 2 5 9" xfId="40262"/>
    <cellStyle name="showPercentage 2 5_note 2_FTAResultat" xfId="40263"/>
    <cellStyle name="showPercentage 2 6" xfId="40264"/>
    <cellStyle name="showPercentage 2 6 2" xfId="40265"/>
    <cellStyle name="showPercentage 2 6 3" xfId="40266"/>
    <cellStyle name="showPercentage 2 6 4" xfId="40267"/>
    <cellStyle name="showPercentage 2 6 5" xfId="40268"/>
    <cellStyle name="showPercentage 2 6_note 2_FTAResultat" xfId="40269"/>
    <cellStyle name="showPercentage 2 7" xfId="40270"/>
    <cellStyle name="showPercentage 2 7 2" xfId="40271"/>
    <cellStyle name="showPercentage 2 7_note 2_FTAResultat" xfId="40272"/>
    <cellStyle name="showPercentage 2 8" xfId="40273"/>
    <cellStyle name="showPercentage 2 8 2" xfId="40274"/>
    <cellStyle name="showPercentage 2 8_note 2_FTAResultat" xfId="40275"/>
    <cellStyle name="showPercentage 2 9" xfId="40276"/>
    <cellStyle name="showPercentage 2 9 2" xfId="40277"/>
    <cellStyle name="showPercentage 2 9_note 2_FTAResultat" xfId="40278"/>
    <cellStyle name="showPercentage 2_2.1  NEW FTA passage prés BIS" xfId="40279"/>
    <cellStyle name="showPercentage 3" xfId="40280"/>
    <cellStyle name="showPercentage 3 10" xfId="40281"/>
    <cellStyle name="showPercentage 3 11" xfId="40282"/>
    <cellStyle name="showPercentage 3 12" xfId="40283"/>
    <cellStyle name="showPercentage 3 13" xfId="40284"/>
    <cellStyle name="showPercentage 3 14" xfId="40285"/>
    <cellStyle name="showPercentage 3 15" xfId="40286"/>
    <cellStyle name="showPercentage 3 16" xfId="40287"/>
    <cellStyle name="showPercentage 3 17" xfId="40288"/>
    <cellStyle name="showPercentage 3 18" xfId="40289"/>
    <cellStyle name="showPercentage 3 19" xfId="40290"/>
    <cellStyle name="showPercentage 3 2" xfId="40291"/>
    <cellStyle name="showPercentage 3 2 10" xfId="40292"/>
    <cellStyle name="showPercentage 3 2 11" xfId="40293"/>
    <cellStyle name="showPercentage 3 2 12" xfId="40294"/>
    <cellStyle name="showPercentage 3 2 13" xfId="40295"/>
    <cellStyle name="showPercentage 3 2 14" xfId="40296"/>
    <cellStyle name="showPercentage 3 2 15" xfId="40297"/>
    <cellStyle name="showPercentage 3 2 16" xfId="40298"/>
    <cellStyle name="showPercentage 3 2 17" xfId="40299"/>
    <cellStyle name="showPercentage 3 2 18" xfId="40300"/>
    <cellStyle name="showPercentage 3 2 2" xfId="40301"/>
    <cellStyle name="showPercentage 3 2 2 2" xfId="40302"/>
    <cellStyle name="showPercentage 3 2 2_note 2_FTAResultat" xfId="40303"/>
    <cellStyle name="showPercentage 3 2 3" xfId="40304"/>
    <cellStyle name="showPercentage 3 2 3 2" xfId="40305"/>
    <cellStyle name="showPercentage 3 2 3_note 2_FTAResultat" xfId="40306"/>
    <cellStyle name="showPercentage 3 2 4" xfId="40307"/>
    <cellStyle name="showPercentage 3 2 4 2" xfId="40308"/>
    <cellStyle name="showPercentage 3 2 4_note 2_FTAResultat" xfId="40309"/>
    <cellStyle name="showPercentage 3 2 5" xfId="40310"/>
    <cellStyle name="showPercentage 3 2 5 2" xfId="40311"/>
    <cellStyle name="showPercentage 3 2 6" xfId="40312"/>
    <cellStyle name="showPercentage 3 2 7" xfId="40313"/>
    <cellStyle name="showPercentage 3 2 8" xfId="40314"/>
    <cellStyle name="showPercentage 3 2 9" xfId="40315"/>
    <cellStyle name="showPercentage 3 2_2.1  NEW FTA passage prés BIS" xfId="40316"/>
    <cellStyle name="showPercentage 3 20" xfId="40317"/>
    <cellStyle name="showPercentage 3 21" xfId="40318"/>
    <cellStyle name="showPercentage 3 22" xfId="40319"/>
    <cellStyle name="showPercentage 3 23" xfId="40320"/>
    <cellStyle name="showPercentage 3 24" xfId="40321"/>
    <cellStyle name="showPercentage 3 3" xfId="40322"/>
    <cellStyle name="showPercentage 3 3 10" xfId="40323"/>
    <cellStyle name="showPercentage 3 3 11" xfId="40324"/>
    <cellStyle name="showPercentage 3 3 12" xfId="40325"/>
    <cellStyle name="showPercentage 3 3 13" xfId="40326"/>
    <cellStyle name="showPercentage 3 3 14" xfId="40327"/>
    <cellStyle name="showPercentage 3 3 15" xfId="40328"/>
    <cellStyle name="showPercentage 3 3 16" xfId="40329"/>
    <cellStyle name="showPercentage 3 3 17" xfId="40330"/>
    <cellStyle name="showPercentage 3 3 18" xfId="40331"/>
    <cellStyle name="showPercentage 3 3 2" xfId="40332"/>
    <cellStyle name="showPercentage 3 3 2 2" xfId="40333"/>
    <cellStyle name="showPercentage 3 3 2_note 2_FTAResultat" xfId="40334"/>
    <cellStyle name="showPercentage 3 3 3" xfId="40335"/>
    <cellStyle name="showPercentage 3 3 3 2" xfId="40336"/>
    <cellStyle name="showPercentage 3 3 3_note 2_FTAResultat" xfId="40337"/>
    <cellStyle name="showPercentage 3 3 4" xfId="40338"/>
    <cellStyle name="showPercentage 3 3 4 2" xfId="40339"/>
    <cellStyle name="showPercentage 3 3 4_note 2_FTAResultat" xfId="40340"/>
    <cellStyle name="showPercentage 3 3 5" xfId="40341"/>
    <cellStyle name="showPercentage 3 3 5 2" xfId="40342"/>
    <cellStyle name="showPercentage 3 3 6" xfId="40343"/>
    <cellStyle name="showPercentage 3 3 7" xfId="40344"/>
    <cellStyle name="showPercentage 3 3 8" xfId="40345"/>
    <cellStyle name="showPercentage 3 3 9" xfId="40346"/>
    <cellStyle name="showPercentage 3 3_note 2_FTAResultat" xfId="40347"/>
    <cellStyle name="showPercentage 3 4" xfId="40348"/>
    <cellStyle name="showPercentage 3 4 10" xfId="40349"/>
    <cellStyle name="showPercentage 3 4 11" xfId="40350"/>
    <cellStyle name="showPercentage 3 4 12" xfId="40351"/>
    <cellStyle name="showPercentage 3 4 13" xfId="40352"/>
    <cellStyle name="showPercentage 3 4 14" xfId="40353"/>
    <cellStyle name="showPercentage 3 4 15" xfId="40354"/>
    <cellStyle name="showPercentage 3 4 16" xfId="40355"/>
    <cellStyle name="showPercentage 3 4 17" xfId="40356"/>
    <cellStyle name="showPercentage 3 4 18" xfId="40357"/>
    <cellStyle name="showPercentage 3 4 2" xfId="40358"/>
    <cellStyle name="showPercentage 3 4 2 2" xfId="40359"/>
    <cellStyle name="showPercentage 3 4 2_note 2_FTAResultat" xfId="40360"/>
    <cellStyle name="showPercentage 3 4 3" xfId="40361"/>
    <cellStyle name="showPercentage 3 4 3 2" xfId="40362"/>
    <cellStyle name="showPercentage 3 4 3_note 2_FTAResultat" xfId="40363"/>
    <cellStyle name="showPercentage 3 4 4" xfId="40364"/>
    <cellStyle name="showPercentage 3 4 4 2" xfId="40365"/>
    <cellStyle name="showPercentage 3 4 4_note 2_FTAResultat" xfId="40366"/>
    <cellStyle name="showPercentage 3 4 5" xfId="40367"/>
    <cellStyle name="showPercentage 3 4 5 2" xfId="40368"/>
    <cellStyle name="showPercentage 3 4 6" xfId="40369"/>
    <cellStyle name="showPercentage 3 4 7" xfId="40370"/>
    <cellStyle name="showPercentage 3 4 8" xfId="40371"/>
    <cellStyle name="showPercentage 3 4 9" xfId="40372"/>
    <cellStyle name="showPercentage 3 4_note 2_FTAResultat" xfId="40373"/>
    <cellStyle name="showPercentage 3 5" xfId="40374"/>
    <cellStyle name="showPercentage 3 5 10" xfId="40375"/>
    <cellStyle name="showPercentage 3 5 11" xfId="40376"/>
    <cellStyle name="showPercentage 3 5 12" xfId="40377"/>
    <cellStyle name="showPercentage 3 5 13" xfId="40378"/>
    <cellStyle name="showPercentage 3 5 14" xfId="40379"/>
    <cellStyle name="showPercentage 3 5 15" xfId="40380"/>
    <cellStyle name="showPercentage 3 5 16" xfId="40381"/>
    <cellStyle name="showPercentage 3 5 17" xfId="40382"/>
    <cellStyle name="showPercentage 3 5 18" xfId="40383"/>
    <cellStyle name="showPercentage 3 5 2" xfId="40384"/>
    <cellStyle name="showPercentage 3 5 2 2" xfId="40385"/>
    <cellStyle name="showPercentage 3 5 2_note 2_FTAResultat" xfId="40386"/>
    <cellStyle name="showPercentage 3 5 3" xfId="40387"/>
    <cellStyle name="showPercentage 3 5 3 2" xfId="40388"/>
    <cellStyle name="showPercentage 3 5 3_note 2_FTAResultat" xfId="40389"/>
    <cellStyle name="showPercentage 3 5 4" xfId="40390"/>
    <cellStyle name="showPercentage 3 5 4 2" xfId="40391"/>
    <cellStyle name="showPercentage 3 5 4_note 2_FTAResultat" xfId="40392"/>
    <cellStyle name="showPercentage 3 5 5" xfId="40393"/>
    <cellStyle name="showPercentage 3 5 5 2" xfId="40394"/>
    <cellStyle name="showPercentage 3 5 6" xfId="40395"/>
    <cellStyle name="showPercentage 3 5 7" xfId="40396"/>
    <cellStyle name="showPercentage 3 5 8" xfId="40397"/>
    <cellStyle name="showPercentage 3 5 9" xfId="40398"/>
    <cellStyle name="showPercentage 3 5_note 2_FTAResultat" xfId="40399"/>
    <cellStyle name="showPercentage 3 6" xfId="40400"/>
    <cellStyle name="showPercentage 3 6 2" xfId="40401"/>
    <cellStyle name="showPercentage 3 6 3" xfId="40402"/>
    <cellStyle name="showPercentage 3 6 4" xfId="40403"/>
    <cellStyle name="showPercentage 3 6 5" xfId="40404"/>
    <cellStyle name="showPercentage 3 6_note 2_FTAResultat" xfId="40405"/>
    <cellStyle name="showPercentage 3 7" xfId="40406"/>
    <cellStyle name="showPercentage 3 7 2" xfId="40407"/>
    <cellStyle name="showPercentage 3 7_note 2_FTAResultat" xfId="40408"/>
    <cellStyle name="showPercentage 3 8" xfId="40409"/>
    <cellStyle name="showPercentage 3 8 2" xfId="40410"/>
    <cellStyle name="showPercentage 3 8_note 2_FTAResultat" xfId="40411"/>
    <cellStyle name="showPercentage 3 9" xfId="40412"/>
    <cellStyle name="showPercentage 3 9 2" xfId="40413"/>
    <cellStyle name="showPercentage 3 9_note 2_FTAResultat" xfId="40414"/>
    <cellStyle name="showPercentage 3_2.1  NEW FTA passage prés BIS" xfId="40415"/>
    <cellStyle name="showPercentage 4" xfId="40416"/>
    <cellStyle name="showPercentage 4 10" xfId="40417"/>
    <cellStyle name="showPercentage 4 11" xfId="40418"/>
    <cellStyle name="showPercentage 4 12" xfId="40419"/>
    <cellStyle name="showPercentage 4 13" xfId="40420"/>
    <cellStyle name="showPercentage 4 14" xfId="40421"/>
    <cellStyle name="showPercentage 4 15" xfId="40422"/>
    <cellStyle name="showPercentage 4 16" xfId="40423"/>
    <cellStyle name="showPercentage 4 17" xfId="40424"/>
    <cellStyle name="showPercentage 4 18" xfId="40425"/>
    <cellStyle name="showPercentage 4 19" xfId="40426"/>
    <cellStyle name="showPercentage 4 2" xfId="40427"/>
    <cellStyle name="showPercentage 4 2 10" xfId="40428"/>
    <cellStyle name="showPercentage 4 2 11" xfId="40429"/>
    <cellStyle name="showPercentage 4 2 12" xfId="40430"/>
    <cellStyle name="showPercentage 4 2 13" xfId="40431"/>
    <cellStyle name="showPercentage 4 2 14" xfId="40432"/>
    <cellStyle name="showPercentage 4 2 15" xfId="40433"/>
    <cellStyle name="showPercentage 4 2 16" xfId="40434"/>
    <cellStyle name="showPercentage 4 2 17" xfId="40435"/>
    <cellStyle name="showPercentage 4 2 18" xfId="40436"/>
    <cellStyle name="showPercentage 4 2 2" xfId="40437"/>
    <cellStyle name="showPercentage 4 2 2 2" xfId="40438"/>
    <cellStyle name="showPercentage 4 2 2_note 2_FTAResultat" xfId="40439"/>
    <cellStyle name="showPercentage 4 2 3" xfId="40440"/>
    <cellStyle name="showPercentage 4 2 3 2" xfId="40441"/>
    <cellStyle name="showPercentage 4 2 3_note 2_FTAResultat" xfId="40442"/>
    <cellStyle name="showPercentage 4 2 4" xfId="40443"/>
    <cellStyle name="showPercentage 4 2 4 2" xfId="40444"/>
    <cellStyle name="showPercentage 4 2 4_note 2_FTAResultat" xfId="40445"/>
    <cellStyle name="showPercentage 4 2 5" xfId="40446"/>
    <cellStyle name="showPercentage 4 2 5 2" xfId="40447"/>
    <cellStyle name="showPercentage 4 2 6" xfId="40448"/>
    <cellStyle name="showPercentage 4 2 7" xfId="40449"/>
    <cellStyle name="showPercentage 4 2 8" xfId="40450"/>
    <cellStyle name="showPercentage 4 2 9" xfId="40451"/>
    <cellStyle name="showPercentage 4 2_note 2_FTAResultat" xfId="40452"/>
    <cellStyle name="showPercentage 4 20" xfId="40453"/>
    <cellStyle name="showPercentage 4 21" xfId="40454"/>
    <cellStyle name="showPercentage 4 22" xfId="40455"/>
    <cellStyle name="showPercentage 4 23" xfId="40456"/>
    <cellStyle name="showPercentage 4 24" xfId="40457"/>
    <cellStyle name="showPercentage 4 3" xfId="40458"/>
    <cellStyle name="showPercentage 4 3 10" xfId="40459"/>
    <cellStyle name="showPercentage 4 3 11" xfId="40460"/>
    <cellStyle name="showPercentage 4 3 12" xfId="40461"/>
    <cellStyle name="showPercentage 4 3 13" xfId="40462"/>
    <cellStyle name="showPercentage 4 3 14" xfId="40463"/>
    <cellStyle name="showPercentage 4 3 15" xfId="40464"/>
    <cellStyle name="showPercentage 4 3 16" xfId="40465"/>
    <cellStyle name="showPercentage 4 3 17" xfId="40466"/>
    <cellStyle name="showPercentage 4 3 18" xfId="40467"/>
    <cellStyle name="showPercentage 4 3 2" xfId="40468"/>
    <cellStyle name="showPercentage 4 3 2 2" xfId="40469"/>
    <cellStyle name="showPercentage 4 3 2_note 2_FTAResultat" xfId="40470"/>
    <cellStyle name="showPercentage 4 3 3" xfId="40471"/>
    <cellStyle name="showPercentage 4 3 3 2" xfId="40472"/>
    <cellStyle name="showPercentage 4 3 3_note 2_FTAResultat" xfId="40473"/>
    <cellStyle name="showPercentage 4 3 4" xfId="40474"/>
    <cellStyle name="showPercentage 4 3 4 2" xfId="40475"/>
    <cellStyle name="showPercentage 4 3 4_note 2_FTAResultat" xfId="40476"/>
    <cellStyle name="showPercentage 4 3 5" xfId="40477"/>
    <cellStyle name="showPercentage 4 3 5 2" xfId="40478"/>
    <cellStyle name="showPercentage 4 3 6" xfId="40479"/>
    <cellStyle name="showPercentage 4 3 7" xfId="40480"/>
    <cellStyle name="showPercentage 4 3 8" xfId="40481"/>
    <cellStyle name="showPercentage 4 3 9" xfId="40482"/>
    <cellStyle name="showPercentage 4 3_note 2_FTAResultat" xfId="40483"/>
    <cellStyle name="showPercentage 4 4" xfId="40484"/>
    <cellStyle name="showPercentage 4 4 10" xfId="40485"/>
    <cellStyle name="showPercentage 4 4 11" xfId="40486"/>
    <cellStyle name="showPercentage 4 4 12" xfId="40487"/>
    <cellStyle name="showPercentage 4 4 13" xfId="40488"/>
    <cellStyle name="showPercentage 4 4 14" xfId="40489"/>
    <cellStyle name="showPercentage 4 4 15" xfId="40490"/>
    <cellStyle name="showPercentage 4 4 16" xfId="40491"/>
    <cellStyle name="showPercentage 4 4 17" xfId="40492"/>
    <cellStyle name="showPercentage 4 4 18" xfId="40493"/>
    <cellStyle name="showPercentage 4 4 2" xfId="40494"/>
    <cellStyle name="showPercentage 4 4 2 2" xfId="40495"/>
    <cellStyle name="showPercentage 4 4 2_note 2_FTAResultat" xfId="40496"/>
    <cellStyle name="showPercentage 4 4 3" xfId="40497"/>
    <cellStyle name="showPercentage 4 4 3 2" xfId="40498"/>
    <cellStyle name="showPercentage 4 4 3_note 2_FTAResultat" xfId="40499"/>
    <cellStyle name="showPercentage 4 4 4" xfId="40500"/>
    <cellStyle name="showPercentage 4 4 4 2" xfId="40501"/>
    <cellStyle name="showPercentage 4 4 4_note 2_FTAResultat" xfId="40502"/>
    <cellStyle name="showPercentage 4 4 5" xfId="40503"/>
    <cellStyle name="showPercentage 4 4 5 2" xfId="40504"/>
    <cellStyle name="showPercentage 4 4 6" xfId="40505"/>
    <cellStyle name="showPercentage 4 4 7" xfId="40506"/>
    <cellStyle name="showPercentage 4 4 8" xfId="40507"/>
    <cellStyle name="showPercentage 4 4 9" xfId="40508"/>
    <cellStyle name="showPercentage 4 4_note 2_FTAResultat" xfId="40509"/>
    <cellStyle name="showPercentage 4 5" xfId="40510"/>
    <cellStyle name="showPercentage 4 5 10" xfId="40511"/>
    <cellStyle name="showPercentage 4 5 11" xfId="40512"/>
    <cellStyle name="showPercentage 4 5 12" xfId="40513"/>
    <cellStyle name="showPercentage 4 5 13" xfId="40514"/>
    <cellStyle name="showPercentage 4 5 14" xfId="40515"/>
    <cellStyle name="showPercentage 4 5 15" xfId="40516"/>
    <cellStyle name="showPercentage 4 5 16" xfId="40517"/>
    <cellStyle name="showPercentage 4 5 17" xfId="40518"/>
    <cellStyle name="showPercentage 4 5 18" xfId="40519"/>
    <cellStyle name="showPercentage 4 5 2" xfId="40520"/>
    <cellStyle name="showPercentage 4 5 2 2" xfId="40521"/>
    <cellStyle name="showPercentage 4 5 2_note 2_FTAResultat" xfId="40522"/>
    <cellStyle name="showPercentage 4 5 3" xfId="40523"/>
    <cellStyle name="showPercentage 4 5 3 2" xfId="40524"/>
    <cellStyle name="showPercentage 4 5 3_note 2_FTAResultat" xfId="40525"/>
    <cellStyle name="showPercentage 4 5 4" xfId="40526"/>
    <cellStyle name="showPercentage 4 5 4 2" xfId="40527"/>
    <cellStyle name="showPercentage 4 5 4_note 2_FTAResultat" xfId="40528"/>
    <cellStyle name="showPercentage 4 5 5" xfId="40529"/>
    <cellStyle name="showPercentage 4 5 5 2" xfId="40530"/>
    <cellStyle name="showPercentage 4 5 6" xfId="40531"/>
    <cellStyle name="showPercentage 4 5 7" xfId="40532"/>
    <cellStyle name="showPercentage 4 5 8" xfId="40533"/>
    <cellStyle name="showPercentage 4 5 9" xfId="40534"/>
    <cellStyle name="showPercentage 4 5_note 2_FTAResultat" xfId="40535"/>
    <cellStyle name="showPercentage 4 6" xfId="40536"/>
    <cellStyle name="showPercentage 4 6 2" xfId="40537"/>
    <cellStyle name="showPercentage 4 6 3" xfId="40538"/>
    <cellStyle name="showPercentage 4 6 4" xfId="40539"/>
    <cellStyle name="showPercentage 4 6 5" xfId="40540"/>
    <cellStyle name="showPercentage 4 6_note 2_FTAResultat" xfId="40541"/>
    <cellStyle name="showPercentage 4 7" xfId="40542"/>
    <cellStyle name="showPercentage 4 7 2" xfId="40543"/>
    <cellStyle name="showPercentage 4 7_note 2_FTAResultat" xfId="40544"/>
    <cellStyle name="showPercentage 4 8" xfId="40545"/>
    <cellStyle name="showPercentage 4 8 2" xfId="40546"/>
    <cellStyle name="showPercentage 4 8_note 2_FTAResultat" xfId="40547"/>
    <cellStyle name="showPercentage 4 9" xfId="40548"/>
    <cellStyle name="showPercentage 4 9 2" xfId="40549"/>
    <cellStyle name="showPercentage 4 9_note 2_FTAResultat" xfId="40550"/>
    <cellStyle name="showPercentage 4_2.1  NEW FTA passage prés BIS" xfId="40551"/>
    <cellStyle name="showPercentage 5" xfId="40552"/>
    <cellStyle name="showPercentage 5 2" xfId="40553"/>
    <cellStyle name="showPercentage 5 3" xfId="40554"/>
    <cellStyle name="showPercentage 5_2.1  NEW FTA passage prés BIS" xfId="40555"/>
    <cellStyle name="showPercentage 6" xfId="40556"/>
    <cellStyle name="showPercentage 6 2" xfId="40557"/>
    <cellStyle name="showPercentage 6 3" xfId="40558"/>
    <cellStyle name="showPercentage 6_2.1  NEW FTA passage prés BIS" xfId="40559"/>
    <cellStyle name="showPercentage 7" xfId="40560"/>
    <cellStyle name="showPercentage 8" xfId="40561"/>
    <cellStyle name="showPercentage 9" xfId="40562"/>
    <cellStyle name="showPercentage_2.1  NEW FTA passage prés BIS" xfId="40563"/>
    <cellStyle name="showSelection" xfId="40564"/>
    <cellStyle name="showSelection 2" xfId="40565"/>
    <cellStyle name="showSelection 2 10" xfId="40566"/>
    <cellStyle name="showSelection 2 11" xfId="40567"/>
    <cellStyle name="showSelection 2 12" xfId="40568"/>
    <cellStyle name="showSelection 2 13" xfId="40569"/>
    <cellStyle name="showSelection 2 14" xfId="40570"/>
    <cellStyle name="showSelection 2 15" xfId="40571"/>
    <cellStyle name="showSelection 2 16" xfId="40572"/>
    <cellStyle name="showSelection 2 17" xfId="40573"/>
    <cellStyle name="showSelection 2 18" xfId="40574"/>
    <cellStyle name="showSelection 2 19" xfId="40575"/>
    <cellStyle name="showSelection 2 2" xfId="40576"/>
    <cellStyle name="showSelection 2 2 10" xfId="40577"/>
    <cellStyle name="showSelection 2 2 11" xfId="40578"/>
    <cellStyle name="showSelection 2 2 12" xfId="40579"/>
    <cellStyle name="showSelection 2 2 13" xfId="40580"/>
    <cellStyle name="showSelection 2 2 14" xfId="40581"/>
    <cellStyle name="showSelection 2 2 15" xfId="40582"/>
    <cellStyle name="showSelection 2 2 16" xfId="40583"/>
    <cellStyle name="showSelection 2 2 17" xfId="40584"/>
    <cellStyle name="showSelection 2 2 18" xfId="40585"/>
    <cellStyle name="showSelection 2 2 2" xfId="40586"/>
    <cellStyle name="showSelection 2 2 2 2" xfId="40587"/>
    <cellStyle name="showSelection 2 2 2_note 2_FTAResultat" xfId="40588"/>
    <cellStyle name="showSelection 2 2 3" xfId="40589"/>
    <cellStyle name="showSelection 2 2 3 2" xfId="40590"/>
    <cellStyle name="showSelection 2 2 3_note 2_FTAResultat" xfId="40591"/>
    <cellStyle name="showSelection 2 2 4" xfId="40592"/>
    <cellStyle name="showSelection 2 2 4 2" xfId="40593"/>
    <cellStyle name="showSelection 2 2 4_note 2_FTAResultat" xfId="40594"/>
    <cellStyle name="showSelection 2 2 5" xfId="40595"/>
    <cellStyle name="showSelection 2 2 5 2" xfId="40596"/>
    <cellStyle name="showSelection 2 2 6" xfId="40597"/>
    <cellStyle name="showSelection 2 2 7" xfId="40598"/>
    <cellStyle name="showSelection 2 2 8" xfId="40599"/>
    <cellStyle name="showSelection 2 2 9" xfId="40600"/>
    <cellStyle name="showSelection 2 2_2.1  NEW FTA passage prés BIS" xfId="40601"/>
    <cellStyle name="showSelection 2 20" xfId="40602"/>
    <cellStyle name="showSelection 2 21" xfId="40603"/>
    <cellStyle name="showSelection 2 22" xfId="40604"/>
    <cellStyle name="showSelection 2 23" xfId="40605"/>
    <cellStyle name="showSelection 2 24" xfId="40606"/>
    <cellStyle name="showSelection 2 3" xfId="40607"/>
    <cellStyle name="showSelection 2 3 10" xfId="40608"/>
    <cellStyle name="showSelection 2 3 11" xfId="40609"/>
    <cellStyle name="showSelection 2 3 12" xfId="40610"/>
    <cellStyle name="showSelection 2 3 13" xfId="40611"/>
    <cellStyle name="showSelection 2 3 14" xfId="40612"/>
    <cellStyle name="showSelection 2 3 15" xfId="40613"/>
    <cellStyle name="showSelection 2 3 16" xfId="40614"/>
    <cellStyle name="showSelection 2 3 17" xfId="40615"/>
    <cellStyle name="showSelection 2 3 18" xfId="40616"/>
    <cellStyle name="showSelection 2 3 2" xfId="40617"/>
    <cellStyle name="showSelection 2 3 2 2" xfId="40618"/>
    <cellStyle name="showSelection 2 3 2_note 2_FTAResultat" xfId="40619"/>
    <cellStyle name="showSelection 2 3 3" xfId="40620"/>
    <cellStyle name="showSelection 2 3 3 2" xfId="40621"/>
    <cellStyle name="showSelection 2 3 3_note 2_FTAResultat" xfId="40622"/>
    <cellStyle name="showSelection 2 3 4" xfId="40623"/>
    <cellStyle name="showSelection 2 3 4 2" xfId="40624"/>
    <cellStyle name="showSelection 2 3 4_note 2_FTAResultat" xfId="40625"/>
    <cellStyle name="showSelection 2 3 5" xfId="40626"/>
    <cellStyle name="showSelection 2 3 5 2" xfId="40627"/>
    <cellStyle name="showSelection 2 3 6" xfId="40628"/>
    <cellStyle name="showSelection 2 3 7" xfId="40629"/>
    <cellStyle name="showSelection 2 3 8" xfId="40630"/>
    <cellStyle name="showSelection 2 3 9" xfId="40631"/>
    <cellStyle name="showSelection 2 3_note 2_FTAResultat" xfId="40632"/>
    <cellStyle name="showSelection 2 4" xfId="40633"/>
    <cellStyle name="showSelection 2 4 10" xfId="40634"/>
    <cellStyle name="showSelection 2 4 11" xfId="40635"/>
    <cellStyle name="showSelection 2 4 12" xfId="40636"/>
    <cellStyle name="showSelection 2 4 13" xfId="40637"/>
    <cellStyle name="showSelection 2 4 14" xfId="40638"/>
    <cellStyle name="showSelection 2 4 15" xfId="40639"/>
    <cellStyle name="showSelection 2 4 16" xfId="40640"/>
    <cellStyle name="showSelection 2 4 17" xfId="40641"/>
    <cellStyle name="showSelection 2 4 18" xfId="40642"/>
    <cellStyle name="showSelection 2 4 2" xfId="40643"/>
    <cellStyle name="showSelection 2 4 2 2" xfId="40644"/>
    <cellStyle name="showSelection 2 4 2_note 2_FTAResultat" xfId="40645"/>
    <cellStyle name="showSelection 2 4 3" xfId="40646"/>
    <cellStyle name="showSelection 2 4 3 2" xfId="40647"/>
    <cellStyle name="showSelection 2 4 3_note 2_FTAResultat" xfId="40648"/>
    <cellStyle name="showSelection 2 4 4" xfId="40649"/>
    <cellStyle name="showSelection 2 4 4 2" xfId="40650"/>
    <cellStyle name="showSelection 2 4 4_note 2_FTAResultat" xfId="40651"/>
    <cellStyle name="showSelection 2 4 5" xfId="40652"/>
    <cellStyle name="showSelection 2 4 5 2" xfId="40653"/>
    <cellStyle name="showSelection 2 4 6" xfId="40654"/>
    <cellStyle name="showSelection 2 4 7" xfId="40655"/>
    <cellStyle name="showSelection 2 4 8" xfId="40656"/>
    <cellStyle name="showSelection 2 4 9" xfId="40657"/>
    <cellStyle name="showSelection 2 4_note 2_FTAResultat" xfId="40658"/>
    <cellStyle name="showSelection 2 5" xfId="40659"/>
    <cellStyle name="showSelection 2 5 10" xfId="40660"/>
    <cellStyle name="showSelection 2 5 11" xfId="40661"/>
    <cellStyle name="showSelection 2 5 12" xfId="40662"/>
    <cellStyle name="showSelection 2 5 13" xfId="40663"/>
    <cellStyle name="showSelection 2 5 14" xfId="40664"/>
    <cellStyle name="showSelection 2 5 15" xfId="40665"/>
    <cellStyle name="showSelection 2 5 16" xfId="40666"/>
    <cellStyle name="showSelection 2 5 17" xfId="40667"/>
    <cellStyle name="showSelection 2 5 18" xfId="40668"/>
    <cellStyle name="showSelection 2 5 2" xfId="40669"/>
    <cellStyle name="showSelection 2 5 2 2" xfId="40670"/>
    <cellStyle name="showSelection 2 5 2_note 2_FTAResultat" xfId="40671"/>
    <cellStyle name="showSelection 2 5 3" xfId="40672"/>
    <cellStyle name="showSelection 2 5 3 2" xfId="40673"/>
    <cellStyle name="showSelection 2 5 3_note 2_FTAResultat" xfId="40674"/>
    <cellStyle name="showSelection 2 5 4" xfId="40675"/>
    <cellStyle name="showSelection 2 5 4 2" xfId="40676"/>
    <cellStyle name="showSelection 2 5 4_note 2_FTAResultat" xfId="40677"/>
    <cellStyle name="showSelection 2 5 5" xfId="40678"/>
    <cellStyle name="showSelection 2 5 5 2" xfId="40679"/>
    <cellStyle name="showSelection 2 5 6" xfId="40680"/>
    <cellStyle name="showSelection 2 5 7" xfId="40681"/>
    <cellStyle name="showSelection 2 5 8" xfId="40682"/>
    <cellStyle name="showSelection 2 5 9" xfId="40683"/>
    <cellStyle name="showSelection 2 5_note 2_FTAResultat" xfId="40684"/>
    <cellStyle name="showSelection 2 6" xfId="40685"/>
    <cellStyle name="showSelection 2 6 2" xfId="40686"/>
    <cellStyle name="showSelection 2 6 3" xfId="40687"/>
    <cellStyle name="showSelection 2 6 4" xfId="40688"/>
    <cellStyle name="showSelection 2 6 5" xfId="40689"/>
    <cellStyle name="showSelection 2 6_note 2_FTAResultat" xfId="40690"/>
    <cellStyle name="showSelection 2 7" xfId="40691"/>
    <cellStyle name="showSelection 2 7 2" xfId="40692"/>
    <cellStyle name="showSelection 2 7_note 2_FTAResultat" xfId="40693"/>
    <cellStyle name="showSelection 2 8" xfId="40694"/>
    <cellStyle name="showSelection 2 8 2" xfId="40695"/>
    <cellStyle name="showSelection 2 8_note 2_FTAResultat" xfId="40696"/>
    <cellStyle name="showSelection 2 9" xfId="40697"/>
    <cellStyle name="showSelection 2 9 2" xfId="40698"/>
    <cellStyle name="showSelection 2 9_note 2_FTAResultat" xfId="40699"/>
    <cellStyle name="showSelection 2_2.1  NEW FTA passage prés BIS" xfId="40700"/>
    <cellStyle name="showSelection 3" xfId="40701"/>
    <cellStyle name="showSelection 3 10" xfId="40702"/>
    <cellStyle name="showSelection 3 11" xfId="40703"/>
    <cellStyle name="showSelection 3 12" xfId="40704"/>
    <cellStyle name="showSelection 3 13" xfId="40705"/>
    <cellStyle name="showSelection 3 14" xfId="40706"/>
    <cellStyle name="showSelection 3 15" xfId="40707"/>
    <cellStyle name="showSelection 3 16" xfId="40708"/>
    <cellStyle name="showSelection 3 17" xfId="40709"/>
    <cellStyle name="showSelection 3 18" xfId="40710"/>
    <cellStyle name="showSelection 3 19" xfId="40711"/>
    <cellStyle name="showSelection 3 2" xfId="40712"/>
    <cellStyle name="showSelection 3 2 10" xfId="40713"/>
    <cellStyle name="showSelection 3 2 11" xfId="40714"/>
    <cellStyle name="showSelection 3 2 12" xfId="40715"/>
    <cellStyle name="showSelection 3 2 13" xfId="40716"/>
    <cellStyle name="showSelection 3 2 14" xfId="40717"/>
    <cellStyle name="showSelection 3 2 15" xfId="40718"/>
    <cellStyle name="showSelection 3 2 16" xfId="40719"/>
    <cellStyle name="showSelection 3 2 17" xfId="40720"/>
    <cellStyle name="showSelection 3 2 18" xfId="40721"/>
    <cellStyle name="showSelection 3 2 2" xfId="40722"/>
    <cellStyle name="showSelection 3 2 2 2" xfId="40723"/>
    <cellStyle name="showSelection 3 2 2_note 2_FTAResultat" xfId="40724"/>
    <cellStyle name="showSelection 3 2 3" xfId="40725"/>
    <cellStyle name="showSelection 3 2 3 2" xfId="40726"/>
    <cellStyle name="showSelection 3 2 3_note 2_FTAResultat" xfId="40727"/>
    <cellStyle name="showSelection 3 2 4" xfId="40728"/>
    <cellStyle name="showSelection 3 2 4 2" xfId="40729"/>
    <cellStyle name="showSelection 3 2 4_note 2_FTAResultat" xfId="40730"/>
    <cellStyle name="showSelection 3 2 5" xfId="40731"/>
    <cellStyle name="showSelection 3 2 5 2" xfId="40732"/>
    <cellStyle name="showSelection 3 2 6" xfId="40733"/>
    <cellStyle name="showSelection 3 2 7" xfId="40734"/>
    <cellStyle name="showSelection 3 2 8" xfId="40735"/>
    <cellStyle name="showSelection 3 2 9" xfId="40736"/>
    <cellStyle name="showSelection 3 2_2.1  NEW FTA passage prés BIS" xfId="40737"/>
    <cellStyle name="showSelection 3 20" xfId="40738"/>
    <cellStyle name="showSelection 3 21" xfId="40739"/>
    <cellStyle name="showSelection 3 22" xfId="40740"/>
    <cellStyle name="showSelection 3 23" xfId="40741"/>
    <cellStyle name="showSelection 3 24" xfId="40742"/>
    <cellStyle name="showSelection 3 3" xfId="40743"/>
    <cellStyle name="showSelection 3 3 10" xfId="40744"/>
    <cellStyle name="showSelection 3 3 11" xfId="40745"/>
    <cellStyle name="showSelection 3 3 12" xfId="40746"/>
    <cellStyle name="showSelection 3 3 13" xfId="40747"/>
    <cellStyle name="showSelection 3 3 14" xfId="40748"/>
    <cellStyle name="showSelection 3 3 15" xfId="40749"/>
    <cellStyle name="showSelection 3 3 16" xfId="40750"/>
    <cellStyle name="showSelection 3 3 17" xfId="40751"/>
    <cellStyle name="showSelection 3 3 18" xfId="40752"/>
    <cellStyle name="showSelection 3 3 2" xfId="40753"/>
    <cellStyle name="showSelection 3 3 2 2" xfId="40754"/>
    <cellStyle name="showSelection 3 3 2_note 2_FTAResultat" xfId="40755"/>
    <cellStyle name="showSelection 3 3 3" xfId="40756"/>
    <cellStyle name="showSelection 3 3 3 2" xfId="40757"/>
    <cellStyle name="showSelection 3 3 3_note 2_FTAResultat" xfId="40758"/>
    <cellStyle name="showSelection 3 3 4" xfId="40759"/>
    <cellStyle name="showSelection 3 3 4 2" xfId="40760"/>
    <cellStyle name="showSelection 3 3 4_note 2_FTAResultat" xfId="40761"/>
    <cellStyle name="showSelection 3 3 5" xfId="40762"/>
    <cellStyle name="showSelection 3 3 5 2" xfId="40763"/>
    <cellStyle name="showSelection 3 3 6" xfId="40764"/>
    <cellStyle name="showSelection 3 3 7" xfId="40765"/>
    <cellStyle name="showSelection 3 3 8" xfId="40766"/>
    <cellStyle name="showSelection 3 3 9" xfId="40767"/>
    <cellStyle name="showSelection 3 3_note 2_FTAResultat" xfId="40768"/>
    <cellStyle name="showSelection 3 4" xfId="40769"/>
    <cellStyle name="showSelection 3 4 10" xfId="40770"/>
    <cellStyle name="showSelection 3 4 11" xfId="40771"/>
    <cellStyle name="showSelection 3 4 12" xfId="40772"/>
    <cellStyle name="showSelection 3 4 13" xfId="40773"/>
    <cellStyle name="showSelection 3 4 14" xfId="40774"/>
    <cellStyle name="showSelection 3 4 15" xfId="40775"/>
    <cellStyle name="showSelection 3 4 16" xfId="40776"/>
    <cellStyle name="showSelection 3 4 17" xfId="40777"/>
    <cellStyle name="showSelection 3 4 18" xfId="40778"/>
    <cellStyle name="showSelection 3 4 2" xfId="40779"/>
    <cellStyle name="showSelection 3 4 2 2" xfId="40780"/>
    <cellStyle name="showSelection 3 4 2_note 2_FTAResultat" xfId="40781"/>
    <cellStyle name="showSelection 3 4 3" xfId="40782"/>
    <cellStyle name="showSelection 3 4 3 2" xfId="40783"/>
    <cellStyle name="showSelection 3 4 3_note 2_FTAResultat" xfId="40784"/>
    <cellStyle name="showSelection 3 4 4" xfId="40785"/>
    <cellStyle name="showSelection 3 4 4 2" xfId="40786"/>
    <cellStyle name="showSelection 3 4 4_note 2_FTAResultat" xfId="40787"/>
    <cellStyle name="showSelection 3 4 5" xfId="40788"/>
    <cellStyle name="showSelection 3 4 5 2" xfId="40789"/>
    <cellStyle name="showSelection 3 4 6" xfId="40790"/>
    <cellStyle name="showSelection 3 4 7" xfId="40791"/>
    <cellStyle name="showSelection 3 4 8" xfId="40792"/>
    <cellStyle name="showSelection 3 4 9" xfId="40793"/>
    <cellStyle name="showSelection 3 4_note 2_FTAResultat" xfId="40794"/>
    <cellStyle name="showSelection 3 5" xfId="40795"/>
    <cellStyle name="showSelection 3 5 10" xfId="40796"/>
    <cellStyle name="showSelection 3 5 11" xfId="40797"/>
    <cellStyle name="showSelection 3 5 12" xfId="40798"/>
    <cellStyle name="showSelection 3 5 13" xfId="40799"/>
    <cellStyle name="showSelection 3 5 14" xfId="40800"/>
    <cellStyle name="showSelection 3 5 15" xfId="40801"/>
    <cellStyle name="showSelection 3 5 16" xfId="40802"/>
    <cellStyle name="showSelection 3 5 17" xfId="40803"/>
    <cellStyle name="showSelection 3 5 18" xfId="40804"/>
    <cellStyle name="showSelection 3 5 2" xfId="40805"/>
    <cellStyle name="showSelection 3 5 2 2" xfId="40806"/>
    <cellStyle name="showSelection 3 5 2_note 2_FTAResultat" xfId="40807"/>
    <cellStyle name="showSelection 3 5 3" xfId="40808"/>
    <cellStyle name="showSelection 3 5 3 2" xfId="40809"/>
    <cellStyle name="showSelection 3 5 3_note 2_FTAResultat" xfId="40810"/>
    <cellStyle name="showSelection 3 5 4" xfId="40811"/>
    <cellStyle name="showSelection 3 5 4 2" xfId="40812"/>
    <cellStyle name="showSelection 3 5 4_note 2_FTAResultat" xfId="40813"/>
    <cellStyle name="showSelection 3 5 5" xfId="40814"/>
    <cellStyle name="showSelection 3 5 5 2" xfId="40815"/>
    <cellStyle name="showSelection 3 5 6" xfId="40816"/>
    <cellStyle name="showSelection 3 5 7" xfId="40817"/>
    <cellStyle name="showSelection 3 5 8" xfId="40818"/>
    <cellStyle name="showSelection 3 5 9" xfId="40819"/>
    <cellStyle name="showSelection 3 5_note 2_FTAResultat" xfId="40820"/>
    <cellStyle name="showSelection 3 6" xfId="40821"/>
    <cellStyle name="showSelection 3 6 2" xfId="40822"/>
    <cellStyle name="showSelection 3 6 3" xfId="40823"/>
    <cellStyle name="showSelection 3 6 4" xfId="40824"/>
    <cellStyle name="showSelection 3 6 5" xfId="40825"/>
    <cellStyle name="showSelection 3 6_note 2_FTAResultat" xfId="40826"/>
    <cellStyle name="showSelection 3 7" xfId="40827"/>
    <cellStyle name="showSelection 3 7 2" xfId="40828"/>
    <cellStyle name="showSelection 3 7_note 2_FTAResultat" xfId="40829"/>
    <cellStyle name="showSelection 3 8" xfId="40830"/>
    <cellStyle name="showSelection 3 8 2" xfId="40831"/>
    <cellStyle name="showSelection 3 8_note 2_FTAResultat" xfId="40832"/>
    <cellStyle name="showSelection 3 9" xfId="40833"/>
    <cellStyle name="showSelection 3 9 2" xfId="40834"/>
    <cellStyle name="showSelection 3 9_note 2_FTAResultat" xfId="40835"/>
    <cellStyle name="showSelection 3_2.1  NEW FTA passage prés BIS" xfId="40836"/>
    <cellStyle name="showSelection 4" xfId="40837"/>
    <cellStyle name="showSelection 4 10" xfId="40838"/>
    <cellStyle name="showSelection 4 11" xfId="40839"/>
    <cellStyle name="showSelection 4 12" xfId="40840"/>
    <cellStyle name="showSelection 4 13" xfId="40841"/>
    <cellStyle name="showSelection 4 14" xfId="40842"/>
    <cellStyle name="showSelection 4 15" xfId="40843"/>
    <cellStyle name="showSelection 4 16" xfId="40844"/>
    <cellStyle name="showSelection 4 17" xfId="40845"/>
    <cellStyle name="showSelection 4 18" xfId="40846"/>
    <cellStyle name="showSelection 4 19" xfId="40847"/>
    <cellStyle name="showSelection 4 2" xfId="40848"/>
    <cellStyle name="showSelection 4 2 10" xfId="40849"/>
    <cellStyle name="showSelection 4 2 11" xfId="40850"/>
    <cellStyle name="showSelection 4 2 12" xfId="40851"/>
    <cellStyle name="showSelection 4 2 13" xfId="40852"/>
    <cellStyle name="showSelection 4 2 14" xfId="40853"/>
    <cellStyle name="showSelection 4 2 15" xfId="40854"/>
    <cellStyle name="showSelection 4 2 16" xfId="40855"/>
    <cellStyle name="showSelection 4 2 17" xfId="40856"/>
    <cellStyle name="showSelection 4 2 18" xfId="40857"/>
    <cellStyle name="showSelection 4 2 2" xfId="40858"/>
    <cellStyle name="showSelection 4 2 2 2" xfId="40859"/>
    <cellStyle name="showSelection 4 2 2_note 2_FTAResultat" xfId="40860"/>
    <cellStyle name="showSelection 4 2 3" xfId="40861"/>
    <cellStyle name="showSelection 4 2 3 2" xfId="40862"/>
    <cellStyle name="showSelection 4 2 3_note 2_FTAResultat" xfId="40863"/>
    <cellStyle name="showSelection 4 2 4" xfId="40864"/>
    <cellStyle name="showSelection 4 2 4 2" xfId="40865"/>
    <cellStyle name="showSelection 4 2 4_note 2_FTAResultat" xfId="40866"/>
    <cellStyle name="showSelection 4 2 5" xfId="40867"/>
    <cellStyle name="showSelection 4 2 5 2" xfId="40868"/>
    <cellStyle name="showSelection 4 2 6" xfId="40869"/>
    <cellStyle name="showSelection 4 2 7" xfId="40870"/>
    <cellStyle name="showSelection 4 2 8" xfId="40871"/>
    <cellStyle name="showSelection 4 2 9" xfId="40872"/>
    <cellStyle name="showSelection 4 2_note 2_FTAResultat" xfId="40873"/>
    <cellStyle name="showSelection 4 20" xfId="40874"/>
    <cellStyle name="showSelection 4 21" xfId="40875"/>
    <cellStyle name="showSelection 4 22" xfId="40876"/>
    <cellStyle name="showSelection 4 23" xfId="40877"/>
    <cellStyle name="showSelection 4 24" xfId="40878"/>
    <cellStyle name="showSelection 4 3" xfId="40879"/>
    <cellStyle name="showSelection 4 3 10" xfId="40880"/>
    <cellStyle name="showSelection 4 3 11" xfId="40881"/>
    <cellStyle name="showSelection 4 3 12" xfId="40882"/>
    <cellStyle name="showSelection 4 3 13" xfId="40883"/>
    <cellStyle name="showSelection 4 3 14" xfId="40884"/>
    <cellStyle name="showSelection 4 3 15" xfId="40885"/>
    <cellStyle name="showSelection 4 3 16" xfId="40886"/>
    <cellStyle name="showSelection 4 3 17" xfId="40887"/>
    <cellStyle name="showSelection 4 3 18" xfId="40888"/>
    <cellStyle name="showSelection 4 3 2" xfId="40889"/>
    <cellStyle name="showSelection 4 3 2 2" xfId="40890"/>
    <cellStyle name="showSelection 4 3 2_note 2_FTAResultat" xfId="40891"/>
    <cellStyle name="showSelection 4 3 3" xfId="40892"/>
    <cellStyle name="showSelection 4 3 3 2" xfId="40893"/>
    <cellStyle name="showSelection 4 3 3_note 2_FTAResultat" xfId="40894"/>
    <cellStyle name="showSelection 4 3 4" xfId="40895"/>
    <cellStyle name="showSelection 4 3 4 2" xfId="40896"/>
    <cellStyle name="showSelection 4 3 4_note 2_FTAResultat" xfId="40897"/>
    <cellStyle name="showSelection 4 3 5" xfId="40898"/>
    <cellStyle name="showSelection 4 3 5 2" xfId="40899"/>
    <cellStyle name="showSelection 4 3 6" xfId="40900"/>
    <cellStyle name="showSelection 4 3 7" xfId="40901"/>
    <cellStyle name="showSelection 4 3 8" xfId="40902"/>
    <cellStyle name="showSelection 4 3 9" xfId="40903"/>
    <cellStyle name="showSelection 4 3_note 2_FTAResultat" xfId="40904"/>
    <cellStyle name="showSelection 4 4" xfId="40905"/>
    <cellStyle name="showSelection 4 4 10" xfId="40906"/>
    <cellStyle name="showSelection 4 4 11" xfId="40907"/>
    <cellStyle name="showSelection 4 4 12" xfId="40908"/>
    <cellStyle name="showSelection 4 4 13" xfId="40909"/>
    <cellStyle name="showSelection 4 4 14" xfId="40910"/>
    <cellStyle name="showSelection 4 4 15" xfId="40911"/>
    <cellStyle name="showSelection 4 4 16" xfId="40912"/>
    <cellStyle name="showSelection 4 4 17" xfId="40913"/>
    <cellStyle name="showSelection 4 4 18" xfId="40914"/>
    <cellStyle name="showSelection 4 4 2" xfId="40915"/>
    <cellStyle name="showSelection 4 4 2 2" xfId="40916"/>
    <cellStyle name="showSelection 4 4 2_note 2_FTAResultat" xfId="40917"/>
    <cellStyle name="showSelection 4 4 3" xfId="40918"/>
    <cellStyle name="showSelection 4 4 3 2" xfId="40919"/>
    <cellStyle name="showSelection 4 4 3_note 2_FTAResultat" xfId="40920"/>
    <cellStyle name="showSelection 4 4 4" xfId="40921"/>
    <cellStyle name="showSelection 4 4 4 2" xfId="40922"/>
    <cellStyle name="showSelection 4 4 4_note 2_FTAResultat" xfId="40923"/>
    <cellStyle name="showSelection 4 4 5" xfId="40924"/>
    <cellStyle name="showSelection 4 4 5 2" xfId="40925"/>
    <cellStyle name="showSelection 4 4 6" xfId="40926"/>
    <cellStyle name="showSelection 4 4 7" xfId="40927"/>
    <cellStyle name="showSelection 4 4 8" xfId="40928"/>
    <cellStyle name="showSelection 4 4 9" xfId="40929"/>
    <cellStyle name="showSelection 4 4_note 2_FTAResultat" xfId="40930"/>
    <cellStyle name="showSelection 4 5" xfId="40931"/>
    <cellStyle name="showSelection 4 5 10" xfId="40932"/>
    <cellStyle name="showSelection 4 5 11" xfId="40933"/>
    <cellStyle name="showSelection 4 5 12" xfId="40934"/>
    <cellStyle name="showSelection 4 5 13" xfId="40935"/>
    <cellStyle name="showSelection 4 5 14" xfId="40936"/>
    <cellStyle name="showSelection 4 5 15" xfId="40937"/>
    <cellStyle name="showSelection 4 5 16" xfId="40938"/>
    <cellStyle name="showSelection 4 5 17" xfId="40939"/>
    <cellStyle name="showSelection 4 5 18" xfId="40940"/>
    <cellStyle name="showSelection 4 5 2" xfId="40941"/>
    <cellStyle name="showSelection 4 5 2 2" xfId="40942"/>
    <cellStyle name="showSelection 4 5 2_note 2_FTAResultat" xfId="40943"/>
    <cellStyle name="showSelection 4 5 3" xfId="40944"/>
    <cellStyle name="showSelection 4 5 3 2" xfId="40945"/>
    <cellStyle name="showSelection 4 5 3_note 2_FTAResultat" xfId="40946"/>
    <cellStyle name="showSelection 4 5 4" xfId="40947"/>
    <cellStyle name="showSelection 4 5 4 2" xfId="40948"/>
    <cellStyle name="showSelection 4 5 4_note 2_FTAResultat" xfId="40949"/>
    <cellStyle name="showSelection 4 5 5" xfId="40950"/>
    <cellStyle name="showSelection 4 5 5 2" xfId="40951"/>
    <cellStyle name="showSelection 4 5 6" xfId="40952"/>
    <cellStyle name="showSelection 4 5 7" xfId="40953"/>
    <cellStyle name="showSelection 4 5 8" xfId="40954"/>
    <cellStyle name="showSelection 4 5 9" xfId="40955"/>
    <cellStyle name="showSelection 4 5_note 2_FTAResultat" xfId="40956"/>
    <cellStyle name="showSelection 4 6" xfId="40957"/>
    <cellStyle name="showSelection 4 6 2" xfId="40958"/>
    <cellStyle name="showSelection 4 6 3" xfId="40959"/>
    <cellStyle name="showSelection 4 6 4" xfId="40960"/>
    <cellStyle name="showSelection 4 6 5" xfId="40961"/>
    <cellStyle name="showSelection 4 6_note 2_FTAResultat" xfId="40962"/>
    <cellStyle name="showSelection 4 7" xfId="40963"/>
    <cellStyle name="showSelection 4 7 2" xfId="40964"/>
    <cellStyle name="showSelection 4 7_note 2_FTAResultat" xfId="40965"/>
    <cellStyle name="showSelection 4 8" xfId="40966"/>
    <cellStyle name="showSelection 4 8 2" xfId="40967"/>
    <cellStyle name="showSelection 4 8_note 2_FTAResultat" xfId="40968"/>
    <cellStyle name="showSelection 4 9" xfId="40969"/>
    <cellStyle name="showSelection 4 9 2" xfId="40970"/>
    <cellStyle name="showSelection 4 9_note 2_FTAResultat" xfId="40971"/>
    <cellStyle name="showSelection 4_2.1  NEW FTA passage prés BIS" xfId="40972"/>
    <cellStyle name="showSelection 5" xfId="40973"/>
    <cellStyle name="showSelection 5 2" xfId="40974"/>
    <cellStyle name="showSelection 5 3" xfId="40975"/>
    <cellStyle name="showSelection 5_2.1  NEW FTA passage prés BIS" xfId="40976"/>
    <cellStyle name="showSelection 6" xfId="40977"/>
    <cellStyle name="showSelection 6 2" xfId="40978"/>
    <cellStyle name="showSelection 6 3" xfId="40979"/>
    <cellStyle name="showSelection 6_2.1  NEW FTA passage prés BIS" xfId="40980"/>
    <cellStyle name="showSelection 7" xfId="40981"/>
    <cellStyle name="showSelection 8" xfId="40982"/>
    <cellStyle name="showSelection 9" xfId="40983"/>
    <cellStyle name="showSelection_2.1  NEW FTA passage prés BIS" xfId="40984"/>
    <cellStyle name="SI%" xfId="40985"/>
    <cellStyle name="SImportant" xfId="40986"/>
    <cellStyle name="Single Accounting" xfId="40987"/>
    <cellStyle name="Single Accounting 2" xfId="40988"/>
    <cellStyle name="Single Accounting_note 2_FTAResultat" xfId="40989"/>
    <cellStyle name="SInput" xfId="40990"/>
    <cellStyle name="SInput1" xfId="40991"/>
    <cellStyle name="SInterMed" xfId="40992"/>
    <cellStyle name="SMainTitle" xfId="40993"/>
    <cellStyle name="SMainTitle 10" xfId="40994"/>
    <cellStyle name="SMainTitle 11" xfId="40995"/>
    <cellStyle name="SMainTitle 12" xfId="40996"/>
    <cellStyle name="SMainTitle 13" xfId="40997"/>
    <cellStyle name="SMainTitle 14" xfId="40998"/>
    <cellStyle name="SMainTitle 15" xfId="40999"/>
    <cellStyle name="SMainTitle 16" xfId="41000"/>
    <cellStyle name="SMainTitle 17" xfId="41001"/>
    <cellStyle name="SMainTitle 18" xfId="41002"/>
    <cellStyle name="SMainTitle 19" xfId="41003"/>
    <cellStyle name="SMainTitle 2" xfId="41004"/>
    <cellStyle name="SMainTitle 2 10" xfId="41005"/>
    <cellStyle name="SMainTitle 2 10 10" xfId="41006"/>
    <cellStyle name="SMainTitle 2 10 11" xfId="41007"/>
    <cellStyle name="SMainTitle 2 10 12" xfId="41008"/>
    <cellStyle name="SMainTitle 2 10 13" xfId="41009"/>
    <cellStyle name="SMainTitle 2 10 14" xfId="41010"/>
    <cellStyle name="SMainTitle 2 10 15" xfId="41011"/>
    <cellStyle name="SMainTitle 2 10 16" xfId="41012"/>
    <cellStyle name="SMainTitle 2 10 17" xfId="41013"/>
    <cellStyle name="SMainTitle 2 10 18" xfId="41014"/>
    <cellStyle name="SMainTitle 2 10 19" xfId="41015"/>
    <cellStyle name="SMainTitle 2 10 2" xfId="41016"/>
    <cellStyle name="SMainTitle 2 10 2 2" xfId="41017"/>
    <cellStyle name="SMainTitle 2 10 2_note 2_FTAResultat" xfId="41018"/>
    <cellStyle name="SMainTitle 2 10 20" xfId="41019"/>
    <cellStyle name="SMainTitle 2 10 21" xfId="41020"/>
    <cellStyle name="SMainTitle 2 10 3" xfId="41021"/>
    <cellStyle name="SMainTitle 2 10 3 2" xfId="41022"/>
    <cellStyle name="SMainTitle 2 10 3_note 2_FTAResultat" xfId="41023"/>
    <cellStyle name="SMainTitle 2 10 4" xfId="41024"/>
    <cellStyle name="SMainTitle 2 10 4 2" xfId="41025"/>
    <cellStyle name="SMainTitle 2 10 4_note 2_FTAResultat" xfId="41026"/>
    <cellStyle name="SMainTitle 2 10 5" xfId="41027"/>
    <cellStyle name="SMainTitle 2 10 5 2" xfId="41028"/>
    <cellStyle name="SMainTitle 2 10 6" xfId="41029"/>
    <cellStyle name="SMainTitle 2 10 7" xfId="41030"/>
    <cellStyle name="SMainTitle 2 10 8" xfId="41031"/>
    <cellStyle name="SMainTitle 2 10 9" xfId="41032"/>
    <cellStyle name="SMainTitle 2 10_note 2_FTAResultat" xfId="41033"/>
    <cellStyle name="SMainTitle 2 11" xfId="41034"/>
    <cellStyle name="SMainTitle 2 11 10" xfId="41035"/>
    <cellStyle name="SMainTitle 2 11 11" xfId="41036"/>
    <cellStyle name="SMainTitle 2 11 12" xfId="41037"/>
    <cellStyle name="SMainTitle 2 11 13" xfId="41038"/>
    <cellStyle name="SMainTitle 2 11 14" xfId="41039"/>
    <cellStyle name="SMainTitle 2 11 15" xfId="41040"/>
    <cellStyle name="SMainTitle 2 11 16" xfId="41041"/>
    <cellStyle name="SMainTitle 2 11 17" xfId="41042"/>
    <cellStyle name="SMainTitle 2 11 18" xfId="41043"/>
    <cellStyle name="SMainTitle 2 11 19" xfId="41044"/>
    <cellStyle name="SMainTitle 2 11 2" xfId="41045"/>
    <cellStyle name="SMainTitle 2 11 2 2" xfId="41046"/>
    <cellStyle name="SMainTitle 2 11 2_note 2_FTAResultat" xfId="41047"/>
    <cellStyle name="SMainTitle 2 11 20" xfId="41048"/>
    <cellStyle name="SMainTitle 2 11 21" xfId="41049"/>
    <cellStyle name="SMainTitle 2 11 3" xfId="41050"/>
    <cellStyle name="SMainTitle 2 11 3 2" xfId="41051"/>
    <cellStyle name="SMainTitle 2 11 3_note 2_FTAResultat" xfId="41052"/>
    <cellStyle name="SMainTitle 2 11 4" xfId="41053"/>
    <cellStyle name="SMainTitle 2 11 4 2" xfId="41054"/>
    <cellStyle name="SMainTitle 2 11 4_note 2_FTAResultat" xfId="41055"/>
    <cellStyle name="SMainTitle 2 11 5" xfId="41056"/>
    <cellStyle name="SMainTitle 2 11 5 2" xfId="41057"/>
    <cellStyle name="SMainTitle 2 11 6" xfId="41058"/>
    <cellStyle name="SMainTitle 2 11 7" xfId="41059"/>
    <cellStyle name="SMainTitle 2 11 8" xfId="41060"/>
    <cellStyle name="SMainTitle 2 11 9" xfId="41061"/>
    <cellStyle name="SMainTitle 2 11_note 2_FTAResultat" xfId="41062"/>
    <cellStyle name="SMainTitle 2 12" xfId="41063"/>
    <cellStyle name="SMainTitle 2 12 10" xfId="41064"/>
    <cellStyle name="SMainTitle 2 12 11" xfId="41065"/>
    <cellStyle name="SMainTitle 2 12 12" xfId="41066"/>
    <cellStyle name="SMainTitle 2 12 13" xfId="41067"/>
    <cellStyle name="SMainTitle 2 12 14" xfId="41068"/>
    <cellStyle name="SMainTitle 2 12 15" xfId="41069"/>
    <cellStyle name="SMainTitle 2 12 16" xfId="41070"/>
    <cellStyle name="SMainTitle 2 12 17" xfId="41071"/>
    <cellStyle name="SMainTitle 2 12 18" xfId="41072"/>
    <cellStyle name="SMainTitle 2 12 19" xfId="41073"/>
    <cellStyle name="SMainTitle 2 12 2" xfId="41074"/>
    <cellStyle name="SMainTitle 2 12 2 2" xfId="41075"/>
    <cellStyle name="SMainTitle 2 12 2_note 2_FTAResultat" xfId="41076"/>
    <cellStyle name="SMainTitle 2 12 20" xfId="41077"/>
    <cellStyle name="SMainTitle 2 12 21" xfId="41078"/>
    <cellStyle name="SMainTitle 2 12 3" xfId="41079"/>
    <cellStyle name="SMainTitle 2 12 3 2" xfId="41080"/>
    <cellStyle name="SMainTitle 2 12 3_note 2_FTAResultat" xfId="41081"/>
    <cellStyle name="SMainTitle 2 12 4" xfId="41082"/>
    <cellStyle name="SMainTitle 2 12 4 2" xfId="41083"/>
    <cellStyle name="SMainTitle 2 12 4_note 2_FTAResultat" xfId="41084"/>
    <cellStyle name="SMainTitle 2 12 5" xfId="41085"/>
    <cellStyle name="SMainTitle 2 12 5 2" xfId="41086"/>
    <cellStyle name="SMainTitle 2 12 6" xfId="41087"/>
    <cellStyle name="SMainTitle 2 12 7" xfId="41088"/>
    <cellStyle name="SMainTitle 2 12 8" xfId="41089"/>
    <cellStyle name="SMainTitle 2 12 9" xfId="41090"/>
    <cellStyle name="SMainTitle 2 12_note 2_FTAResultat" xfId="41091"/>
    <cellStyle name="SMainTitle 2 13" xfId="41092"/>
    <cellStyle name="SMainTitle 2 13 2" xfId="41093"/>
    <cellStyle name="SMainTitle 2 13_note 2_FTAResultat" xfId="41094"/>
    <cellStyle name="SMainTitle 2 14" xfId="41095"/>
    <cellStyle name="SMainTitle 2 14 2" xfId="41096"/>
    <cellStyle name="SMainTitle 2 14_note 2_FTAResultat" xfId="41097"/>
    <cellStyle name="SMainTitle 2 15" xfId="41098"/>
    <cellStyle name="SMainTitle 2 15 2" xfId="41099"/>
    <cellStyle name="SMainTitle 2 15_note 2_FTAResultat" xfId="41100"/>
    <cellStyle name="SMainTitle 2 16" xfId="41101"/>
    <cellStyle name="SMainTitle 2 16 2" xfId="41102"/>
    <cellStyle name="SMainTitle 2 17" xfId="41103"/>
    <cellStyle name="SMainTitle 2 18" xfId="41104"/>
    <cellStyle name="SMainTitle 2 19" xfId="41105"/>
    <cellStyle name="SMainTitle 2 2" xfId="41106"/>
    <cellStyle name="SMainTitle 2 2 10" xfId="41107"/>
    <cellStyle name="SMainTitle 2 2 11" xfId="41108"/>
    <cellStyle name="SMainTitle 2 2 12" xfId="41109"/>
    <cellStyle name="SMainTitle 2 2 13" xfId="41110"/>
    <cellStyle name="SMainTitle 2 2 14" xfId="41111"/>
    <cellStyle name="SMainTitle 2 2 15" xfId="41112"/>
    <cellStyle name="SMainTitle 2 2 16" xfId="41113"/>
    <cellStyle name="SMainTitle 2 2 17" xfId="41114"/>
    <cellStyle name="SMainTitle 2 2 18" xfId="41115"/>
    <cellStyle name="SMainTitle 2 2 19" xfId="41116"/>
    <cellStyle name="SMainTitle 2 2 2" xfId="41117"/>
    <cellStyle name="SMainTitle 2 2 2 10" xfId="41118"/>
    <cellStyle name="SMainTitle 2 2 2 11" xfId="41119"/>
    <cellStyle name="SMainTitle 2 2 2 12" xfId="41120"/>
    <cellStyle name="SMainTitle 2 2 2 13" xfId="41121"/>
    <cellStyle name="SMainTitle 2 2 2 14" xfId="41122"/>
    <cellStyle name="SMainTitle 2 2 2 15" xfId="41123"/>
    <cellStyle name="SMainTitle 2 2 2 16" xfId="41124"/>
    <cellStyle name="SMainTitle 2 2 2 17" xfId="41125"/>
    <cellStyle name="SMainTitle 2 2 2 18" xfId="41126"/>
    <cellStyle name="SMainTitle 2 2 2 19" xfId="41127"/>
    <cellStyle name="SMainTitle 2 2 2 2" xfId="41128"/>
    <cellStyle name="SMainTitle 2 2 2 2 2" xfId="41129"/>
    <cellStyle name="SMainTitle 2 2 2 2_note 2_FTAResultat" xfId="41130"/>
    <cellStyle name="SMainTitle 2 2 2 20" xfId="41131"/>
    <cellStyle name="SMainTitle 2 2 2 21" xfId="41132"/>
    <cellStyle name="SMainTitle 2 2 2 3" xfId="41133"/>
    <cellStyle name="SMainTitle 2 2 2 3 2" xfId="41134"/>
    <cellStyle name="SMainTitle 2 2 2 3_note 2_FTAResultat" xfId="41135"/>
    <cellStyle name="SMainTitle 2 2 2 4" xfId="41136"/>
    <cellStyle name="SMainTitle 2 2 2 4 2" xfId="41137"/>
    <cellStyle name="SMainTitle 2 2 2 4_note 2_FTAResultat" xfId="41138"/>
    <cellStyle name="SMainTitle 2 2 2 5" xfId="41139"/>
    <cellStyle name="SMainTitle 2 2 2 5 2" xfId="41140"/>
    <cellStyle name="SMainTitle 2 2 2 6" xfId="41141"/>
    <cellStyle name="SMainTitle 2 2 2 7" xfId="41142"/>
    <cellStyle name="SMainTitle 2 2 2 8" xfId="41143"/>
    <cellStyle name="SMainTitle 2 2 2 9" xfId="41144"/>
    <cellStyle name="SMainTitle 2 2 2_note 2_FTAResultat" xfId="41145"/>
    <cellStyle name="SMainTitle 2 2 20" xfId="41146"/>
    <cellStyle name="SMainTitle 2 2 21" xfId="41147"/>
    <cellStyle name="SMainTitle 2 2 22" xfId="41148"/>
    <cellStyle name="SMainTitle 2 2 23" xfId="41149"/>
    <cellStyle name="SMainTitle 2 2 24" xfId="41150"/>
    <cellStyle name="SMainTitle 2 2 25" xfId="41151"/>
    <cellStyle name="SMainTitle 2 2 3" xfId="41152"/>
    <cellStyle name="SMainTitle 2 2 3 10" xfId="41153"/>
    <cellStyle name="SMainTitle 2 2 3 11" xfId="41154"/>
    <cellStyle name="SMainTitle 2 2 3 12" xfId="41155"/>
    <cellStyle name="SMainTitle 2 2 3 13" xfId="41156"/>
    <cellStyle name="SMainTitle 2 2 3 14" xfId="41157"/>
    <cellStyle name="SMainTitle 2 2 3 15" xfId="41158"/>
    <cellStyle name="SMainTitle 2 2 3 16" xfId="41159"/>
    <cellStyle name="SMainTitle 2 2 3 17" xfId="41160"/>
    <cellStyle name="SMainTitle 2 2 3 18" xfId="41161"/>
    <cellStyle name="SMainTitle 2 2 3 19" xfId="41162"/>
    <cellStyle name="SMainTitle 2 2 3 2" xfId="41163"/>
    <cellStyle name="SMainTitle 2 2 3 2 2" xfId="41164"/>
    <cellStyle name="SMainTitle 2 2 3 2_note 2_FTAResultat" xfId="41165"/>
    <cellStyle name="SMainTitle 2 2 3 20" xfId="41166"/>
    <cellStyle name="SMainTitle 2 2 3 21" xfId="41167"/>
    <cellStyle name="SMainTitle 2 2 3 3" xfId="41168"/>
    <cellStyle name="SMainTitle 2 2 3 3 2" xfId="41169"/>
    <cellStyle name="SMainTitle 2 2 3 3_note 2_FTAResultat" xfId="41170"/>
    <cellStyle name="SMainTitle 2 2 3 4" xfId="41171"/>
    <cellStyle name="SMainTitle 2 2 3 4 2" xfId="41172"/>
    <cellStyle name="SMainTitle 2 2 3 4_note 2_FTAResultat" xfId="41173"/>
    <cellStyle name="SMainTitle 2 2 3 5" xfId="41174"/>
    <cellStyle name="SMainTitle 2 2 3 5 2" xfId="41175"/>
    <cellStyle name="SMainTitle 2 2 3 6" xfId="41176"/>
    <cellStyle name="SMainTitle 2 2 3 7" xfId="41177"/>
    <cellStyle name="SMainTitle 2 2 3 8" xfId="41178"/>
    <cellStyle name="SMainTitle 2 2 3 9" xfId="41179"/>
    <cellStyle name="SMainTitle 2 2 3_note 2_FTAResultat" xfId="41180"/>
    <cellStyle name="SMainTitle 2 2 4" xfId="41181"/>
    <cellStyle name="SMainTitle 2 2 4 10" xfId="41182"/>
    <cellStyle name="SMainTitle 2 2 4 11" xfId="41183"/>
    <cellStyle name="SMainTitle 2 2 4 12" xfId="41184"/>
    <cellStyle name="SMainTitle 2 2 4 13" xfId="41185"/>
    <cellStyle name="SMainTitle 2 2 4 14" xfId="41186"/>
    <cellStyle name="SMainTitle 2 2 4 15" xfId="41187"/>
    <cellStyle name="SMainTitle 2 2 4 16" xfId="41188"/>
    <cellStyle name="SMainTitle 2 2 4 17" xfId="41189"/>
    <cellStyle name="SMainTitle 2 2 4 18" xfId="41190"/>
    <cellStyle name="SMainTitle 2 2 4 19" xfId="41191"/>
    <cellStyle name="SMainTitle 2 2 4 2" xfId="41192"/>
    <cellStyle name="SMainTitle 2 2 4 2 2" xfId="41193"/>
    <cellStyle name="SMainTitle 2 2 4 2_note 2_FTAResultat" xfId="41194"/>
    <cellStyle name="SMainTitle 2 2 4 20" xfId="41195"/>
    <cellStyle name="SMainTitle 2 2 4 21" xfId="41196"/>
    <cellStyle name="SMainTitle 2 2 4 3" xfId="41197"/>
    <cellStyle name="SMainTitle 2 2 4 3 2" xfId="41198"/>
    <cellStyle name="SMainTitle 2 2 4 3_note 2_FTAResultat" xfId="41199"/>
    <cellStyle name="SMainTitle 2 2 4 4" xfId="41200"/>
    <cellStyle name="SMainTitle 2 2 4 4 2" xfId="41201"/>
    <cellStyle name="SMainTitle 2 2 4 4_note 2_FTAResultat" xfId="41202"/>
    <cellStyle name="SMainTitle 2 2 4 5" xfId="41203"/>
    <cellStyle name="SMainTitle 2 2 4 5 2" xfId="41204"/>
    <cellStyle name="SMainTitle 2 2 4 6" xfId="41205"/>
    <cellStyle name="SMainTitle 2 2 4 7" xfId="41206"/>
    <cellStyle name="SMainTitle 2 2 4 8" xfId="41207"/>
    <cellStyle name="SMainTitle 2 2 4 9" xfId="41208"/>
    <cellStyle name="SMainTitle 2 2 4_note 2_FTAResultat" xfId="41209"/>
    <cellStyle name="SMainTitle 2 2 5" xfId="41210"/>
    <cellStyle name="SMainTitle 2 2 5 10" xfId="41211"/>
    <cellStyle name="SMainTitle 2 2 5 11" xfId="41212"/>
    <cellStyle name="SMainTitle 2 2 5 12" xfId="41213"/>
    <cellStyle name="SMainTitle 2 2 5 13" xfId="41214"/>
    <cellStyle name="SMainTitle 2 2 5 14" xfId="41215"/>
    <cellStyle name="SMainTitle 2 2 5 15" xfId="41216"/>
    <cellStyle name="SMainTitle 2 2 5 16" xfId="41217"/>
    <cellStyle name="SMainTitle 2 2 5 17" xfId="41218"/>
    <cellStyle name="SMainTitle 2 2 5 18" xfId="41219"/>
    <cellStyle name="SMainTitle 2 2 5 19" xfId="41220"/>
    <cellStyle name="SMainTitle 2 2 5 2" xfId="41221"/>
    <cellStyle name="SMainTitle 2 2 5 2 2" xfId="41222"/>
    <cellStyle name="SMainTitle 2 2 5 2_note 2_FTAResultat" xfId="41223"/>
    <cellStyle name="SMainTitle 2 2 5 20" xfId="41224"/>
    <cellStyle name="SMainTitle 2 2 5 21" xfId="41225"/>
    <cellStyle name="SMainTitle 2 2 5 3" xfId="41226"/>
    <cellStyle name="SMainTitle 2 2 5 3 2" xfId="41227"/>
    <cellStyle name="SMainTitle 2 2 5 3_note 2_FTAResultat" xfId="41228"/>
    <cellStyle name="SMainTitle 2 2 5 4" xfId="41229"/>
    <cellStyle name="SMainTitle 2 2 5 4 2" xfId="41230"/>
    <cellStyle name="SMainTitle 2 2 5 4_note 2_FTAResultat" xfId="41231"/>
    <cellStyle name="SMainTitle 2 2 5 5" xfId="41232"/>
    <cellStyle name="SMainTitle 2 2 5 5 2" xfId="41233"/>
    <cellStyle name="SMainTitle 2 2 5 6" xfId="41234"/>
    <cellStyle name="SMainTitle 2 2 5 7" xfId="41235"/>
    <cellStyle name="SMainTitle 2 2 5 8" xfId="41236"/>
    <cellStyle name="SMainTitle 2 2 5 9" xfId="41237"/>
    <cellStyle name="SMainTitle 2 2 5_note 2_FTAResultat" xfId="41238"/>
    <cellStyle name="SMainTitle 2 2 6" xfId="41239"/>
    <cellStyle name="SMainTitle 2 2 6 2" xfId="41240"/>
    <cellStyle name="SMainTitle 2 2 6_note 2_FTAResultat" xfId="41241"/>
    <cellStyle name="SMainTitle 2 2 7" xfId="41242"/>
    <cellStyle name="SMainTitle 2 2 7 2" xfId="41243"/>
    <cellStyle name="SMainTitle 2 2 7_note 2_FTAResultat" xfId="41244"/>
    <cellStyle name="SMainTitle 2 2 8" xfId="41245"/>
    <cellStyle name="SMainTitle 2 2 8 2" xfId="41246"/>
    <cellStyle name="SMainTitle 2 2 8_note 2_FTAResultat" xfId="41247"/>
    <cellStyle name="SMainTitle 2 2 9" xfId="41248"/>
    <cellStyle name="SMainTitle 2 2 9 2" xfId="41249"/>
    <cellStyle name="SMainTitle 2 2_note 2_FTAResultat" xfId="41250"/>
    <cellStyle name="SMainTitle 2 20" xfId="41251"/>
    <cellStyle name="SMainTitle 2 21" xfId="41252"/>
    <cellStyle name="SMainTitle 2 22" xfId="41253"/>
    <cellStyle name="SMainTitle 2 23" xfId="41254"/>
    <cellStyle name="SMainTitle 2 24" xfId="41255"/>
    <cellStyle name="SMainTitle 2 25" xfId="41256"/>
    <cellStyle name="SMainTitle 2 26" xfId="41257"/>
    <cellStyle name="SMainTitle 2 27" xfId="41258"/>
    <cellStyle name="SMainTitle 2 28" xfId="41259"/>
    <cellStyle name="SMainTitle 2 29" xfId="41260"/>
    <cellStyle name="SMainTitle 2 3" xfId="41261"/>
    <cellStyle name="SMainTitle 2 3 10" xfId="41262"/>
    <cellStyle name="SMainTitle 2 3 11" xfId="41263"/>
    <cellStyle name="SMainTitle 2 3 12" xfId="41264"/>
    <cellStyle name="SMainTitle 2 3 13" xfId="41265"/>
    <cellStyle name="SMainTitle 2 3 14" xfId="41266"/>
    <cellStyle name="SMainTitle 2 3 15" xfId="41267"/>
    <cellStyle name="SMainTitle 2 3 16" xfId="41268"/>
    <cellStyle name="SMainTitle 2 3 17" xfId="41269"/>
    <cellStyle name="SMainTitle 2 3 18" xfId="41270"/>
    <cellStyle name="SMainTitle 2 3 19" xfId="41271"/>
    <cellStyle name="SMainTitle 2 3 2" xfId="41272"/>
    <cellStyle name="SMainTitle 2 3 2 10" xfId="41273"/>
    <cellStyle name="SMainTitle 2 3 2 11" xfId="41274"/>
    <cellStyle name="SMainTitle 2 3 2 12" xfId="41275"/>
    <cellStyle name="SMainTitle 2 3 2 13" xfId="41276"/>
    <cellStyle name="SMainTitle 2 3 2 14" xfId="41277"/>
    <cellStyle name="SMainTitle 2 3 2 15" xfId="41278"/>
    <cellStyle name="SMainTitle 2 3 2 16" xfId="41279"/>
    <cellStyle name="SMainTitle 2 3 2 17" xfId="41280"/>
    <cellStyle name="SMainTitle 2 3 2 18" xfId="41281"/>
    <cellStyle name="SMainTitle 2 3 2 19" xfId="41282"/>
    <cellStyle name="SMainTitle 2 3 2 2" xfId="41283"/>
    <cellStyle name="SMainTitle 2 3 2 2 2" xfId="41284"/>
    <cellStyle name="SMainTitle 2 3 2 2_note 2_FTAResultat" xfId="41285"/>
    <cellStyle name="SMainTitle 2 3 2 20" xfId="41286"/>
    <cellStyle name="SMainTitle 2 3 2 21" xfId="41287"/>
    <cellStyle name="SMainTitle 2 3 2 3" xfId="41288"/>
    <cellStyle name="SMainTitle 2 3 2 3 2" xfId="41289"/>
    <cellStyle name="SMainTitle 2 3 2 3_note 2_FTAResultat" xfId="41290"/>
    <cellStyle name="SMainTitle 2 3 2 4" xfId="41291"/>
    <cellStyle name="SMainTitle 2 3 2 4 2" xfId="41292"/>
    <cellStyle name="SMainTitle 2 3 2 4_note 2_FTAResultat" xfId="41293"/>
    <cellStyle name="SMainTitle 2 3 2 5" xfId="41294"/>
    <cellStyle name="SMainTitle 2 3 2 5 2" xfId="41295"/>
    <cellStyle name="SMainTitle 2 3 2 6" xfId="41296"/>
    <cellStyle name="SMainTitle 2 3 2 7" xfId="41297"/>
    <cellStyle name="SMainTitle 2 3 2 8" xfId="41298"/>
    <cellStyle name="SMainTitle 2 3 2 9" xfId="41299"/>
    <cellStyle name="SMainTitle 2 3 2_note 2_FTAResultat" xfId="41300"/>
    <cellStyle name="SMainTitle 2 3 20" xfId="41301"/>
    <cellStyle name="SMainTitle 2 3 21" xfId="41302"/>
    <cellStyle name="SMainTitle 2 3 22" xfId="41303"/>
    <cellStyle name="SMainTitle 2 3 23" xfId="41304"/>
    <cellStyle name="SMainTitle 2 3 24" xfId="41305"/>
    <cellStyle name="SMainTitle 2 3 25" xfId="41306"/>
    <cellStyle name="SMainTitle 2 3 3" xfId="41307"/>
    <cellStyle name="SMainTitle 2 3 3 10" xfId="41308"/>
    <cellStyle name="SMainTitle 2 3 3 11" xfId="41309"/>
    <cellStyle name="SMainTitle 2 3 3 12" xfId="41310"/>
    <cellStyle name="SMainTitle 2 3 3 13" xfId="41311"/>
    <cellStyle name="SMainTitle 2 3 3 14" xfId="41312"/>
    <cellStyle name="SMainTitle 2 3 3 15" xfId="41313"/>
    <cellStyle name="SMainTitle 2 3 3 16" xfId="41314"/>
    <cellStyle name="SMainTitle 2 3 3 17" xfId="41315"/>
    <cellStyle name="SMainTitle 2 3 3 18" xfId="41316"/>
    <cellStyle name="SMainTitle 2 3 3 19" xfId="41317"/>
    <cellStyle name="SMainTitle 2 3 3 2" xfId="41318"/>
    <cellStyle name="SMainTitle 2 3 3 2 2" xfId="41319"/>
    <cellStyle name="SMainTitle 2 3 3 2_note 2_FTAResultat" xfId="41320"/>
    <cellStyle name="SMainTitle 2 3 3 20" xfId="41321"/>
    <cellStyle name="SMainTitle 2 3 3 21" xfId="41322"/>
    <cellStyle name="SMainTitle 2 3 3 3" xfId="41323"/>
    <cellStyle name="SMainTitle 2 3 3 3 2" xfId="41324"/>
    <cellStyle name="SMainTitle 2 3 3 3_note 2_FTAResultat" xfId="41325"/>
    <cellStyle name="SMainTitle 2 3 3 4" xfId="41326"/>
    <cellStyle name="SMainTitle 2 3 3 4 2" xfId="41327"/>
    <cellStyle name="SMainTitle 2 3 3 4_note 2_FTAResultat" xfId="41328"/>
    <cellStyle name="SMainTitle 2 3 3 5" xfId="41329"/>
    <cellStyle name="SMainTitle 2 3 3 5 2" xfId="41330"/>
    <cellStyle name="SMainTitle 2 3 3 6" xfId="41331"/>
    <cellStyle name="SMainTitle 2 3 3 7" xfId="41332"/>
    <cellStyle name="SMainTitle 2 3 3 8" xfId="41333"/>
    <cellStyle name="SMainTitle 2 3 3 9" xfId="41334"/>
    <cellStyle name="SMainTitle 2 3 3_note 2_FTAResultat" xfId="41335"/>
    <cellStyle name="SMainTitle 2 3 4" xfId="41336"/>
    <cellStyle name="SMainTitle 2 3 4 10" xfId="41337"/>
    <cellStyle name="SMainTitle 2 3 4 11" xfId="41338"/>
    <cellStyle name="SMainTitle 2 3 4 12" xfId="41339"/>
    <cellStyle name="SMainTitle 2 3 4 13" xfId="41340"/>
    <cellStyle name="SMainTitle 2 3 4 14" xfId="41341"/>
    <cellStyle name="SMainTitle 2 3 4 15" xfId="41342"/>
    <cellStyle name="SMainTitle 2 3 4 16" xfId="41343"/>
    <cellStyle name="SMainTitle 2 3 4 17" xfId="41344"/>
    <cellStyle name="SMainTitle 2 3 4 18" xfId="41345"/>
    <cellStyle name="SMainTitle 2 3 4 19" xfId="41346"/>
    <cellStyle name="SMainTitle 2 3 4 2" xfId="41347"/>
    <cellStyle name="SMainTitle 2 3 4 2 2" xfId="41348"/>
    <cellStyle name="SMainTitle 2 3 4 2_note 2_FTAResultat" xfId="41349"/>
    <cellStyle name="SMainTitle 2 3 4 20" xfId="41350"/>
    <cellStyle name="SMainTitle 2 3 4 21" xfId="41351"/>
    <cellStyle name="SMainTitle 2 3 4 3" xfId="41352"/>
    <cellStyle name="SMainTitle 2 3 4 3 2" xfId="41353"/>
    <cellStyle name="SMainTitle 2 3 4 3_note 2_FTAResultat" xfId="41354"/>
    <cellStyle name="SMainTitle 2 3 4 4" xfId="41355"/>
    <cellStyle name="SMainTitle 2 3 4 4 2" xfId="41356"/>
    <cellStyle name="SMainTitle 2 3 4 4_note 2_FTAResultat" xfId="41357"/>
    <cellStyle name="SMainTitle 2 3 4 5" xfId="41358"/>
    <cellStyle name="SMainTitle 2 3 4 5 2" xfId="41359"/>
    <cellStyle name="SMainTitle 2 3 4 6" xfId="41360"/>
    <cellStyle name="SMainTitle 2 3 4 7" xfId="41361"/>
    <cellStyle name="SMainTitle 2 3 4 8" xfId="41362"/>
    <cellStyle name="SMainTitle 2 3 4 9" xfId="41363"/>
    <cellStyle name="SMainTitle 2 3 4_note 2_FTAResultat" xfId="41364"/>
    <cellStyle name="SMainTitle 2 3 5" xfId="41365"/>
    <cellStyle name="SMainTitle 2 3 5 10" xfId="41366"/>
    <cellStyle name="SMainTitle 2 3 5 11" xfId="41367"/>
    <cellStyle name="SMainTitle 2 3 5 12" xfId="41368"/>
    <cellStyle name="SMainTitle 2 3 5 13" xfId="41369"/>
    <cellStyle name="SMainTitle 2 3 5 14" xfId="41370"/>
    <cellStyle name="SMainTitle 2 3 5 15" xfId="41371"/>
    <cellStyle name="SMainTitle 2 3 5 16" xfId="41372"/>
    <cellStyle name="SMainTitle 2 3 5 17" xfId="41373"/>
    <cellStyle name="SMainTitle 2 3 5 18" xfId="41374"/>
    <cellStyle name="SMainTitle 2 3 5 19" xfId="41375"/>
    <cellStyle name="SMainTitle 2 3 5 2" xfId="41376"/>
    <cellStyle name="SMainTitle 2 3 5 2 2" xfId="41377"/>
    <cellStyle name="SMainTitle 2 3 5 2_note 2_FTAResultat" xfId="41378"/>
    <cellStyle name="SMainTitle 2 3 5 20" xfId="41379"/>
    <cellStyle name="SMainTitle 2 3 5 21" xfId="41380"/>
    <cellStyle name="SMainTitle 2 3 5 3" xfId="41381"/>
    <cellStyle name="SMainTitle 2 3 5 3 2" xfId="41382"/>
    <cellStyle name="SMainTitle 2 3 5 3_note 2_FTAResultat" xfId="41383"/>
    <cellStyle name="SMainTitle 2 3 5 4" xfId="41384"/>
    <cellStyle name="SMainTitle 2 3 5 4 2" xfId="41385"/>
    <cellStyle name="SMainTitle 2 3 5 4_note 2_FTAResultat" xfId="41386"/>
    <cellStyle name="SMainTitle 2 3 5 5" xfId="41387"/>
    <cellStyle name="SMainTitle 2 3 5 5 2" xfId="41388"/>
    <cellStyle name="SMainTitle 2 3 5 6" xfId="41389"/>
    <cellStyle name="SMainTitle 2 3 5 7" xfId="41390"/>
    <cellStyle name="SMainTitle 2 3 5 8" xfId="41391"/>
    <cellStyle name="SMainTitle 2 3 5 9" xfId="41392"/>
    <cellStyle name="SMainTitle 2 3 5_note 2_FTAResultat" xfId="41393"/>
    <cellStyle name="SMainTitle 2 3 6" xfId="41394"/>
    <cellStyle name="SMainTitle 2 3 6 2" xfId="41395"/>
    <cellStyle name="SMainTitle 2 3 6_note 2_FTAResultat" xfId="41396"/>
    <cellStyle name="SMainTitle 2 3 7" xfId="41397"/>
    <cellStyle name="SMainTitle 2 3 7 2" xfId="41398"/>
    <cellStyle name="SMainTitle 2 3 7_note 2_FTAResultat" xfId="41399"/>
    <cellStyle name="SMainTitle 2 3 8" xfId="41400"/>
    <cellStyle name="SMainTitle 2 3 8 2" xfId="41401"/>
    <cellStyle name="SMainTitle 2 3 8_note 2_FTAResultat" xfId="41402"/>
    <cellStyle name="SMainTitle 2 3 9" xfId="41403"/>
    <cellStyle name="SMainTitle 2 3 9 2" xfId="41404"/>
    <cellStyle name="SMainTitle 2 3_note 2_FTAResultat" xfId="41405"/>
    <cellStyle name="SMainTitle 2 30" xfId="41406"/>
    <cellStyle name="SMainTitle 2 4" xfId="41407"/>
    <cellStyle name="SMainTitle 2 4 10" xfId="41408"/>
    <cellStyle name="SMainTitle 2 4 11" xfId="41409"/>
    <cellStyle name="SMainTitle 2 4 12" xfId="41410"/>
    <cellStyle name="SMainTitle 2 4 13" xfId="41411"/>
    <cellStyle name="SMainTitle 2 4 14" xfId="41412"/>
    <cellStyle name="SMainTitle 2 4 15" xfId="41413"/>
    <cellStyle name="SMainTitle 2 4 16" xfId="41414"/>
    <cellStyle name="SMainTitle 2 4 17" xfId="41415"/>
    <cellStyle name="SMainTitle 2 4 18" xfId="41416"/>
    <cellStyle name="SMainTitle 2 4 19" xfId="41417"/>
    <cellStyle name="SMainTitle 2 4 2" xfId="41418"/>
    <cellStyle name="SMainTitle 2 4 2 10" xfId="41419"/>
    <cellStyle name="SMainTitle 2 4 2 11" xfId="41420"/>
    <cellStyle name="SMainTitle 2 4 2 12" xfId="41421"/>
    <cellStyle name="SMainTitle 2 4 2 13" xfId="41422"/>
    <cellStyle name="SMainTitle 2 4 2 14" xfId="41423"/>
    <cellStyle name="SMainTitle 2 4 2 15" xfId="41424"/>
    <cellStyle name="SMainTitle 2 4 2 16" xfId="41425"/>
    <cellStyle name="SMainTitle 2 4 2 17" xfId="41426"/>
    <cellStyle name="SMainTitle 2 4 2 18" xfId="41427"/>
    <cellStyle name="SMainTitle 2 4 2 19" xfId="41428"/>
    <cellStyle name="SMainTitle 2 4 2 2" xfId="41429"/>
    <cellStyle name="SMainTitle 2 4 2 2 2" xfId="41430"/>
    <cellStyle name="SMainTitle 2 4 2 2_note 2_FTAResultat" xfId="41431"/>
    <cellStyle name="SMainTitle 2 4 2 20" xfId="41432"/>
    <cellStyle name="SMainTitle 2 4 2 21" xfId="41433"/>
    <cellStyle name="SMainTitle 2 4 2 3" xfId="41434"/>
    <cellStyle name="SMainTitle 2 4 2 3 2" xfId="41435"/>
    <cellStyle name="SMainTitle 2 4 2 3_note 2_FTAResultat" xfId="41436"/>
    <cellStyle name="SMainTitle 2 4 2 4" xfId="41437"/>
    <cellStyle name="SMainTitle 2 4 2 4 2" xfId="41438"/>
    <cellStyle name="SMainTitle 2 4 2 4_note 2_FTAResultat" xfId="41439"/>
    <cellStyle name="SMainTitle 2 4 2 5" xfId="41440"/>
    <cellStyle name="SMainTitle 2 4 2 5 2" xfId="41441"/>
    <cellStyle name="SMainTitle 2 4 2 6" xfId="41442"/>
    <cellStyle name="SMainTitle 2 4 2 7" xfId="41443"/>
    <cellStyle name="SMainTitle 2 4 2 8" xfId="41444"/>
    <cellStyle name="SMainTitle 2 4 2 9" xfId="41445"/>
    <cellStyle name="SMainTitle 2 4 2_note 2_FTAResultat" xfId="41446"/>
    <cellStyle name="SMainTitle 2 4 20" xfId="41447"/>
    <cellStyle name="SMainTitle 2 4 21" xfId="41448"/>
    <cellStyle name="SMainTitle 2 4 22" xfId="41449"/>
    <cellStyle name="SMainTitle 2 4 23" xfId="41450"/>
    <cellStyle name="SMainTitle 2 4 24" xfId="41451"/>
    <cellStyle name="SMainTitle 2 4 25" xfId="41452"/>
    <cellStyle name="SMainTitle 2 4 3" xfId="41453"/>
    <cellStyle name="SMainTitle 2 4 3 10" xfId="41454"/>
    <cellStyle name="SMainTitle 2 4 3 11" xfId="41455"/>
    <cellStyle name="SMainTitle 2 4 3 12" xfId="41456"/>
    <cellStyle name="SMainTitle 2 4 3 13" xfId="41457"/>
    <cellStyle name="SMainTitle 2 4 3 14" xfId="41458"/>
    <cellStyle name="SMainTitle 2 4 3 15" xfId="41459"/>
    <cellStyle name="SMainTitle 2 4 3 16" xfId="41460"/>
    <cellStyle name="SMainTitle 2 4 3 17" xfId="41461"/>
    <cellStyle name="SMainTitle 2 4 3 18" xfId="41462"/>
    <cellStyle name="SMainTitle 2 4 3 19" xfId="41463"/>
    <cellStyle name="SMainTitle 2 4 3 2" xfId="41464"/>
    <cellStyle name="SMainTitle 2 4 3 2 2" xfId="41465"/>
    <cellStyle name="SMainTitle 2 4 3 2_note 2_FTAResultat" xfId="41466"/>
    <cellStyle name="SMainTitle 2 4 3 20" xfId="41467"/>
    <cellStyle name="SMainTitle 2 4 3 21" xfId="41468"/>
    <cellStyle name="SMainTitle 2 4 3 3" xfId="41469"/>
    <cellStyle name="SMainTitle 2 4 3 3 2" xfId="41470"/>
    <cellStyle name="SMainTitle 2 4 3 3_note 2_FTAResultat" xfId="41471"/>
    <cellStyle name="SMainTitle 2 4 3 4" xfId="41472"/>
    <cellStyle name="SMainTitle 2 4 3 4 2" xfId="41473"/>
    <cellStyle name="SMainTitle 2 4 3 4_note 2_FTAResultat" xfId="41474"/>
    <cellStyle name="SMainTitle 2 4 3 5" xfId="41475"/>
    <cellStyle name="SMainTitle 2 4 3 5 2" xfId="41476"/>
    <cellStyle name="SMainTitle 2 4 3 6" xfId="41477"/>
    <cellStyle name="SMainTitle 2 4 3 7" xfId="41478"/>
    <cellStyle name="SMainTitle 2 4 3 8" xfId="41479"/>
    <cellStyle name="SMainTitle 2 4 3 9" xfId="41480"/>
    <cellStyle name="SMainTitle 2 4 3_note 2_FTAResultat" xfId="41481"/>
    <cellStyle name="SMainTitle 2 4 4" xfId="41482"/>
    <cellStyle name="SMainTitle 2 4 4 10" xfId="41483"/>
    <cellStyle name="SMainTitle 2 4 4 11" xfId="41484"/>
    <cellStyle name="SMainTitle 2 4 4 12" xfId="41485"/>
    <cellStyle name="SMainTitle 2 4 4 13" xfId="41486"/>
    <cellStyle name="SMainTitle 2 4 4 14" xfId="41487"/>
    <cellStyle name="SMainTitle 2 4 4 15" xfId="41488"/>
    <cellStyle name="SMainTitle 2 4 4 16" xfId="41489"/>
    <cellStyle name="SMainTitle 2 4 4 17" xfId="41490"/>
    <cellStyle name="SMainTitle 2 4 4 18" xfId="41491"/>
    <cellStyle name="SMainTitle 2 4 4 19" xfId="41492"/>
    <cellStyle name="SMainTitle 2 4 4 2" xfId="41493"/>
    <cellStyle name="SMainTitle 2 4 4 2 2" xfId="41494"/>
    <cellStyle name="SMainTitle 2 4 4 2_note 2_FTAResultat" xfId="41495"/>
    <cellStyle name="SMainTitle 2 4 4 20" xfId="41496"/>
    <cellStyle name="SMainTitle 2 4 4 21" xfId="41497"/>
    <cellStyle name="SMainTitle 2 4 4 3" xfId="41498"/>
    <cellStyle name="SMainTitle 2 4 4 3 2" xfId="41499"/>
    <cellStyle name="SMainTitle 2 4 4 3_note 2_FTAResultat" xfId="41500"/>
    <cellStyle name="SMainTitle 2 4 4 4" xfId="41501"/>
    <cellStyle name="SMainTitle 2 4 4 4 2" xfId="41502"/>
    <cellStyle name="SMainTitle 2 4 4 4_note 2_FTAResultat" xfId="41503"/>
    <cellStyle name="SMainTitle 2 4 4 5" xfId="41504"/>
    <cellStyle name="SMainTitle 2 4 4 5 2" xfId="41505"/>
    <cellStyle name="SMainTitle 2 4 4 6" xfId="41506"/>
    <cellStyle name="SMainTitle 2 4 4 7" xfId="41507"/>
    <cellStyle name="SMainTitle 2 4 4 8" xfId="41508"/>
    <cellStyle name="SMainTitle 2 4 4 9" xfId="41509"/>
    <cellStyle name="SMainTitle 2 4 4_note 2_FTAResultat" xfId="41510"/>
    <cellStyle name="SMainTitle 2 4 5" xfId="41511"/>
    <cellStyle name="SMainTitle 2 4 5 10" xfId="41512"/>
    <cellStyle name="SMainTitle 2 4 5 11" xfId="41513"/>
    <cellStyle name="SMainTitle 2 4 5 12" xfId="41514"/>
    <cellStyle name="SMainTitle 2 4 5 13" xfId="41515"/>
    <cellStyle name="SMainTitle 2 4 5 14" xfId="41516"/>
    <cellStyle name="SMainTitle 2 4 5 15" xfId="41517"/>
    <cellStyle name="SMainTitle 2 4 5 16" xfId="41518"/>
    <cellStyle name="SMainTitle 2 4 5 17" xfId="41519"/>
    <cellStyle name="SMainTitle 2 4 5 18" xfId="41520"/>
    <cellStyle name="SMainTitle 2 4 5 19" xfId="41521"/>
    <cellStyle name="SMainTitle 2 4 5 2" xfId="41522"/>
    <cellStyle name="SMainTitle 2 4 5 2 2" xfId="41523"/>
    <cellStyle name="SMainTitle 2 4 5 2_note 2_FTAResultat" xfId="41524"/>
    <cellStyle name="SMainTitle 2 4 5 20" xfId="41525"/>
    <cellStyle name="SMainTitle 2 4 5 21" xfId="41526"/>
    <cellStyle name="SMainTitle 2 4 5 3" xfId="41527"/>
    <cellStyle name="SMainTitle 2 4 5 3 2" xfId="41528"/>
    <cellStyle name="SMainTitle 2 4 5 3_note 2_FTAResultat" xfId="41529"/>
    <cellStyle name="SMainTitle 2 4 5 4" xfId="41530"/>
    <cellStyle name="SMainTitle 2 4 5 4 2" xfId="41531"/>
    <cellStyle name="SMainTitle 2 4 5 4_note 2_FTAResultat" xfId="41532"/>
    <cellStyle name="SMainTitle 2 4 5 5" xfId="41533"/>
    <cellStyle name="SMainTitle 2 4 5 5 2" xfId="41534"/>
    <cellStyle name="SMainTitle 2 4 5 6" xfId="41535"/>
    <cellStyle name="SMainTitle 2 4 5 7" xfId="41536"/>
    <cellStyle name="SMainTitle 2 4 5 8" xfId="41537"/>
    <cellStyle name="SMainTitle 2 4 5 9" xfId="41538"/>
    <cellStyle name="SMainTitle 2 4 5_note 2_FTAResultat" xfId="41539"/>
    <cellStyle name="SMainTitle 2 4 6" xfId="41540"/>
    <cellStyle name="SMainTitle 2 4 6 2" xfId="41541"/>
    <cellStyle name="SMainTitle 2 4 6_note 2_FTAResultat" xfId="41542"/>
    <cellStyle name="SMainTitle 2 4 7" xfId="41543"/>
    <cellStyle name="SMainTitle 2 4 7 2" xfId="41544"/>
    <cellStyle name="SMainTitle 2 4 7_note 2_FTAResultat" xfId="41545"/>
    <cellStyle name="SMainTitle 2 4 8" xfId="41546"/>
    <cellStyle name="SMainTitle 2 4 8 2" xfId="41547"/>
    <cellStyle name="SMainTitle 2 4 8_note 2_FTAResultat" xfId="41548"/>
    <cellStyle name="SMainTitle 2 4 9" xfId="41549"/>
    <cellStyle name="SMainTitle 2 4 9 2" xfId="41550"/>
    <cellStyle name="SMainTitle 2 4_note 2_FTAResultat" xfId="41551"/>
    <cellStyle name="SMainTitle 2 5" xfId="41552"/>
    <cellStyle name="SMainTitle 2 5 10" xfId="41553"/>
    <cellStyle name="SMainTitle 2 5 11" xfId="41554"/>
    <cellStyle name="SMainTitle 2 5 12" xfId="41555"/>
    <cellStyle name="SMainTitle 2 5 13" xfId="41556"/>
    <cellStyle name="SMainTitle 2 5 14" xfId="41557"/>
    <cellStyle name="SMainTitle 2 5 15" xfId="41558"/>
    <cellStyle name="SMainTitle 2 5 16" xfId="41559"/>
    <cellStyle name="SMainTitle 2 5 17" xfId="41560"/>
    <cellStyle name="SMainTitle 2 5 18" xfId="41561"/>
    <cellStyle name="SMainTitle 2 5 19" xfId="41562"/>
    <cellStyle name="SMainTitle 2 5 2" xfId="41563"/>
    <cellStyle name="SMainTitle 2 5 2 10" xfId="41564"/>
    <cellStyle name="SMainTitle 2 5 2 11" xfId="41565"/>
    <cellStyle name="SMainTitle 2 5 2 12" xfId="41566"/>
    <cellStyle name="SMainTitle 2 5 2 13" xfId="41567"/>
    <cellStyle name="SMainTitle 2 5 2 14" xfId="41568"/>
    <cellStyle name="SMainTitle 2 5 2 15" xfId="41569"/>
    <cellStyle name="SMainTitle 2 5 2 16" xfId="41570"/>
    <cellStyle name="SMainTitle 2 5 2 17" xfId="41571"/>
    <cellStyle name="SMainTitle 2 5 2 18" xfId="41572"/>
    <cellStyle name="SMainTitle 2 5 2 19" xfId="41573"/>
    <cellStyle name="SMainTitle 2 5 2 2" xfId="41574"/>
    <cellStyle name="SMainTitle 2 5 2 2 2" xfId="41575"/>
    <cellStyle name="SMainTitle 2 5 2 2_note 2_FTAResultat" xfId="41576"/>
    <cellStyle name="SMainTitle 2 5 2 20" xfId="41577"/>
    <cellStyle name="SMainTitle 2 5 2 21" xfId="41578"/>
    <cellStyle name="SMainTitle 2 5 2 3" xfId="41579"/>
    <cellStyle name="SMainTitle 2 5 2 3 2" xfId="41580"/>
    <cellStyle name="SMainTitle 2 5 2 3_note 2_FTAResultat" xfId="41581"/>
    <cellStyle name="SMainTitle 2 5 2 4" xfId="41582"/>
    <cellStyle name="SMainTitle 2 5 2 4 2" xfId="41583"/>
    <cellStyle name="SMainTitle 2 5 2 4_note 2_FTAResultat" xfId="41584"/>
    <cellStyle name="SMainTitle 2 5 2 5" xfId="41585"/>
    <cellStyle name="SMainTitle 2 5 2 5 2" xfId="41586"/>
    <cellStyle name="SMainTitle 2 5 2 6" xfId="41587"/>
    <cellStyle name="SMainTitle 2 5 2 7" xfId="41588"/>
    <cellStyle name="SMainTitle 2 5 2 8" xfId="41589"/>
    <cellStyle name="SMainTitle 2 5 2 9" xfId="41590"/>
    <cellStyle name="SMainTitle 2 5 2_note 2_FTAResultat" xfId="41591"/>
    <cellStyle name="SMainTitle 2 5 20" xfId="41592"/>
    <cellStyle name="SMainTitle 2 5 21" xfId="41593"/>
    <cellStyle name="SMainTitle 2 5 22" xfId="41594"/>
    <cellStyle name="SMainTitle 2 5 23" xfId="41595"/>
    <cellStyle name="SMainTitle 2 5 24" xfId="41596"/>
    <cellStyle name="SMainTitle 2 5 25" xfId="41597"/>
    <cellStyle name="SMainTitle 2 5 3" xfId="41598"/>
    <cellStyle name="SMainTitle 2 5 3 10" xfId="41599"/>
    <cellStyle name="SMainTitle 2 5 3 11" xfId="41600"/>
    <cellStyle name="SMainTitle 2 5 3 12" xfId="41601"/>
    <cellStyle name="SMainTitle 2 5 3 13" xfId="41602"/>
    <cellStyle name="SMainTitle 2 5 3 14" xfId="41603"/>
    <cellStyle name="SMainTitle 2 5 3 15" xfId="41604"/>
    <cellStyle name="SMainTitle 2 5 3 16" xfId="41605"/>
    <cellStyle name="SMainTitle 2 5 3 17" xfId="41606"/>
    <cellStyle name="SMainTitle 2 5 3 18" xfId="41607"/>
    <cellStyle name="SMainTitle 2 5 3 19" xfId="41608"/>
    <cellStyle name="SMainTitle 2 5 3 2" xfId="41609"/>
    <cellStyle name="SMainTitle 2 5 3 2 2" xfId="41610"/>
    <cellStyle name="SMainTitle 2 5 3 2_note 2_FTAResultat" xfId="41611"/>
    <cellStyle name="SMainTitle 2 5 3 20" xfId="41612"/>
    <cellStyle name="SMainTitle 2 5 3 21" xfId="41613"/>
    <cellStyle name="SMainTitle 2 5 3 3" xfId="41614"/>
    <cellStyle name="SMainTitle 2 5 3 3 2" xfId="41615"/>
    <cellStyle name="SMainTitle 2 5 3 3_note 2_FTAResultat" xfId="41616"/>
    <cellStyle name="SMainTitle 2 5 3 4" xfId="41617"/>
    <cellStyle name="SMainTitle 2 5 3 4 2" xfId="41618"/>
    <cellStyle name="SMainTitle 2 5 3 4_note 2_FTAResultat" xfId="41619"/>
    <cellStyle name="SMainTitle 2 5 3 5" xfId="41620"/>
    <cellStyle name="SMainTitle 2 5 3 5 2" xfId="41621"/>
    <cellStyle name="SMainTitle 2 5 3 6" xfId="41622"/>
    <cellStyle name="SMainTitle 2 5 3 7" xfId="41623"/>
    <cellStyle name="SMainTitle 2 5 3 8" xfId="41624"/>
    <cellStyle name="SMainTitle 2 5 3 9" xfId="41625"/>
    <cellStyle name="SMainTitle 2 5 3_note 2_FTAResultat" xfId="41626"/>
    <cellStyle name="SMainTitle 2 5 4" xfId="41627"/>
    <cellStyle name="SMainTitle 2 5 4 10" xfId="41628"/>
    <cellStyle name="SMainTitle 2 5 4 11" xfId="41629"/>
    <cellStyle name="SMainTitle 2 5 4 12" xfId="41630"/>
    <cellStyle name="SMainTitle 2 5 4 13" xfId="41631"/>
    <cellStyle name="SMainTitle 2 5 4 14" xfId="41632"/>
    <cellStyle name="SMainTitle 2 5 4 15" xfId="41633"/>
    <cellStyle name="SMainTitle 2 5 4 16" xfId="41634"/>
    <cellStyle name="SMainTitle 2 5 4 17" xfId="41635"/>
    <cellStyle name="SMainTitle 2 5 4 18" xfId="41636"/>
    <cellStyle name="SMainTitle 2 5 4 19" xfId="41637"/>
    <cellStyle name="SMainTitle 2 5 4 2" xfId="41638"/>
    <cellStyle name="SMainTitle 2 5 4 2 2" xfId="41639"/>
    <cellStyle name="SMainTitle 2 5 4 2_note 2_FTAResultat" xfId="41640"/>
    <cellStyle name="SMainTitle 2 5 4 20" xfId="41641"/>
    <cellStyle name="SMainTitle 2 5 4 21" xfId="41642"/>
    <cellStyle name="SMainTitle 2 5 4 3" xfId="41643"/>
    <cellStyle name="SMainTitle 2 5 4 3 2" xfId="41644"/>
    <cellStyle name="SMainTitle 2 5 4 3_note 2_FTAResultat" xfId="41645"/>
    <cellStyle name="SMainTitle 2 5 4 4" xfId="41646"/>
    <cellStyle name="SMainTitle 2 5 4 4 2" xfId="41647"/>
    <cellStyle name="SMainTitle 2 5 4 4_note 2_FTAResultat" xfId="41648"/>
    <cellStyle name="SMainTitle 2 5 4 5" xfId="41649"/>
    <cellStyle name="SMainTitle 2 5 4 5 2" xfId="41650"/>
    <cellStyle name="SMainTitle 2 5 4 6" xfId="41651"/>
    <cellStyle name="SMainTitle 2 5 4 7" xfId="41652"/>
    <cellStyle name="SMainTitle 2 5 4 8" xfId="41653"/>
    <cellStyle name="SMainTitle 2 5 4 9" xfId="41654"/>
    <cellStyle name="SMainTitle 2 5 4_note 2_FTAResultat" xfId="41655"/>
    <cellStyle name="SMainTitle 2 5 5" xfId="41656"/>
    <cellStyle name="SMainTitle 2 5 5 10" xfId="41657"/>
    <cellStyle name="SMainTitle 2 5 5 11" xfId="41658"/>
    <cellStyle name="SMainTitle 2 5 5 12" xfId="41659"/>
    <cellStyle name="SMainTitle 2 5 5 13" xfId="41660"/>
    <cellStyle name="SMainTitle 2 5 5 14" xfId="41661"/>
    <cellStyle name="SMainTitle 2 5 5 15" xfId="41662"/>
    <cellStyle name="SMainTitle 2 5 5 16" xfId="41663"/>
    <cellStyle name="SMainTitle 2 5 5 17" xfId="41664"/>
    <cellStyle name="SMainTitle 2 5 5 18" xfId="41665"/>
    <cellStyle name="SMainTitle 2 5 5 19" xfId="41666"/>
    <cellStyle name="SMainTitle 2 5 5 2" xfId="41667"/>
    <cellStyle name="SMainTitle 2 5 5 2 2" xfId="41668"/>
    <cellStyle name="SMainTitle 2 5 5 2_note 2_FTAResultat" xfId="41669"/>
    <cellStyle name="SMainTitle 2 5 5 20" xfId="41670"/>
    <cellStyle name="SMainTitle 2 5 5 21" xfId="41671"/>
    <cellStyle name="SMainTitle 2 5 5 3" xfId="41672"/>
    <cellStyle name="SMainTitle 2 5 5 3 2" xfId="41673"/>
    <cellStyle name="SMainTitle 2 5 5 3_note 2_FTAResultat" xfId="41674"/>
    <cellStyle name="SMainTitle 2 5 5 4" xfId="41675"/>
    <cellStyle name="SMainTitle 2 5 5 4 2" xfId="41676"/>
    <cellStyle name="SMainTitle 2 5 5 4_note 2_FTAResultat" xfId="41677"/>
    <cellStyle name="SMainTitle 2 5 5 5" xfId="41678"/>
    <cellStyle name="SMainTitle 2 5 5 5 2" xfId="41679"/>
    <cellStyle name="SMainTitle 2 5 5 6" xfId="41680"/>
    <cellStyle name="SMainTitle 2 5 5 7" xfId="41681"/>
    <cellStyle name="SMainTitle 2 5 5 8" xfId="41682"/>
    <cellStyle name="SMainTitle 2 5 5 9" xfId="41683"/>
    <cellStyle name="SMainTitle 2 5 5_note 2_FTAResultat" xfId="41684"/>
    <cellStyle name="SMainTitle 2 5 6" xfId="41685"/>
    <cellStyle name="SMainTitle 2 5 6 2" xfId="41686"/>
    <cellStyle name="SMainTitle 2 5 6_note 2_FTAResultat" xfId="41687"/>
    <cellStyle name="SMainTitle 2 5 7" xfId="41688"/>
    <cellStyle name="SMainTitle 2 5 7 2" xfId="41689"/>
    <cellStyle name="SMainTitle 2 5 7_note 2_FTAResultat" xfId="41690"/>
    <cellStyle name="SMainTitle 2 5 8" xfId="41691"/>
    <cellStyle name="SMainTitle 2 5 8 2" xfId="41692"/>
    <cellStyle name="SMainTitle 2 5 8_note 2_FTAResultat" xfId="41693"/>
    <cellStyle name="SMainTitle 2 5 9" xfId="41694"/>
    <cellStyle name="SMainTitle 2 5 9 2" xfId="41695"/>
    <cellStyle name="SMainTitle 2 5_note 2_FTAResultat" xfId="41696"/>
    <cellStyle name="SMainTitle 2 6" xfId="41697"/>
    <cellStyle name="SMainTitle 2 6 10" xfId="41698"/>
    <cellStyle name="SMainTitle 2 6 11" xfId="41699"/>
    <cellStyle name="SMainTitle 2 6 12" xfId="41700"/>
    <cellStyle name="SMainTitle 2 6 13" xfId="41701"/>
    <cellStyle name="SMainTitle 2 6 14" xfId="41702"/>
    <cellStyle name="SMainTitle 2 6 15" xfId="41703"/>
    <cellStyle name="SMainTitle 2 6 16" xfId="41704"/>
    <cellStyle name="SMainTitle 2 6 17" xfId="41705"/>
    <cellStyle name="SMainTitle 2 6 18" xfId="41706"/>
    <cellStyle name="SMainTitle 2 6 19" xfId="41707"/>
    <cellStyle name="SMainTitle 2 6 2" xfId="41708"/>
    <cellStyle name="SMainTitle 2 6 2 10" xfId="41709"/>
    <cellStyle name="SMainTitle 2 6 2 11" xfId="41710"/>
    <cellStyle name="SMainTitle 2 6 2 12" xfId="41711"/>
    <cellStyle name="SMainTitle 2 6 2 13" xfId="41712"/>
    <cellStyle name="SMainTitle 2 6 2 14" xfId="41713"/>
    <cellStyle name="SMainTitle 2 6 2 15" xfId="41714"/>
    <cellStyle name="SMainTitle 2 6 2 16" xfId="41715"/>
    <cellStyle name="SMainTitle 2 6 2 17" xfId="41716"/>
    <cellStyle name="SMainTitle 2 6 2 18" xfId="41717"/>
    <cellStyle name="SMainTitle 2 6 2 19" xfId="41718"/>
    <cellStyle name="SMainTitle 2 6 2 2" xfId="41719"/>
    <cellStyle name="SMainTitle 2 6 2 2 2" xfId="41720"/>
    <cellStyle name="SMainTitle 2 6 2 2_note 2_FTAResultat" xfId="41721"/>
    <cellStyle name="SMainTitle 2 6 2 20" xfId="41722"/>
    <cellStyle name="SMainTitle 2 6 2 21" xfId="41723"/>
    <cellStyle name="SMainTitle 2 6 2 3" xfId="41724"/>
    <cellStyle name="SMainTitle 2 6 2 3 2" xfId="41725"/>
    <cellStyle name="SMainTitle 2 6 2 3_note 2_FTAResultat" xfId="41726"/>
    <cellStyle name="SMainTitle 2 6 2 4" xfId="41727"/>
    <cellStyle name="SMainTitle 2 6 2 4 2" xfId="41728"/>
    <cellStyle name="SMainTitle 2 6 2 4_note 2_FTAResultat" xfId="41729"/>
    <cellStyle name="SMainTitle 2 6 2 5" xfId="41730"/>
    <cellStyle name="SMainTitle 2 6 2 5 2" xfId="41731"/>
    <cellStyle name="SMainTitle 2 6 2 6" xfId="41732"/>
    <cellStyle name="SMainTitle 2 6 2 7" xfId="41733"/>
    <cellStyle name="SMainTitle 2 6 2 8" xfId="41734"/>
    <cellStyle name="SMainTitle 2 6 2 9" xfId="41735"/>
    <cellStyle name="SMainTitle 2 6 2_note 2_FTAResultat" xfId="41736"/>
    <cellStyle name="SMainTitle 2 6 20" xfId="41737"/>
    <cellStyle name="SMainTitle 2 6 21" xfId="41738"/>
    <cellStyle name="SMainTitle 2 6 22" xfId="41739"/>
    <cellStyle name="SMainTitle 2 6 23" xfId="41740"/>
    <cellStyle name="SMainTitle 2 6 24" xfId="41741"/>
    <cellStyle name="SMainTitle 2 6 25" xfId="41742"/>
    <cellStyle name="SMainTitle 2 6 3" xfId="41743"/>
    <cellStyle name="SMainTitle 2 6 3 10" xfId="41744"/>
    <cellStyle name="SMainTitle 2 6 3 11" xfId="41745"/>
    <cellStyle name="SMainTitle 2 6 3 12" xfId="41746"/>
    <cellStyle name="SMainTitle 2 6 3 13" xfId="41747"/>
    <cellStyle name="SMainTitle 2 6 3 14" xfId="41748"/>
    <cellStyle name="SMainTitle 2 6 3 15" xfId="41749"/>
    <cellStyle name="SMainTitle 2 6 3 16" xfId="41750"/>
    <cellStyle name="SMainTitle 2 6 3 17" xfId="41751"/>
    <cellStyle name="SMainTitle 2 6 3 18" xfId="41752"/>
    <cellStyle name="SMainTitle 2 6 3 19" xfId="41753"/>
    <cellStyle name="SMainTitle 2 6 3 2" xfId="41754"/>
    <cellStyle name="SMainTitle 2 6 3 2 2" xfId="41755"/>
    <cellStyle name="SMainTitle 2 6 3 2_note 2_FTAResultat" xfId="41756"/>
    <cellStyle name="SMainTitle 2 6 3 20" xfId="41757"/>
    <cellStyle name="SMainTitle 2 6 3 21" xfId="41758"/>
    <cellStyle name="SMainTitle 2 6 3 3" xfId="41759"/>
    <cellStyle name="SMainTitle 2 6 3 3 2" xfId="41760"/>
    <cellStyle name="SMainTitle 2 6 3 3_note 2_FTAResultat" xfId="41761"/>
    <cellStyle name="SMainTitle 2 6 3 4" xfId="41762"/>
    <cellStyle name="SMainTitle 2 6 3 4 2" xfId="41763"/>
    <cellStyle name="SMainTitle 2 6 3 4_note 2_FTAResultat" xfId="41764"/>
    <cellStyle name="SMainTitle 2 6 3 5" xfId="41765"/>
    <cellStyle name="SMainTitle 2 6 3 5 2" xfId="41766"/>
    <cellStyle name="SMainTitle 2 6 3 6" xfId="41767"/>
    <cellStyle name="SMainTitle 2 6 3 7" xfId="41768"/>
    <cellStyle name="SMainTitle 2 6 3 8" xfId="41769"/>
    <cellStyle name="SMainTitle 2 6 3 9" xfId="41770"/>
    <cellStyle name="SMainTitle 2 6 3_note 2_FTAResultat" xfId="41771"/>
    <cellStyle name="SMainTitle 2 6 4" xfId="41772"/>
    <cellStyle name="SMainTitle 2 6 4 10" xfId="41773"/>
    <cellStyle name="SMainTitle 2 6 4 11" xfId="41774"/>
    <cellStyle name="SMainTitle 2 6 4 12" xfId="41775"/>
    <cellStyle name="SMainTitle 2 6 4 13" xfId="41776"/>
    <cellStyle name="SMainTitle 2 6 4 14" xfId="41777"/>
    <cellStyle name="SMainTitle 2 6 4 15" xfId="41778"/>
    <cellStyle name="SMainTitle 2 6 4 16" xfId="41779"/>
    <cellStyle name="SMainTitle 2 6 4 17" xfId="41780"/>
    <cellStyle name="SMainTitle 2 6 4 18" xfId="41781"/>
    <cellStyle name="SMainTitle 2 6 4 19" xfId="41782"/>
    <cellStyle name="SMainTitle 2 6 4 2" xfId="41783"/>
    <cellStyle name="SMainTitle 2 6 4 2 2" xfId="41784"/>
    <cellStyle name="SMainTitle 2 6 4 2_note 2_FTAResultat" xfId="41785"/>
    <cellStyle name="SMainTitle 2 6 4 20" xfId="41786"/>
    <cellStyle name="SMainTitle 2 6 4 21" xfId="41787"/>
    <cellStyle name="SMainTitle 2 6 4 3" xfId="41788"/>
    <cellStyle name="SMainTitle 2 6 4 3 2" xfId="41789"/>
    <cellStyle name="SMainTitle 2 6 4 3_note 2_FTAResultat" xfId="41790"/>
    <cellStyle name="SMainTitle 2 6 4 4" xfId="41791"/>
    <cellStyle name="SMainTitle 2 6 4 4 2" xfId="41792"/>
    <cellStyle name="SMainTitle 2 6 4 4_note 2_FTAResultat" xfId="41793"/>
    <cellStyle name="SMainTitle 2 6 4 5" xfId="41794"/>
    <cellStyle name="SMainTitle 2 6 4 5 2" xfId="41795"/>
    <cellStyle name="SMainTitle 2 6 4 6" xfId="41796"/>
    <cellStyle name="SMainTitle 2 6 4 7" xfId="41797"/>
    <cellStyle name="SMainTitle 2 6 4 8" xfId="41798"/>
    <cellStyle name="SMainTitle 2 6 4 9" xfId="41799"/>
    <cellStyle name="SMainTitle 2 6 4_note 2_FTAResultat" xfId="41800"/>
    <cellStyle name="SMainTitle 2 6 5" xfId="41801"/>
    <cellStyle name="SMainTitle 2 6 5 10" xfId="41802"/>
    <cellStyle name="SMainTitle 2 6 5 11" xfId="41803"/>
    <cellStyle name="SMainTitle 2 6 5 12" xfId="41804"/>
    <cellStyle name="SMainTitle 2 6 5 13" xfId="41805"/>
    <cellStyle name="SMainTitle 2 6 5 14" xfId="41806"/>
    <cellStyle name="SMainTitle 2 6 5 15" xfId="41807"/>
    <cellStyle name="SMainTitle 2 6 5 16" xfId="41808"/>
    <cellStyle name="SMainTitle 2 6 5 17" xfId="41809"/>
    <cellStyle name="SMainTitle 2 6 5 18" xfId="41810"/>
    <cellStyle name="SMainTitle 2 6 5 19" xfId="41811"/>
    <cellStyle name="SMainTitle 2 6 5 2" xfId="41812"/>
    <cellStyle name="SMainTitle 2 6 5 2 2" xfId="41813"/>
    <cellStyle name="SMainTitle 2 6 5 2_note 2_FTAResultat" xfId="41814"/>
    <cellStyle name="SMainTitle 2 6 5 20" xfId="41815"/>
    <cellStyle name="SMainTitle 2 6 5 21" xfId="41816"/>
    <cellStyle name="SMainTitle 2 6 5 3" xfId="41817"/>
    <cellStyle name="SMainTitle 2 6 5 3 2" xfId="41818"/>
    <cellStyle name="SMainTitle 2 6 5 3_note 2_FTAResultat" xfId="41819"/>
    <cellStyle name="SMainTitle 2 6 5 4" xfId="41820"/>
    <cellStyle name="SMainTitle 2 6 5 4 2" xfId="41821"/>
    <cellStyle name="SMainTitle 2 6 5 4_note 2_FTAResultat" xfId="41822"/>
    <cellStyle name="SMainTitle 2 6 5 5" xfId="41823"/>
    <cellStyle name="SMainTitle 2 6 5 5 2" xfId="41824"/>
    <cellStyle name="SMainTitle 2 6 5 6" xfId="41825"/>
    <cellStyle name="SMainTitle 2 6 5 7" xfId="41826"/>
    <cellStyle name="SMainTitle 2 6 5 8" xfId="41827"/>
    <cellStyle name="SMainTitle 2 6 5 9" xfId="41828"/>
    <cellStyle name="SMainTitle 2 6 5_note 2_FTAResultat" xfId="41829"/>
    <cellStyle name="SMainTitle 2 6 6" xfId="41830"/>
    <cellStyle name="SMainTitle 2 6 6 2" xfId="41831"/>
    <cellStyle name="SMainTitle 2 6 6_note 2_FTAResultat" xfId="41832"/>
    <cellStyle name="SMainTitle 2 6 7" xfId="41833"/>
    <cellStyle name="SMainTitle 2 6 7 2" xfId="41834"/>
    <cellStyle name="SMainTitle 2 6 7_note 2_FTAResultat" xfId="41835"/>
    <cellStyle name="SMainTitle 2 6 8" xfId="41836"/>
    <cellStyle name="SMainTitle 2 6 8 2" xfId="41837"/>
    <cellStyle name="SMainTitle 2 6 8_note 2_FTAResultat" xfId="41838"/>
    <cellStyle name="SMainTitle 2 6 9" xfId="41839"/>
    <cellStyle name="SMainTitle 2 6 9 2" xfId="41840"/>
    <cellStyle name="SMainTitle 2 6_note 2_FTAResultat" xfId="41841"/>
    <cellStyle name="SMainTitle 2 7" xfId="41842"/>
    <cellStyle name="SMainTitle 2 7 10" xfId="41843"/>
    <cellStyle name="SMainTitle 2 7 11" xfId="41844"/>
    <cellStyle name="SMainTitle 2 7 12" xfId="41845"/>
    <cellStyle name="SMainTitle 2 7 13" xfId="41846"/>
    <cellStyle name="SMainTitle 2 7 14" xfId="41847"/>
    <cellStyle name="SMainTitle 2 7 15" xfId="41848"/>
    <cellStyle name="SMainTitle 2 7 16" xfId="41849"/>
    <cellStyle name="SMainTitle 2 7 17" xfId="41850"/>
    <cellStyle name="SMainTitle 2 7 18" xfId="41851"/>
    <cellStyle name="SMainTitle 2 7 19" xfId="41852"/>
    <cellStyle name="SMainTitle 2 7 2" xfId="41853"/>
    <cellStyle name="SMainTitle 2 7 2 10" xfId="41854"/>
    <cellStyle name="SMainTitle 2 7 2 11" xfId="41855"/>
    <cellStyle name="SMainTitle 2 7 2 12" xfId="41856"/>
    <cellStyle name="SMainTitle 2 7 2 13" xfId="41857"/>
    <cellStyle name="SMainTitle 2 7 2 14" xfId="41858"/>
    <cellStyle name="SMainTitle 2 7 2 15" xfId="41859"/>
    <cellStyle name="SMainTitle 2 7 2 16" xfId="41860"/>
    <cellStyle name="SMainTitle 2 7 2 17" xfId="41861"/>
    <cellStyle name="SMainTitle 2 7 2 18" xfId="41862"/>
    <cellStyle name="SMainTitle 2 7 2 19" xfId="41863"/>
    <cellStyle name="SMainTitle 2 7 2 2" xfId="41864"/>
    <cellStyle name="SMainTitle 2 7 2 2 2" xfId="41865"/>
    <cellStyle name="SMainTitle 2 7 2 2_note 2_FTAResultat" xfId="41866"/>
    <cellStyle name="SMainTitle 2 7 2 20" xfId="41867"/>
    <cellStyle name="SMainTitle 2 7 2 21" xfId="41868"/>
    <cellStyle name="SMainTitle 2 7 2 3" xfId="41869"/>
    <cellStyle name="SMainTitle 2 7 2 3 2" xfId="41870"/>
    <cellStyle name="SMainTitle 2 7 2 3_note 2_FTAResultat" xfId="41871"/>
    <cellStyle name="SMainTitle 2 7 2 4" xfId="41872"/>
    <cellStyle name="SMainTitle 2 7 2 4 2" xfId="41873"/>
    <cellStyle name="SMainTitle 2 7 2 4_note 2_FTAResultat" xfId="41874"/>
    <cellStyle name="SMainTitle 2 7 2 5" xfId="41875"/>
    <cellStyle name="SMainTitle 2 7 2 5 2" xfId="41876"/>
    <cellStyle name="SMainTitle 2 7 2 6" xfId="41877"/>
    <cellStyle name="SMainTitle 2 7 2 7" xfId="41878"/>
    <cellStyle name="SMainTitle 2 7 2 8" xfId="41879"/>
    <cellStyle name="SMainTitle 2 7 2 9" xfId="41880"/>
    <cellStyle name="SMainTitle 2 7 2_note 2_FTAResultat" xfId="41881"/>
    <cellStyle name="SMainTitle 2 7 20" xfId="41882"/>
    <cellStyle name="SMainTitle 2 7 21" xfId="41883"/>
    <cellStyle name="SMainTitle 2 7 22" xfId="41884"/>
    <cellStyle name="SMainTitle 2 7 23" xfId="41885"/>
    <cellStyle name="SMainTitle 2 7 24" xfId="41886"/>
    <cellStyle name="SMainTitle 2 7 25" xfId="41887"/>
    <cellStyle name="SMainTitle 2 7 3" xfId="41888"/>
    <cellStyle name="SMainTitle 2 7 3 10" xfId="41889"/>
    <cellStyle name="SMainTitle 2 7 3 11" xfId="41890"/>
    <cellStyle name="SMainTitle 2 7 3 12" xfId="41891"/>
    <cellStyle name="SMainTitle 2 7 3 13" xfId="41892"/>
    <cellStyle name="SMainTitle 2 7 3 14" xfId="41893"/>
    <cellStyle name="SMainTitle 2 7 3 15" xfId="41894"/>
    <cellStyle name="SMainTitle 2 7 3 16" xfId="41895"/>
    <cellStyle name="SMainTitle 2 7 3 17" xfId="41896"/>
    <cellStyle name="SMainTitle 2 7 3 18" xfId="41897"/>
    <cellStyle name="SMainTitle 2 7 3 19" xfId="41898"/>
    <cellStyle name="SMainTitle 2 7 3 2" xfId="41899"/>
    <cellStyle name="SMainTitle 2 7 3 2 2" xfId="41900"/>
    <cellStyle name="SMainTitle 2 7 3 2_note 2_FTAResultat" xfId="41901"/>
    <cellStyle name="SMainTitle 2 7 3 20" xfId="41902"/>
    <cellStyle name="SMainTitle 2 7 3 21" xfId="41903"/>
    <cellStyle name="SMainTitle 2 7 3 3" xfId="41904"/>
    <cellStyle name="SMainTitle 2 7 3 3 2" xfId="41905"/>
    <cellStyle name="SMainTitle 2 7 3 3_note 2_FTAResultat" xfId="41906"/>
    <cellStyle name="SMainTitle 2 7 3 4" xfId="41907"/>
    <cellStyle name="SMainTitle 2 7 3 4 2" xfId="41908"/>
    <cellStyle name="SMainTitle 2 7 3 4_note 2_FTAResultat" xfId="41909"/>
    <cellStyle name="SMainTitle 2 7 3 5" xfId="41910"/>
    <cellStyle name="SMainTitle 2 7 3 5 2" xfId="41911"/>
    <cellStyle name="SMainTitle 2 7 3 6" xfId="41912"/>
    <cellStyle name="SMainTitle 2 7 3 7" xfId="41913"/>
    <cellStyle name="SMainTitle 2 7 3 8" xfId="41914"/>
    <cellStyle name="SMainTitle 2 7 3 9" xfId="41915"/>
    <cellStyle name="SMainTitle 2 7 3_note 2_FTAResultat" xfId="41916"/>
    <cellStyle name="SMainTitle 2 7 4" xfId="41917"/>
    <cellStyle name="SMainTitle 2 7 4 10" xfId="41918"/>
    <cellStyle name="SMainTitle 2 7 4 11" xfId="41919"/>
    <cellStyle name="SMainTitle 2 7 4 12" xfId="41920"/>
    <cellStyle name="SMainTitle 2 7 4 13" xfId="41921"/>
    <cellStyle name="SMainTitle 2 7 4 14" xfId="41922"/>
    <cellStyle name="SMainTitle 2 7 4 15" xfId="41923"/>
    <cellStyle name="SMainTitle 2 7 4 16" xfId="41924"/>
    <cellStyle name="SMainTitle 2 7 4 17" xfId="41925"/>
    <cellStyle name="SMainTitle 2 7 4 18" xfId="41926"/>
    <cellStyle name="SMainTitle 2 7 4 19" xfId="41927"/>
    <cellStyle name="SMainTitle 2 7 4 2" xfId="41928"/>
    <cellStyle name="SMainTitle 2 7 4 2 2" xfId="41929"/>
    <cellStyle name="SMainTitle 2 7 4 2_note 2_FTAResultat" xfId="41930"/>
    <cellStyle name="SMainTitle 2 7 4 20" xfId="41931"/>
    <cellStyle name="SMainTitle 2 7 4 21" xfId="41932"/>
    <cellStyle name="SMainTitle 2 7 4 3" xfId="41933"/>
    <cellStyle name="SMainTitle 2 7 4 3 2" xfId="41934"/>
    <cellStyle name="SMainTitle 2 7 4 3_note 2_FTAResultat" xfId="41935"/>
    <cellStyle name="SMainTitle 2 7 4 4" xfId="41936"/>
    <cellStyle name="SMainTitle 2 7 4 4 2" xfId="41937"/>
    <cellStyle name="SMainTitle 2 7 4 4_note 2_FTAResultat" xfId="41938"/>
    <cellStyle name="SMainTitle 2 7 4 5" xfId="41939"/>
    <cellStyle name="SMainTitle 2 7 4 5 2" xfId="41940"/>
    <cellStyle name="SMainTitle 2 7 4 6" xfId="41941"/>
    <cellStyle name="SMainTitle 2 7 4 7" xfId="41942"/>
    <cellStyle name="SMainTitle 2 7 4 8" xfId="41943"/>
    <cellStyle name="SMainTitle 2 7 4 9" xfId="41944"/>
    <cellStyle name="SMainTitle 2 7 4_note 2_FTAResultat" xfId="41945"/>
    <cellStyle name="SMainTitle 2 7 5" xfId="41946"/>
    <cellStyle name="SMainTitle 2 7 5 10" xfId="41947"/>
    <cellStyle name="SMainTitle 2 7 5 11" xfId="41948"/>
    <cellStyle name="SMainTitle 2 7 5 12" xfId="41949"/>
    <cellStyle name="SMainTitle 2 7 5 13" xfId="41950"/>
    <cellStyle name="SMainTitle 2 7 5 14" xfId="41951"/>
    <cellStyle name="SMainTitle 2 7 5 15" xfId="41952"/>
    <cellStyle name="SMainTitle 2 7 5 16" xfId="41953"/>
    <cellStyle name="SMainTitle 2 7 5 17" xfId="41954"/>
    <cellStyle name="SMainTitle 2 7 5 18" xfId="41955"/>
    <cellStyle name="SMainTitle 2 7 5 19" xfId="41956"/>
    <cellStyle name="SMainTitle 2 7 5 2" xfId="41957"/>
    <cellStyle name="SMainTitle 2 7 5 2 2" xfId="41958"/>
    <cellStyle name="SMainTitle 2 7 5 2_note 2_FTAResultat" xfId="41959"/>
    <cellStyle name="SMainTitle 2 7 5 20" xfId="41960"/>
    <cellStyle name="SMainTitle 2 7 5 21" xfId="41961"/>
    <cellStyle name="SMainTitle 2 7 5 3" xfId="41962"/>
    <cellStyle name="SMainTitle 2 7 5 3 2" xfId="41963"/>
    <cellStyle name="SMainTitle 2 7 5 3_note 2_FTAResultat" xfId="41964"/>
    <cellStyle name="SMainTitle 2 7 5 4" xfId="41965"/>
    <cellStyle name="SMainTitle 2 7 5 4 2" xfId="41966"/>
    <cellStyle name="SMainTitle 2 7 5 4_note 2_FTAResultat" xfId="41967"/>
    <cellStyle name="SMainTitle 2 7 5 5" xfId="41968"/>
    <cellStyle name="SMainTitle 2 7 5 5 2" xfId="41969"/>
    <cellStyle name="SMainTitle 2 7 5 6" xfId="41970"/>
    <cellStyle name="SMainTitle 2 7 5 7" xfId="41971"/>
    <cellStyle name="SMainTitle 2 7 5 8" xfId="41972"/>
    <cellStyle name="SMainTitle 2 7 5 9" xfId="41973"/>
    <cellStyle name="SMainTitle 2 7 5_note 2_FTAResultat" xfId="41974"/>
    <cellStyle name="SMainTitle 2 7 6" xfId="41975"/>
    <cellStyle name="SMainTitle 2 7 6 2" xfId="41976"/>
    <cellStyle name="SMainTitle 2 7 6_note 2_FTAResultat" xfId="41977"/>
    <cellStyle name="SMainTitle 2 7 7" xfId="41978"/>
    <cellStyle name="SMainTitle 2 7 7 2" xfId="41979"/>
    <cellStyle name="SMainTitle 2 7 7_note 2_FTAResultat" xfId="41980"/>
    <cellStyle name="SMainTitle 2 7 8" xfId="41981"/>
    <cellStyle name="SMainTitle 2 7 8 2" xfId="41982"/>
    <cellStyle name="SMainTitle 2 7 8_note 2_FTAResultat" xfId="41983"/>
    <cellStyle name="SMainTitle 2 7 9" xfId="41984"/>
    <cellStyle name="SMainTitle 2 7 9 2" xfId="41985"/>
    <cellStyle name="SMainTitle 2 7_note 2_FTAResultat" xfId="41986"/>
    <cellStyle name="SMainTitle 2 8" xfId="41987"/>
    <cellStyle name="SMainTitle 2 8 10" xfId="41988"/>
    <cellStyle name="SMainTitle 2 8 11" xfId="41989"/>
    <cellStyle name="SMainTitle 2 8 12" xfId="41990"/>
    <cellStyle name="SMainTitle 2 8 13" xfId="41991"/>
    <cellStyle name="SMainTitle 2 8 14" xfId="41992"/>
    <cellStyle name="SMainTitle 2 8 15" xfId="41993"/>
    <cellStyle name="SMainTitle 2 8 16" xfId="41994"/>
    <cellStyle name="SMainTitle 2 8 17" xfId="41995"/>
    <cellStyle name="SMainTitle 2 8 18" xfId="41996"/>
    <cellStyle name="SMainTitle 2 8 19" xfId="41997"/>
    <cellStyle name="SMainTitle 2 8 2" xfId="41998"/>
    <cellStyle name="SMainTitle 2 8 2 10" xfId="41999"/>
    <cellStyle name="SMainTitle 2 8 2 11" xfId="42000"/>
    <cellStyle name="SMainTitle 2 8 2 12" xfId="42001"/>
    <cellStyle name="SMainTitle 2 8 2 13" xfId="42002"/>
    <cellStyle name="SMainTitle 2 8 2 14" xfId="42003"/>
    <cellStyle name="SMainTitle 2 8 2 15" xfId="42004"/>
    <cellStyle name="SMainTitle 2 8 2 16" xfId="42005"/>
    <cellStyle name="SMainTitle 2 8 2 17" xfId="42006"/>
    <cellStyle name="SMainTitle 2 8 2 18" xfId="42007"/>
    <cellStyle name="SMainTitle 2 8 2 19" xfId="42008"/>
    <cellStyle name="SMainTitle 2 8 2 2" xfId="42009"/>
    <cellStyle name="SMainTitle 2 8 2 2 2" xfId="42010"/>
    <cellStyle name="SMainTitle 2 8 2 2_note 2_FTAResultat" xfId="42011"/>
    <cellStyle name="SMainTitle 2 8 2 20" xfId="42012"/>
    <cellStyle name="SMainTitle 2 8 2 21" xfId="42013"/>
    <cellStyle name="SMainTitle 2 8 2 3" xfId="42014"/>
    <cellStyle name="SMainTitle 2 8 2 3 2" xfId="42015"/>
    <cellStyle name="SMainTitle 2 8 2 3_note 2_FTAResultat" xfId="42016"/>
    <cellStyle name="SMainTitle 2 8 2 4" xfId="42017"/>
    <cellStyle name="SMainTitle 2 8 2 4 2" xfId="42018"/>
    <cellStyle name="SMainTitle 2 8 2 4_note 2_FTAResultat" xfId="42019"/>
    <cellStyle name="SMainTitle 2 8 2 5" xfId="42020"/>
    <cellStyle name="SMainTitle 2 8 2 5 2" xfId="42021"/>
    <cellStyle name="SMainTitle 2 8 2 6" xfId="42022"/>
    <cellStyle name="SMainTitle 2 8 2 7" xfId="42023"/>
    <cellStyle name="SMainTitle 2 8 2 8" xfId="42024"/>
    <cellStyle name="SMainTitle 2 8 2 9" xfId="42025"/>
    <cellStyle name="SMainTitle 2 8 2_note 2_FTAResultat" xfId="42026"/>
    <cellStyle name="SMainTitle 2 8 20" xfId="42027"/>
    <cellStyle name="SMainTitle 2 8 21" xfId="42028"/>
    <cellStyle name="SMainTitle 2 8 22" xfId="42029"/>
    <cellStyle name="SMainTitle 2 8 23" xfId="42030"/>
    <cellStyle name="SMainTitle 2 8 24" xfId="42031"/>
    <cellStyle name="SMainTitle 2 8 3" xfId="42032"/>
    <cellStyle name="SMainTitle 2 8 3 10" xfId="42033"/>
    <cellStyle name="SMainTitle 2 8 3 11" xfId="42034"/>
    <cellStyle name="SMainTitle 2 8 3 12" xfId="42035"/>
    <cellStyle name="SMainTitle 2 8 3 13" xfId="42036"/>
    <cellStyle name="SMainTitle 2 8 3 14" xfId="42037"/>
    <cellStyle name="SMainTitle 2 8 3 15" xfId="42038"/>
    <cellStyle name="SMainTitle 2 8 3 16" xfId="42039"/>
    <cellStyle name="SMainTitle 2 8 3 17" xfId="42040"/>
    <cellStyle name="SMainTitle 2 8 3 18" xfId="42041"/>
    <cellStyle name="SMainTitle 2 8 3 19" xfId="42042"/>
    <cellStyle name="SMainTitle 2 8 3 2" xfId="42043"/>
    <cellStyle name="SMainTitle 2 8 3 2 2" xfId="42044"/>
    <cellStyle name="SMainTitle 2 8 3 2_note 2_FTAResultat" xfId="42045"/>
    <cellStyle name="SMainTitle 2 8 3 20" xfId="42046"/>
    <cellStyle name="SMainTitle 2 8 3 21" xfId="42047"/>
    <cellStyle name="SMainTitle 2 8 3 3" xfId="42048"/>
    <cellStyle name="SMainTitle 2 8 3 3 2" xfId="42049"/>
    <cellStyle name="SMainTitle 2 8 3 3_note 2_FTAResultat" xfId="42050"/>
    <cellStyle name="SMainTitle 2 8 3 4" xfId="42051"/>
    <cellStyle name="SMainTitle 2 8 3 4 2" xfId="42052"/>
    <cellStyle name="SMainTitle 2 8 3 4_note 2_FTAResultat" xfId="42053"/>
    <cellStyle name="SMainTitle 2 8 3 5" xfId="42054"/>
    <cellStyle name="SMainTitle 2 8 3 5 2" xfId="42055"/>
    <cellStyle name="SMainTitle 2 8 3 6" xfId="42056"/>
    <cellStyle name="SMainTitle 2 8 3 7" xfId="42057"/>
    <cellStyle name="SMainTitle 2 8 3 8" xfId="42058"/>
    <cellStyle name="SMainTitle 2 8 3 9" xfId="42059"/>
    <cellStyle name="SMainTitle 2 8 3_note 2_FTAResultat" xfId="42060"/>
    <cellStyle name="SMainTitle 2 8 4" xfId="42061"/>
    <cellStyle name="SMainTitle 2 8 4 10" xfId="42062"/>
    <cellStyle name="SMainTitle 2 8 4 11" xfId="42063"/>
    <cellStyle name="SMainTitle 2 8 4 12" xfId="42064"/>
    <cellStyle name="SMainTitle 2 8 4 13" xfId="42065"/>
    <cellStyle name="SMainTitle 2 8 4 14" xfId="42066"/>
    <cellStyle name="SMainTitle 2 8 4 15" xfId="42067"/>
    <cellStyle name="SMainTitle 2 8 4 16" xfId="42068"/>
    <cellStyle name="SMainTitle 2 8 4 17" xfId="42069"/>
    <cellStyle name="SMainTitle 2 8 4 18" xfId="42070"/>
    <cellStyle name="SMainTitle 2 8 4 19" xfId="42071"/>
    <cellStyle name="SMainTitle 2 8 4 2" xfId="42072"/>
    <cellStyle name="SMainTitle 2 8 4 2 2" xfId="42073"/>
    <cellStyle name="SMainTitle 2 8 4 2_note 2_FTAResultat" xfId="42074"/>
    <cellStyle name="SMainTitle 2 8 4 20" xfId="42075"/>
    <cellStyle name="SMainTitle 2 8 4 21" xfId="42076"/>
    <cellStyle name="SMainTitle 2 8 4 3" xfId="42077"/>
    <cellStyle name="SMainTitle 2 8 4 3 2" xfId="42078"/>
    <cellStyle name="SMainTitle 2 8 4 3_note 2_FTAResultat" xfId="42079"/>
    <cellStyle name="SMainTitle 2 8 4 4" xfId="42080"/>
    <cellStyle name="SMainTitle 2 8 4 4 2" xfId="42081"/>
    <cellStyle name="SMainTitle 2 8 4 4_note 2_FTAResultat" xfId="42082"/>
    <cellStyle name="SMainTitle 2 8 4 5" xfId="42083"/>
    <cellStyle name="SMainTitle 2 8 4 5 2" xfId="42084"/>
    <cellStyle name="SMainTitle 2 8 4 6" xfId="42085"/>
    <cellStyle name="SMainTitle 2 8 4 7" xfId="42086"/>
    <cellStyle name="SMainTitle 2 8 4 8" xfId="42087"/>
    <cellStyle name="SMainTitle 2 8 4 9" xfId="42088"/>
    <cellStyle name="SMainTitle 2 8 4_note 2_FTAResultat" xfId="42089"/>
    <cellStyle name="SMainTitle 2 8 5" xfId="42090"/>
    <cellStyle name="SMainTitle 2 8 5 10" xfId="42091"/>
    <cellStyle name="SMainTitle 2 8 5 11" xfId="42092"/>
    <cellStyle name="SMainTitle 2 8 5 12" xfId="42093"/>
    <cellStyle name="SMainTitle 2 8 5 13" xfId="42094"/>
    <cellStyle name="SMainTitle 2 8 5 14" xfId="42095"/>
    <cellStyle name="SMainTitle 2 8 5 15" xfId="42096"/>
    <cellStyle name="SMainTitle 2 8 5 16" xfId="42097"/>
    <cellStyle name="SMainTitle 2 8 5 17" xfId="42098"/>
    <cellStyle name="SMainTitle 2 8 5 18" xfId="42099"/>
    <cellStyle name="SMainTitle 2 8 5 19" xfId="42100"/>
    <cellStyle name="SMainTitle 2 8 5 2" xfId="42101"/>
    <cellStyle name="SMainTitle 2 8 5 2 2" xfId="42102"/>
    <cellStyle name="SMainTitle 2 8 5 2_note 2_FTAResultat" xfId="42103"/>
    <cellStyle name="SMainTitle 2 8 5 20" xfId="42104"/>
    <cellStyle name="SMainTitle 2 8 5 21" xfId="42105"/>
    <cellStyle name="SMainTitle 2 8 5 3" xfId="42106"/>
    <cellStyle name="SMainTitle 2 8 5 3 2" xfId="42107"/>
    <cellStyle name="SMainTitle 2 8 5 3_note 2_FTAResultat" xfId="42108"/>
    <cellStyle name="SMainTitle 2 8 5 4" xfId="42109"/>
    <cellStyle name="SMainTitle 2 8 5 4 2" xfId="42110"/>
    <cellStyle name="SMainTitle 2 8 5 4_note 2_FTAResultat" xfId="42111"/>
    <cellStyle name="SMainTitle 2 8 5 5" xfId="42112"/>
    <cellStyle name="SMainTitle 2 8 5 5 2" xfId="42113"/>
    <cellStyle name="SMainTitle 2 8 5 6" xfId="42114"/>
    <cellStyle name="SMainTitle 2 8 5 7" xfId="42115"/>
    <cellStyle name="SMainTitle 2 8 5 8" xfId="42116"/>
    <cellStyle name="SMainTitle 2 8 5 9" xfId="42117"/>
    <cellStyle name="SMainTitle 2 8 5_note 2_FTAResultat" xfId="42118"/>
    <cellStyle name="SMainTitle 2 8 6" xfId="42119"/>
    <cellStyle name="SMainTitle 2 8 6 2" xfId="42120"/>
    <cellStyle name="SMainTitle 2 8 6_note 2_FTAResultat" xfId="42121"/>
    <cellStyle name="SMainTitle 2 8 7" xfId="42122"/>
    <cellStyle name="SMainTitle 2 8 7 2" xfId="42123"/>
    <cellStyle name="SMainTitle 2 8 7_note 2_FTAResultat" xfId="42124"/>
    <cellStyle name="SMainTitle 2 8 8" xfId="42125"/>
    <cellStyle name="SMainTitle 2 8 8 2" xfId="42126"/>
    <cellStyle name="SMainTitle 2 8 8_note 2_FTAResultat" xfId="42127"/>
    <cellStyle name="SMainTitle 2 8 9" xfId="42128"/>
    <cellStyle name="SMainTitle 2 8 9 2" xfId="42129"/>
    <cellStyle name="SMainTitle 2 8_note 2_FTAResultat" xfId="42130"/>
    <cellStyle name="SMainTitle 2 9" xfId="42131"/>
    <cellStyle name="SMainTitle 2 9 10" xfId="42132"/>
    <cellStyle name="SMainTitle 2 9 11" xfId="42133"/>
    <cellStyle name="SMainTitle 2 9 12" xfId="42134"/>
    <cellStyle name="SMainTitle 2 9 13" xfId="42135"/>
    <cellStyle name="SMainTitle 2 9 14" xfId="42136"/>
    <cellStyle name="SMainTitle 2 9 15" xfId="42137"/>
    <cellStyle name="SMainTitle 2 9 16" xfId="42138"/>
    <cellStyle name="SMainTitle 2 9 17" xfId="42139"/>
    <cellStyle name="SMainTitle 2 9 18" xfId="42140"/>
    <cellStyle name="SMainTitle 2 9 19" xfId="42141"/>
    <cellStyle name="SMainTitle 2 9 2" xfId="42142"/>
    <cellStyle name="SMainTitle 2 9 2 2" xfId="42143"/>
    <cellStyle name="SMainTitle 2 9 2_note 2_FTAResultat" xfId="42144"/>
    <cellStyle name="SMainTitle 2 9 20" xfId="42145"/>
    <cellStyle name="SMainTitle 2 9 21" xfId="42146"/>
    <cellStyle name="SMainTitle 2 9 3" xfId="42147"/>
    <cellStyle name="SMainTitle 2 9 3 2" xfId="42148"/>
    <cellStyle name="SMainTitle 2 9 3_note 2_FTAResultat" xfId="42149"/>
    <cellStyle name="SMainTitle 2 9 4" xfId="42150"/>
    <cellStyle name="SMainTitle 2 9 4 2" xfId="42151"/>
    <cellStyle name="SMainTitle 2 9 4_note 2_FTAResultat" xfId="42152"/>
    <cellStyle name="SMainTitle 2 9 5" xfId="42153"/>
    <cellStyle name="SMainTitle 2 9 5 2" xfId="42154"/>
    <cellStyle name="SMainTitle 2 9 6" xfId="42155"/>
    <cellStyle name="SMainTitle 2 9 7" xfId="42156"/>
    <cellStyle name="SMainTitle 2 9 8" xfId="42157"/>
    <cellStyle name="SMainTitle 2 9 9" xfId="42158"/>
    <cellStyle name="SMainTitle 2 9_note 2_FTAResultat" xfId="42159"/>
    <cellStyle name="SMainTitle 2_note 2_FTAResultat" xfId="42160"/>
    <cellStyle name="SMainTitle 3" xfId="42161"/>
    <cellStyle name="SMainTitle 3 10" xfId="42162"/>
    <cellStyle name="SMainTitle 3 11" xfId="42163"/>
    <cellStyle name="SMainTitle 3 12" xfId="42164"/>
    <cellStyle name="SMainTitle 3 13" xfId="42165"/>
    <cellStyle name="SMainTitle 3 14" xfId="42166"/>
    <cellStyle name="SMainTitle 3 15" xfId="42167"/>
    <cellStyle name="SMainTitle 3 16" xfId="42168"/>
    <cellStyle name="SMainTitle 3 17" xfId="42169"/>
    <cellStyle name="SMainTitle 3 18" xfId="42170"/>
    <cellStyle name="SMainTitle 3 19" xfId="42171"/>
    <cellStyle name="SMainTitle 3 2" xfId="42172"/>
    <cellStyle name="SMainTitle 3 2 2" xfId="42173"/>
    <cellStyle name="SMainTitle 3 2_note 2_FTAResultat" xfId="42174"/>
    <cellStyle name="SMainTitle 3 20" xfId="42175"/>
    <cellStyle name="SMainTitle 3 21" xfId="42176"/>
    <cellStyle name="SMainTitle 3 3" xfId="42177"/>
    <cellStyle name="SMainTitle 3 3 2" xfId="42178"/>
    <cellStyle name="SMainTitle 3 3_note 2_FTAResultat" xfId="42179"/>
    <cellStyle name="SMainTitle 3 4" xfId="42180"/>
    <cellStyle name="SMainTitle 3 4 2" xfId="42181"/>
    <cellStyle name="SMainTitle 3 5" xfId="42182"/>
    <cellStyle name="SMainTitle 3 6" xfId="42183"/>
    <cellStyle name="SMainTitle 3 7" xfId="42184"/>
    <cellStyle name="SMainTitle 3 8" xfId="42185"/>
    <cellStyle name="SMainTitle 3 9" xfId="42186"/>
    <cellStyle name="SMainTitle 3_note 2_FTAResultat" xfId="42187"/>
    <cellStyle name="SMainTitle 4" xfId="42188"/>
    <cellStyle name="SMainTitle 5" xfId="42189"/>
    <cellStyle name="SMainTitle 6" xfId="42190"/>
    <cellStyle name="SMainTitle 7" xfId="42191"/>
    <cellStyle name="SMainTitle 8" xfId="42192"/>
    <cellStyle name="SMainTitle 9" xfId="42193"/>
    <cellStyle name="SMainTitle_note 2_FTAResultat" xfId="42194"/>
    <cellStyle name="Small font" xfId="42195"/>
    <cellStyle name="Small font 2" xfId="42196"/>
    <cellStyle name="Small font 2 2" xfId="42197"/>
    <cellStyle name="Small font 2_note 2_FTAResultat" xfId="42198"/>
    <cellStyle name="Small font 3" xfId="42199"/>
    <cellStyle name="Small font_note 2_FTAResultat" xfId="42200"/>
    <cellStyle name="SN" xfId="42201"/>
    <cellStyle name="Sname" xfId="42202"/>
    <cellStyle name="Sortie 10" xfId="42203"/>
    <cellStyle name="Sortie 2" xfId="42204"/>
    <cellStyle name="Sortie 2 10" xfId="42205"/>
    <cellStyle name="Sortie 2 11" xfId="42206"/>
    <cellStyle name="Sortie 2 12" xfId="42207"/>
    <cellStyle name="Sortie 2 13" xfId="42208"/>
    <cellStyle name="Sortie 2 14" xfId="42209"/>
    <cellStyle name="Sortie 2 15" xfId="42210"/>
    <cellStyle name="Sortie 2 16" xfId="42211"/>
    <cellStyle name="Sortie 2 17" xfId="42212"/>
    <cellStyle name="Sortie 2 18" xfId="42213"/>
    <cellStyle name="Sortie 2 19" xfId="42214"/>
    <cellStyle name="Sortie 2 2" xfId="42215"/>
    <cellStyle name="Sortie 2 2 2" xfId="42216"/>
    <cellStyle name="Sortie 2 2_note 2_FTAResultat" xfId="42217"/>
    <cellStyle name="Sortie 2 20" xfId="42218"/>
    <cellStyle name="Sortie 2 3" xfId="42219"/>
    <cellStyle name="Sortie 2 3 2" xfId="42220"/>
    <cellStyle name="Sortie 2 3_note 2_FTAResultat" xfId="42221"/>
    <cellStyle name="Sortie 2 4" xfId="42222"/>
    <cellStyle name="Sortie 2 4 2" xfId="42223"/>
    <cellStyle name="Sortie 2 4_note 2_FTAResultat" xfId="42224"/>
    <cellStyle name="Sortie 2 5" xfId="42225"/>
    <cellStyle name="Sortie 2 5 2" xfId="42226"/>
    <cellStyle name="Sortie 2 6" xfId="42227"/>
    <cellStyle name="Sortie 2 7" xfId="42228"/>
    <cellStyle name="Sortie 2 8" xfId="42229"/>
    <cellStyle name="Sortie 2 9" xfId="42230"/>
    <cellStyle name="Sortie 2_2.1  NEW FTA passage prés BIS" xfId="42231"/>
    <cellStyle name="Sortie 3" xfId="42232"/>
    <cellStyle name="Sortie 3 2" xfId="42233"/>
    <cellStyle name="Sortie 3 3" xfId="42234"/>
    <cellStyle name="Sortie 3 4" xfId="42235"/>
    <cellStyle name="Sortie 3 5" xfId="42236"/>
    <cellStyle name="Sortie 3_2.1  NEW FTA passage prés BIS" xfId="42237"/>
    <cellStyle name="Sortie 4" xfId="42238"/>
    <cellStyle name="Sortie 4 2" xfId="42239"/>
    <cellStyle name="Sortie 4 3" xfId="42240"/>
    <cellStyle name="Sortie 4 4" xfId="42241"/>
    <cellStyle name="Sortie 4 5" xfId="42242"/>
    <cellStyle name="Sortie 4_2.1  NEW FTA passage prés BIS" xfId="42243"/>
    <cellStyle name="Sortie 5" xfId="42244"/>
    <cellStyle name="Sortie 5 2" xfId="42245"/>
    <cellStyle name="Sortie 5 3" xfId="42246"/>
    <cellStyle name="Sortie 5 4" xfId="42247"/>
    <cellStyle name="Sortie 5 5" xfId="42248"/>
    <cellStyle name="Sortie 5_2.1  NEW FTA passage prés BIS" xfId="42249"/>
    <cellStyle name="Sortie 6" xfId="42250"/>
    <cellStyle name="Sortie 6 2" xfId="42251"/>
    <cellStyle name="Sortie 6 3" xfId="42252"/>
    <cellStyle name="Sortie 6 4" xfId="42253"/>
    <cellStyle name="Sortie 6 5" xfId="42254"/>
    <cellStyle name="Sortie 6_2.1  NEW FTA passage prés BIS" xfId="42255"/>
    <cellStyle name="Sortie 7" xfId="42256"/>
    <cellStyle name="Sortie 7 2" xfId="42257"/>
    <cellStyle name="Sortie 7 3" xfId="42258"/>
    <cellStyle name="Sortie 7 4" xfId="42259"/>
    <cellStyle name="Sortie 7 5" xfId="42260"/>
    <cellStyle name="Sortie 7_2.1  NEW FTA passage prés BIS" xfId="42261"/>
    <cellStyle name="Sortie 8" xfId="42262"/>
    <cellStyle name="Sortie 9" xfId="42263"/>
    <cellStyle name="Sous-Titre" xfId="42264"/>
    <cellStyle name="SOutput" xfId="42265"/>
    <cellStyle name="SPerc" xfId="42266"/>
    <cellStyle name="Standaard_Alle beleggingen" xfId="42267"/>
    <cellStyle name="Standard_20100527-COREP-proposal_CR-SEC_consultation" xfId="42268"/>
    <cellStyle name="StandingData" xfId="42269"/>
    <cellStyle name="std" xfId="42270"/>
    <cellStyle name="std 10" xfId="42271"/>
    <cellStyle name="std 11" xfId="42272"/>
    <cellStyle name="std 12" xfId="42273"/>
    <cellStyle name="std 13" xfId="42274"/>
    <cellStyle name="std 14" xfId="42275"/>
    <cellStyle name="std 15" xfId="42276"/>
    <cellStyle name="std 2" xfId="42277"/>
    <cellStyle name="std 3" xfId="42278"/>
    <cellStyle name="std 4" xfId="42279"/>
    <cellStyle name="std 5" xfId="42280"/>
    <cellStyle name="std 6" xfId="42281"/>
    <cellStyle name="std 7" xfId="42282"/>
    <cellStyle name="std 8" xfId="42283"/>
    <cellStyle name="std 9" xfId="42284"/>
    <cellStyle name="std_2.1  NEW FTA passage prés BIS" xfId="42285"/>
    <cellStyle name="Stile 1" xfId="42286"/>
    <cellStyle name="Stitle" xfId="42287"/>
    <cellStyle name="Ston" xfId="42288"/>
    <cellStyle name="strip" xfId="42289"/>
    <cellStyle name="strip 10" xfId="42290"/>
    <cellStyle name="strip 10 2" xfId="42291"/>
    <cellStyle name="strip 10_note 2_FTAResultat" xfId="42292"/>
    <cellStyle name="strip 11" xfId="42293"/>
    <cellStyle name="strip 11 2" xfId="42294"/>
    <cellStyle name="strip 11_note 2_FTAResultat" xfId="42295"/>
    <cellStyle name="strip 12" xfId="42296"/>
    <cellStyle name="strip 13" xfId="42297"/>
    <cellStyle name="strip 14" xfId="42298"/>
    <cellStyle name="strip 15" xfId="42299"/>
    <cellStyle name="strip 2" xfId="42300"/>
    <cellStyle name="strip 2 2" xfId="42301"/>
    <cellStyle name="strip 2 2 2" xfId="42302"/>
    <cellStyle name="strip 2 2_note 2_FTAResultat" xfId="42303"/>
    <cellStyle name="strip 2 3" xfId="42304"/>
    <cellStyle name="strip 2 3 2" xfId="42305"/>
    <cellStyle name="strip 2 4" xfId="42306"/>
    <cellStyle name="strip 2 5" xfId="42307"/>
    <cellStyle name="strip 2 6" xfId="42308"/>
    <cellStyle name="strip 2 7" xfId="42309"/>
    <cellStyle name="strip 2 8" xfId="42310"/>
    <cellStyle name="strip 2_note 2_FTAResultat" xfId="42311"/>
    <cellStyle name="strip 3" xfId="42312"/>
    <cellStyle name="strip 3 2" xfId="42313"/>
    <cellStyle name="strip 3 3" xfId="42314"/>
    <cellStyle name="strip 3_note 2_FTAResultat" xfId="42315"/>
    <cellStyle name="strip 4" xfId="42316"/>
    <cellStyle name="strip 4 2" xfId="42317"/>
    <cellStyle name="strip 4 3" xfId="42318"/>
    <cellStyle name="strip 4_note 2_FTAResultat" xfId="42319"/>
    <cellStyle name="strip 5" xfId="42320"/>
    <cellStyle name="strip 5 2" xfId="42321"/>
    <cellStyle name="strip 5_note 2_FTAResultat" xfId="42322"/>
    <cellStyle name="strip 6" xfId="42323"/>
    <cellStyle name="strip 6 2" xfId="42324"/>
    <cellStyle name="strip 6_note 2_FTAResultat" xfId="42325"/>
    <cellStyle name="strip 7" xfId="42326"/>
    <cellStyle name="strip 7 2" xfId="42327"/>
    <cellStyle name="strip 7_note 2_FTAResultat" xfId="42328"/>
    <cellStyle name="strip 8" xfId="42329"/>
    <cellStyle name="strip 8 2" xfId="42330"/>
    <cellStyle name="strip 8_note 2_FTAResultat" xfId="42331"/>
    <cellStyle name="strip 9" xfId="42332"/>
    <cellStyle name="strip 9 2" xfId="42333"/>
    <cellStyle name="strip 9_note 2_FTAResultat" xfId="42334"/>
    <cellStyle name="strip_2.1  NEW FTA passage prés BIS" xfId="42335"/>
    <cellStyle name="Style 1" xfId="42336"/>
    <cellStyle name="Style 1 2" xfId="42337"/>
    <cellStyle name="Style 1 2 2" xfId="42338"/>
    <cellStyle name="Style 1 2_2.1  NEW FTA passage prés BIS" xfId="42339"/>
    <cellStyle name="Style 1 3" xfId="42340"/>
    <cellStyle name="Style 1 4" xfId="42341"/>
    <cellStyle name="Style 1_Bilan NDS" xfId="42342"/>
    <cellStyle name="style1" xfId="42343"/>
    <cellStyle name="style2" xfId="42344"/>
    <cellStyle name="Subhead1" xfId="42345"/>
    <cellStyle name="Subhead2" xfId="42346"/>
    <cellStyle name="Subhead3" xfId="42347"/>
    <cellStyle name="Subhead4" xfId="42348"/>
    <cellStyle name="Subtitle" xfId="42349"/>
    <cellStyle name="Summary" xfId="42350"/>
    <cellStyle name="Summe" xfId="42351"/>
    <cellStyle name="Summe 2" xfId="42352"/>
    <cellStyle name="Summe 2 10" xfId="42353"/>
    <cellStyle name="Summe 2 11" xfId="42354"/>
    <cellStyle name="Summe 2 12" xfId="42355"/>
    <cellStyle name="Summe 2 13" xfId="42356"/>
    <cellStyle name="Summe 2 14" xfId="42357"/>
    <cellStyle name="Summe 2 15" xfId="42358"/>
    <cellStyle name="Summe 2 16" xfId="42359"/>
    <cellStyle name="Summe 2 17" xfId="42360"/>
    <cellStyle name="Summe 2 18" xfId="42361"/>
    <cellStyle name="Summe 2 19" xfId="42362"/>
    <cellStyle name="Summe 2 2" xfId="42363"/>
    <cellStyle name="Summe 2 2 10" xfId="42364"/>
    <cellStyle name="Summe 2 2 11" xfId="42365"/>
    <cellStyle name="Summe 2 2 12" xfId="42366"/>
    <cellStyle name="Summe 2 2 13" xfId="42367"/>
    <cellStyle name="Summe 2 2 14" xfId="42368"/>
    <cellStyle name="Summe 2 2 15" xfId="42369"/>
    <cellStyle name="Summe 2 2 16" xfId="42370"/>
    <cellStyle name="Summe 2 2 17" xfId="42371"/>
    <cellStyle name="Summe 2 2 18" xfId="42372"/>
    <cellStyle name="Summe 2 2 2" xfId="42373"/>
    <cellStyle name="Summe 2 2 2 2" xfId="42374"/>
    <cellStyle name="Summe 2 2 2_note 2_FTAResultat" xfId="42375"/>
    <cellStyle name="Summe 2 2 3" xfId="42376"/>
    <cellStyle name="Summe 2 2 3 2" xfId="42377"/>
    <cellStyle name="Summe 2 2 3_note 2_FTAResultat" xfId="42378"/>
    <cellStyle name="Summe 2 2 4" xfId="42379"/>
    <cellStyle name="Summe 2 2 4 2" xfId="42380"/>
    <cellStyle name="Summe 2 2 4_note 2_FTAResultat" xfId="42381"/>
    <cellStyle name="Summe 2 2 5" xfId="42382"/>
    <cellStyle name="Summe 2 2 5 2" xfId="42383"/>
    <cellStyle name="Summe 2 2 6" xfId="42384"/>
    <cellStyle name="Summe 2 2 7" xfId="42385"/>
    <cellStyle name="Summe 2 2 8" xfId="42386"/>
    <cellStyle name="Summe 2 2 9" xfId="42387"/>
    <cellStyle name="Summe 2 2_2.1  NEW FTA passage prés BIS" xfId="42388"/>
    <cellStyle name="Summe 2 20" xfId="42389"/>
    <cellStyle name="Summe 2 21" xfId="42390"/>
    <cellStyle name="Summe 2 22" xfId="42391"/>
    <cellStyle name="Summe 2 23" xfId="42392"/>
    <cellStyle name="Summe 2 24" xfId="42393"/>
    <cellStyle name="Summe 2 3" xfId="42394"/>
    <cellStyle name="Summe 2 3 10" xfId="42395"/>
    <cellStyle name="Summe 2 3 11" xfId="42396"/>
    <cellStyle name="Summe 2 3 12" xfId="42397"/>
    <cellStyle name="Summe 2 3 13" xfId="42398"/>
    <cellStyle name="Summe 2 3 14" xfId="42399"/>
    <cellStyle name="Summe 2 3 15" xfId="42400"/>
    <cellStyle name="Summe 2 3 16" xfId="42401"/>
    <cellStyle name="Summe 2 3 17" xfId="42402"/>
    <cellStyle name="Summe 2 3 18" xfId="42403"/>
    <cellStyle name="Summe 2 3 2" xfId="42404"/>
    <cellStyle name="Summe 2 3 2 2" xfId="42405"/>
    <cellStyle name="Summe 2 3 2_note 2_FTAResultat" xfId="42406"/>
    <cellStyle name="Summe 2 3 3" xfId="42407"/>
    <cellStyle name="Summe 2 3 3 2" xfId="42408"/>
    <cellStyle name="Summe 2 3 3_note 2_FTAResultat" xfId="42409"/>
    <cellStyle name="Summe 2 3 4" xfId="42410"/>
    <cellStyle name="Summe 2 3 4 2" xfId="42411"/>
    <cellStyle name="Summe 2 3 4_note 2_FTAResultat" xfId="42412"/>
    <cellStyle name="Summe 2 3 5" xfId="42413"/>
    <cellStyle name="Summe 2 3 5 2" xfId="42414"/>
    <cellStyle name="Summe 2 3 6" xfId="42415"/>
    <cellStyle name="Summe 2 3 7" xfId="42416"/>
    <cellStyle name="Summe 2 3 8" xfId="42417"/>
    <cellStyle name="Summe 2 3 9" xfId="42418"/>
    <cellStyle name="Summe 2 3_note 2_FTAResultat" xfId="42419"/>
    <cellStyle name="Summe 2 4" xfId="42420"/>
    <cellStyle name="Summe 2 4 10" xfId="42421"/>
    <cellStyle name="Summe 2 4 11" xfId="42422"/>
    <cellStyle name="Summe 2 4 12" xfId="42423"/>
    <cellStyle name="Summe 2 4 13" xfId="42424"/>
    <cellStyle name="Summe 2 4 14" xfId="42425"/>
    <cellStyle name="Summe 2 4 15" xfId="42426"/>
    <cellStyle name="Summe 2 4 16" xfId="42427"/>
    <cellStyle name="Summe 2 4 17" xfId="42428"/>
    <cellStyle name="Summe 2 4 18" xfId="42429"/>
    <cellStyle name="Summe 2 4 2" xfId="42430"/>
    <cellStyle name="Summe 2 4 2 2" xfId="42431"/>
    <cellStyle name="Summe 2 4 2_note 2_FTAResultat" xfId="42432"/>
    <cellStyle name="Summe 2 4 3" xfId="42433"/>
    <cellStyle name="Summe 2 4 3 2" xfId="42434"/>
    <cellStyle name="Summe 2 4 3_note 2_FTAResultat" xfId="42435"/>
    <cellStyle name="Summe 2 4 4" xfId="42436"/>
    <cellStyle name="Summe 2 4 4 2" xfId="42437"/>
    <cellStyle name="Summe 2 4 4_note 2_FTAResultat" xfId="42438"/>
    <cellStyle name="Summe 2 4 5" xfId="42439"/>
    <cellStyle name="Summe 2 4 5 2" xfId="42440"/>
    <cellStyle name="Summe 2 4 6" xfId="42441"/>
    <cellStyle name="Summe 2 4 7" xfId="42442"/>
    <cellStyle name="Summe 2 4 8" xfId="42443"/>
    <cellStyle name="Summe 2 4 9" xfId="42444"/>
    <cellStyle name="Summe 2 4_note 2_FTAResultat" xfId="42445"/>
    <cellStyle name="Summe 2 5" xfId="42446"/>
    <cellStyle name="Summe 2 5 10" xfId="42447"/>
    <cellStyle name="Summe 2 5 11" xfId="42448"/>
    <cellStyle name="Summe 2 5 12" xfId="42449"/>
    <cellStyle name="Summe 2 5 13" xfId="42450"/>
    <cellStyle name="Summe 2 5 14" xfId="42451"/>
    <cellStyle name="Summe 2 5 15" xfId="42452"/>
    <cellStyle name="Summe 2 5 16" xfId="42453"/>
    <cellStyle name="Summe 2 5 17" xfId="42454"/>
    <cellStyle name="Summe 2 5 18" xfId="42455"/>
    <cellStyle name="Summe 2 5 2" xfId="42456"/>
    <cellStyle name="Summe 2 5 2 2" xfId="42457"/>
    <cellStyle name="Summe 2 5 2_note 2_FTAResultat" xfId="42458"/>
    <cellStyle name="Summe 2 5 3" xfId="42459"/>
    <cellStyle name="Summe 2 5 3 2" xfId="42460"/>
    <cellStyle name="Summe 2 5 3_note 2_FTAResultat" xfId="42461"/>
    <cellStyle name="Summe 2 5 4" xfId="42462"/>
    <cellStyle name="Summe 2 5 4 2" xfId="42463"/>
    <cellStyle name="Summe 2 5 4_note 2_FTAResultat" xfId="42464"/>
    <cellStyle name="Summe 2 5 5" xfId="42465"/>
    <cellStyle name="Summe 2 5 5 2" xfId="42466"/>
    <cellStyle name="Summe 2 5 6" xfId="42467"/>
    <cellStyle name="Summe 2 5 7" xfId="42468"/>
    <cellStyle name="Summe 2 5 8" xfId="42469"/>
    <cellStyle name="Summe 2 5 9" xfId="42470"/>
    <cellStyle name="Summe 2 5_note 2_FTAResultat" xfId="42471"/>
    <cellStyle name="Summe 2 6" xfId="42472"/>
    <cellStyle name="Summe 2 6 2" xfId="42473"/>
    <cellStyle name="Summe 2 6 3" xfId="42474"/>
    <cellStyle name="Summe 2 6 4" xfId="42475"/>
    <cellStyle name="Summe 2 6 5" xfId="42476"/>
    <cellStyle name="Summe 2 6_note 2_FTAResultat" xfId="42477"/>
    <cellStyle name="Summe 2 7" xfId="42478"/>
    <cellStyle name="Summe 2 7 2" xfId="42479"/>
    <cellStyle name="Summe 2 7_note 2_FTAResultat" xfId="42480"/>
    <cellStyle name="Summe 2 8" xfId="42481"/>
    <cellStyle name="Summe 2 8 2" xfId="42482"/>
    <cellStyle name="Summe 2 8_note 2_FTAResultat" xfId="42483"/>
    <cellStyle name="Summe 2 9" xfId="42484"/>
    <cellStyle name="Summe 2 9 2" xfId="42485"/>
    <cellStyle name="Summe 2 9_note 2_FTAResultat" xfId="42486"/>
    <cellStyle name="Summe 2_2.1  NEW FTA passage prés BIS" xfId="42487"/>
    <cellStyle name="Summe 3" xfId="42488"/>
    <cellStyle name="Summe 3 10" xfId="42489"/>
    <cellStyle name="Summe 3 11" xfId="42490"/>
    <cellStyle name="Summe 3 12" xfId="42491"/>
    <cellStyle name="Summe 3 13" xfId="42492"/>
    <cellStyle name="Summe 3 14" xfId="42493"/>
    <cellStyle name="Summe 3 15" xfId="42494"/>
    <cellStyle name="Summe 3 16" xfId="42495"/>
    <cellStyle name="Summe 3 17" xfId="42496"/>
    <cellStyle name="Summe 3 18" xfId="42497"/>
    <cellStyle name="Summe 3 19" xfId="42498"/>
    <cellStyle name="Summe 3 2" xfId="42499"/>
    <cellStyle name="Summe 3 2 10" xfId="42500"/>
    <cellStyle name="Summe 3 2 11" xfId="42501"/>
    <cellStyle name="Summe 3 2 12" xfId="42502"/>
    <cellStyle name="Summe 3 2 13" xfId="42503"/>
    <cellStyle name="Summe 3 2 14" xfId="42504"/>
    <cellStyle name="Summe 3 2 15" xfId="42505"/>
    <cellStyle name="Summe 3 2 16" xfId="42506"/>
    <cellStyle name="Summe 3 2 17" xfId="42507"/>
    <cellStyle name="Summe 3 2 18" xfId="42508"/>
    <cellStyle name="Summe 3 2 2" xfId="42509"/>
    <cellStyle name="Summe 3 2 2 2" xfId="42510"/>
    <cellStyle name="Summe 3 2 2_note 2_FTAResultat" xfId="42511"/>
    <cellStyle name="Summe 3 2 3" xfId="42512"/>
    <cellStyle name="Summe 3 2 3 2" xfId="42513"/>
    <cellStyle name="Summe 3 2 3_note 2_FTAResultat" xfId="42514"/>
    <cellStyle name="Summe 3 2 4" xfId="42515"/>
    <cellStyle name="Summe 3 2 4 2" xfId="42516"/>
    <cellStyle name="Summe 3 2 4_note 2_FTAResultat" xfId="42517"/>
    <cellStyle name="Summe 3 2 5" xfId="42518"/>
    <cellStyle name="Summe 3 2 5 2" xfId="42519"/>
    <cellStyle name="Summe 3 2 6" xfId="42520"/>
    <cellStyle name="Summe 3 2 7" xfId="42521"/>
    <cellStyle name="Summe 3 2 8" xfId="42522"/>
    <cellStyle name="Summe 3 2 9" xfId="42523"/>
    <cellStyle name="Summe 3 2_2.1  NEW FTA passage prés BIS" xfId="42524"/>
    <cellStyle name="Summe 3 20" xfId="42525"/>
    <cellStyle name="Summe 3 21" xfId="42526"/>
    <cellStyle name="Summe 3 22" xfId="42527"/>
    <cellStyle name="Summe 3 23" xfId="42528"/>
    <cellStyle name="Summe 3 24" xfId="42529"/>
    <cellStyle name="Summe 3 3" xfId="42530"/>
    <cellStyle name="Summe 3 3 10" xfId="42531"/>
    <cellStyle name="Summe 3 3 11" xfId="42532"/>
    <cellStyle name="Summe 3 3 12" xfId="42533"/>
    <cellStyle name="Summe 3 3 13" xfId="42534"/>
    <cellStyle name="Summe 3 3 14" xfId="42535"/>
    <cellStyle name="Summe 3 3 15" xfId="42536"/>
    <cellStyle name="Summe 3 3 16" xfId="42537"/>
    <cellStyle name="Summe 3 3 17" xfId="42538"/>
    <cellStyle name="Summe 3 3 18" xfId="42539"/>
    <cellStyle name="Summe 3 3 2" xfId="42540"/>
    <cellStyle name="Summe 3 3 2 2" xfId="42541"/>
    <cellStyle name="Summe 3 3 2_note 2_FTAResultat" xfId="42542"/>
    <cellStyle name="Summe 3 3 3" xfId="42543"/>
    <cellStyle name="Summe 3 3 3 2" xfId="42544"/>
    <cellStyle name="Summe 3 3 3_note 2_FTAResultat" xfId="42545"/>
    <cellStyle name="Summe 3 3 4" xfId="42546"/>
    <cellStyle name="Summe 3 3 4 2" xfId="42547"/>
    <cellStyle name="Summe 3 3 4_note 2_FTAResultat" xfId="42548"/>
    <cellStyle name="Summe 3 3 5" xfId="42549"/>
    <cellStyle name="Summe 3 3 5 2" xfId="42550"/>
    <cellStyle name="Summe 3 3 6" xfId="42551"/>
    <cellStyle name="Summe 3 3 7" xfId="42552"/>
    <cellStyle name="Summe 3 3 8" xfId="42553"/>
    <cellStyle name="Summe 3 3 9" xfId="42554"/>
    <cellStyle name="Summe 3 3_note 2_FTAResultat" xfId="42555"/>
    <cellStyle name="Summe 3 4" xfId="42556"/>
    <cellStyle name="Summe 3 4 10" xfId="42557"/>
    <cellStyle name="Summe 3 4 11" xfId="42558"/>
    <cellStyle name="Summe 3 4 12" xfId="42559"/>
    <cellStyle name="Summe 3 4 13" xfId="42560"/>
    <cellStyle name="Summe 3 4 14" xfId="42561"/>
    <cellStyle name="Summe 3 4 15" xfId="42562"/>
    <cellStyle name="Summe 3 4 16" xfId="42563"/>
    <cellStyle name="Summe 3 4 17" xfId="42564"/>
    <cellStyle name="Summe 3 4 18" xfId="42565"/>
    <cellStyle name="Summe 3 4 2" xfId="42566"/>
    <cellStyle name="Summe 3 4 2 2" xfId="42567"/>
    <cellStyle name="Summe 3 4 2_note 2_FTAResultat" xfId="42568"/>
    <cellStyle name="Summe 3 4 3" xfId="42569"/>
    <cellStyle name="Summe 3 4 3 2" xfId="42570"/>
    <cellStyle name="Summe 3 4 3_note 2_FTAResultat" xfId="42571"/>
    <cellStyle name="Summe 3 4 4" xfId="42572"/>
    <cellStyle name="Summe 3 4 4 2" xfId="42573"/>
    <cellStyle name="Summe 3 4 4_note 2_FTAResultat" xfId="42574"/>
    <cellStyle name="Summe 3 4 5" xfId="42575"/>
    <cellStyle name="Summe 3 4 5 2" xfId="42576"/>
    <cellStyle name="Summe 3 4 6" xfId="42577"/>
    <cellStyle name="Summe 3 4 7" xfId="42578"/>
    <cellStyle name="Summe 3 4 8" xfId="42579"/>
    <cellStyle name="Summe 3 4 9" xfId="42580"/>
    <cellStyle name="Summe 3 4_note 2_FTAResultat" xfId="42581"/>
    <cellStyle name="Summe 3 5" xfId="42582"/>
    <cellStyle name="Summe 3 5 10" xfId="42583"/>
    <cellStyle name="Summe 3 5 11" xfId="42584"/>
    <cellStyle name="Summe 3 5 12" xfId="42585"/>
    <cellStyle name="Summe 3 5 13" xfId="42586"/>
    <cellStyle name="Summe 3 5 14" xfId="42587"/>
    <cellStyle name="Summe 3 5 15" xfId="42588"/>
    <cellStyle name="Summe 3 5 16" xfId="42589"/>
    <cellStyle name="Summe 3 5 17" xfId="42590"/>
    <cellStyle name="Summe 3 5 18" xfId="42591"/>
    <cellStyle name="Summe 3 5 2" xfId="42592"/>
    <cellStyle name="Summe 3 5 2 2" xfId="42593"/>
    <cellStyle name="Summe 3 5 2_note 2_FTAResultat" xfId="42594"/>
    <cellStyle name="Summe 3 5 3" xfId="42595"/>
    <cellStyle name="Summe 3 5 3 2" xfId="42596"/>
    <cellStyle name="Summe 3 5 3_note 2_FTAResultat" xfId="42597"/>
    <cellStyle name="Summe 3 5 4" xfId="42598"/>
    <cellStyle name="Summe 3 5 4 2" xfId="42599"/>
    <cellStyle name="Summe 3 5 4_note 2_FTAResultat" xfId="42600"/>
    <cellStyle name="Summe 3 5 5" xfId="42601"/>
    <cellStyle name="Summe 3 5 5 2" xfId="42602"/>
    <cellStyle name="Summe 3 5 6" xfId="42603"/>
    <cellStyle name="Summe 3 5 7" xfId="42604"/>
    <cellStyle name="Summe 3 5 8" xfId="42605"/>
    <cellStyle name="Summe 3 5 9" xfId="42606"/>
    <cellStyle name="Summe 3 5_note 2_FTAResultat" xfId="42607"/>
    <cellStyle name="Summe 3 6" xfId="42608"/>
    <cellStyle name="Summe 3 6 2" xfId="42609"/>
    <cellStyle name="Summe 3 6 3" xfId="42610"/>
    <cellStyle name="Summe 3 6 4" xfId="42611"/>
    <cellStyle name="Summe 3 6 5" xfId="42612"/>
    <cellStyle name="Summe 3 6_note 2_FTAResultat" xfId="42613"/>
    <cellStyle name="Summe 3 7" xfId="42614"/>
    <cellStyle name="Summe 3 7 2" xfId="42615"/>
    <cellStyle name="Summe 3 7_note 2_FTAResultat" xfId="42616"/>
    <cellStyle name="Summe 3 8" xfId="42617"/>
    <cellStyle name="Summe 3 8 2" xfId="42618"/>
    <cellStyle name="Summe 3 8_note 2_FTAResultat" xfId="42619"/>
    <cellStyle name="Summe 3 9" xfId="42620"/>
    <cellStyle name="Summe 3 9 2" xfId="42621"/>
    <cellStyle name="Summe 3 9_note 2_FTAResultat" xfId="42622"/>
    <cellStyle name="Summe 3_2.1  NEW FTA passage prés BIS" xfId="42623"/>
    <cellStyle name="Summe 4" xfId="42624"/>
    <cellStyle name="Summe 4 10" xfId="42625"/>
    <cellStyle name="Summe 4 11" xfId="42626"/>
    <cellStyle name="Summe 4 12" xfId="42627"/>
    <cellStyle name="Summe 4 13" xfId="42628"/>
    <cellStyle name="Summe 4 14" xfId="42629"/>
    <cellStyle name="Summe 4 15" xfId="42630"/>
    <cellStyle name="Summe 4 16" xfId="42631"/>
    <cellStyle name="Summe 4 17" xfId="42632"/>
    <cellStyle name="Summe 4 18" xfId="42633"/>
    <cellStyle name="Summe 4 19" xfId="42634"/>
    <cellStyle name="Summe 4 2" xfId="42635"/>
    <cellStyle name="Summe 4 2 10" xfId="42636"/>
    <cellStyle name="Summe 4 2 11" xfId="42637"/>
    <cellStyle name="Summe 4 2 12" xfId="42638"/>
    <cellStyle name="Summe 4 2 13" xfId="42639"/>
    <cellStyle name="Summe 4 2 14" xfId="42640"/>
    <cellStyle name="Summe 4 2 15" xfId="42641"/>
    <cellStyle name="Summe 4 2 16" xfId="42642"/>
    <cellStyle name="Summe 4 2 17" xfId="42643"/>
    <cellStyle name="Summe 4 2 18" xfId="42644"/>
    <cellStyle name="Summe 4 2 2" xfId="42645"/>
    <cellStyle name="Summe 4 2 2 2" xfId="42646"/>
    <cellStyle name="Summe 4 2 2_note 2_FTAResultat" xfId="42647"/>
    <cellStyle name="Summe 4 2 3" xfId="42648"/>
    <cellStyle name="Summe 4 2 3 2" xfId="42649"/>
    <cellStyle name="Summe 4 2 3_note 2_FTAResultat" xfId="42650"/>
    <cellStyle name="Summe 4 2 4" xfId="42651"/>
    <cellStyle name="Summe 4 2 4 2" xfId="42652"/>
    <cellStyle name="Summe 4 2 4_note 2_FTAResultat" xfId="42653"/>
    <cellStyle name="Summe 4 2 5" xfId="42654"/>
    <cellStyle name="Summe 4 2 5 2" xfId="42655"/>
    <cellStyle name="Summe 4 2 6" xfId="42656"/>
    <cellStyle name="Summe 4 2 7" xfId="42657"/>
    <cellStyle name="Summe 4 2 8" xfId="42658"/>
    <cellStyle name="Summe 4 2 9" xfId="42659"/>
    <cellStyle name="Summe 4 2_note 2_FTAResultat" xfId="42660"/>
    <cellStyle name="Summe 4 20" xfId="42661"/>
    <cellStyle name="Summe 4 21" xfId="42662"/>
    <cellStyle name="Summe 4 22" xfId="42663"/>
    <cellStyle name="Summe 4 23" xfId="42664"/>
    <cellStyle name="Summe 4 24" xfId="42665"/>
    <cellStyle name="Summe 4 3" xfId="42666"/>
    <cellStyle name="Summe 4 3 10" xfId="42667"/>
    <cellStyle name="Summe 4 3 11" xfId="42668"/>
    <cellStyle name="Summe 4 3 12" xfId="42669"/>
    <cellStyle name="Summe 4 3 13" xfId="42670"/>
    <cellStyle name="Summe 4 3 14" xfId="42671"/>
    <cellStyle name="Summe 4 3 15" xfId="42672"/>
    <cellStyle name="Summe 4 3 16" xfId="42673"/>
    <cellStyle name="Summe 4 3 17" xfId="42674"/>
    <cellStyle name="Summe 4 3 18" xfId="42675"/>
    <cellStyle name="Summe 4 3 2" xfId="42676"/>
    <cellStyle name="Summe 4 3 2 2" xfId="42677"/>
    <cellStyle name="Summe 4 3 2_note 2_FTAResultat" xfId="42678"/>
    <cellStyle name="Summe 4 3 3" xfId="42679"/>
    <cellStyle name="Summe 4 3 3 2" xfId="42680"/>
    <cellStyle name="Summe 4 3 3_note 2_FTAResultat" xfId="42681"/>
    <cellStyle name="Summe 4 3 4" xfId="42682"/>
    <cellStyle name="Summe 4 3 4 2" xfId="42683"/>
    <cellStyle name="Summe 4 3 4_note 2_FTAResultat" xfId="42684"/>
    <cellStyle name="Summe 4 3 5" xfId="42685"/>
    <cellStyle name="Summe 4 3 5 2" xfId="42686"/>
    <cellStyle name="Summe 4 3 6" xfId="42687"/>
    <cellStyle name="Summe 4 3 7" xfId="42688"/>
    <cellStyle name="Summe 4 3 8" xfId="42689"/>
    <cellStyle name="Summe 4 3 9" xfId="42690"/>
    <cellStyle name="Summe 4 3_note 2_FTAResultat" xfId="42691"/>
    <cellStyle name="Summe 4 4" xfId="42692"/>
    <cellStyle name="Summe 4 4 10" xfId="42693"/>
    <cellStyle name="Summe 4 4 11" xfId="42694"/>
    <cellStyle name="Summe 4 4 12" xfId="42695"/>
    <cellStyle name="Summe 4 4 13" xfId="42696"/>
    <cellStyle name="Summe 4 4 14" xfId="42697"/>
    <cellStyle name="Summe 4 4 15" xfId="42698"/>
    <cellStyle name="Summe 4 4 16" xfId="42699"/>
    <cellStyle name="Summe 4 4 17" xfId="42700"/>
    <cellStyle name="Summe 4 4 18" xfId="42701"/>
    <cellStyle name="Summe 4 4 2" xfId="42702"/>
    <cellStyle name="Summe 4 4 2 2" xfId="42703"/>
    <cellStyle name="Summe 4 4 2_note 2_FTAResultat" xfId="42704"/>
    <cellStyle name="Summe 4 4 3" xfId="42705"/>
    <cellStyle name="Summe 4 4 3 2" xfId="42706"/>
    <cellStyle name="Summe 4 4 3_note 2_FTAResultat" xfId="42707"/>
    <cellStyle name="Summe 4 4 4" xfId="42708"/>
    <cellStyle name="Summe 4 4 4 2" xfId="42709"/>
    <cellStyle name="Summe 4 4 4_note 2_FTAResultat" xfId="42710"/>
    <cellStyle name="Summe 4 4 5" xfId="42711"/>
    <cellStyle name="Summe 4 4 5 2" xfId="42712"/>
    <cellStyle name="Summe 4 4 6" xfId="42713"/>
    <cellStyle name="Summe 4 4 7" xfId="42714"/>
    <cellStyle name="Summe 4 4 8" xfId="42715"/>
    <cellStyle name="Summe 4 4 9" xfId="42716"/>
    <cellStyle name="Summe 4 4_note 2_FTAResultat" xfId="42717"/>
    <cellStyle name="Summe 4 5" xfId="42718"/>
    <cellStyle name="Summe 4 5 10" xfId="42719"/>
    <cellStyle name="Summe 4 5 11" xfId="42720"/>
    <cellStyle name="Summe 4 5 12" xfId="42721"/>
    <cellStyle name="Summe 4 5 13" xfId="42722"/>
    <cellStyle name="Summe 4 5 14" xfId="42723"/>
    <cellStyle name="Summe 4 5 15" xfId="42724"/>
    <cellStyle name="Summe 4 5 16" xfId="42725"/>
    <cellStyle name="Summe 4 5 17" xfId="42726"/>
    <cellStyle name="Summe 4 5 18" xfId="42727"/>
    <cellStyle name="Summe 4 5 2" xfId="42728"/>
    <cellStyle name="Summe 4 5 2 2" xfId="42729"/>
    <cellStyle name="Summe 4 5 2_note 2_FTAResultat" xfId="42730"/>
    <cellStyle name="Summe 4 5 3" xfId="42731"/>
    <cellStyle name="Summe 4 5 3 2" xfId="42732"/>
    <cellStyle name="Summe 4 5 3_note 2_FTAResultat" xfId="42733"/>
    <cellStyle name="Summe 4 5 4" xfId="42734"/>
    <cellStyle name="Summe 4 5 4 2" xfId="42735"/>
    <cellStyle name="Summe 4 5 4_note 2_FTAResultat" xfId="42736"/>
    <cellStyle name="Summe 4 5 5" xfId="42737"/>
    <cellStyle name="Summe 4 5 5 2" xfId="42738"/>
    <cellStyle name="Summe 4 5 6" xfId="42739"/>
    <cellStyle name="Summe 4 5 7" xfId="42740"/>
    <cellStyle name="Summe 4 5 8" xfId="42741"/>
    <cellStyle name="Summe 4 5 9" xfId="42742"/>
    <cellStyle name="Summe 4 5_note 2_FTAResultat" xfId="42743"/>
    <cellStyle name="Summe 4 6" xfId="42744"/>
    <cellStyle name="Summe 4 6 2" xfId="42745"/>
    <cellStyle name="Summe 4 6 3" xfId="42746"/>
    <cellStyle name="Summe 4 6 4" xfId="42747"/>
    <cellStyle name="Summe 4 6 5" xfId="42748"/>
    <cellStyle name="Summe 4 6_note 2_FTAResultat" xfId="42749"/>
    <cellStyle name="Summe 4 7" xfId="42750"/>
    <cellStyle name="Summe 4 7 2" xfId="42751"/>
    <cellStyle name="Summe 4 7_note 2_FTAResultat" xfId="42752"/>
    <cellStyle name="Summe 4 8" xfId="42753"/>
    <cellStyle name="Summe 4 8 2" xfId="42754"/>
    <cellStyle name="Summe 4 8_note 2_FTAResultat" xfId="42755"/>
    <cellStyle name="Summe 4 9" xfId="42756"/>
    <cellStyle name="Summe 4 9 2" xfId="42757"/>
    <cellStyle name="Summe 4 9_note 2_FTAResultat" xfId="42758"/>
    <cellStyle name="Summe 4_2.1  NEW FTA passage prés BIS" xfId="42759"/>
    <cellStyle name="Summe 5" xfId="42760"/>
    <cellStyle name="Summe 5 2" xfId="42761"/>
    <cellStyle name="Summe 5 3" xfId="42762"/>
    <cellStyle name="Summe 5_2.1  NEW FTA passage prés BIS" xfId="42763"/>
    <cellStyle name="Summe 6" xfId="42764"/>
    <cellStyle name="Summe 6 2" xfId="42765"/>
    <cellStyle name="Summe 6 3" xfId="42766"/>
    <cellStyle name="Summe 6_2.1  NEW FTA passage prés BIS" xfId="42767"/>
    <cellStyle name="Summe 7" xfId="42768"/>
    <cellStyle name="Summe 8" xfId="42769"/>
    <cellStyle name="Summe 9" xfId="42770"/>
    <cellStyle name="Summe_2.1  NEW FTA passage prés BIS" xfId="42771"/>
    <cellStyle name="sup2Date" xfId="42772"/>
    <cellStyle name="sup2Date 2" xfId="42773"/>
    <cellStyle name="sup2Date 2 10" xfId="42774"/>
    <cellStyle name="sup2Date 2 11" xfId="42775"/>
    <cellStyle name="sup2Date 2 12" xfId="42776"/>
    <cellStyle name="sup2Date 2 13" xfId="42777"/>
    <cellStyle name="sup2Date 2 14" xfId="42778"/>
    <cellStyle name="sup2Date 2 15" xfId="42779"/>
    <cellStyle name="sup2Date 2 16" xfId="42780"/>
    <cellStyle name="sup2Date 2 17" xfId="42781"/>
    <cellStyle name="sup2Date 2 18" xfId="42782"/>
    <cellStyle name="sup2Date 2 19" xfId="42783"/>
    <cellStyle name="sup2Date 2 2" xfId="42784"/>
    <cellStyle name="sup2Date 2 2 10" xfId="42785"/>
    <cellStyle name="sup2Date 2 2 11" xfId="42786"/>
    <cellStyle name="sup2Date 2 2 12" xfId="42787"/>
    <cellStyle name="sup2Date 2 2 13" xfId="42788"/>
    <cellStyle name="sup2Date 2 2 14" xfId="42789"/>
    <cellStyle name="sup2Date 2 2 15" xfId="42790"/>
    <cellStyle name="sup2Date 2 2 16" xfId="42791"/>
    <cellStyle name="sup2Date 2 2 17" xfId="42792"/>
    <cellStyle name="sup2Date 2 2 18" xfId="42793"/>
    <cellStyle name="sup2Date 2 2 2" xfId="42794"/>
    <cellStyle name="sup2Date 2 2 2 2" xfId="42795"/>
    <cellStyle name="sup2Date 2 2 2_note 2_FTAResultat" xfId="42796"/>
    <cellStyle name="sup2Date 2 2 3" xfId="42797"/>
    <cellStyle name="sup2Date 2 2 3 2" xfId="42798"/>
    <cellStyle name="sup2Date 2 2 3_note 2_FTAResultat" xfId="42799"/>
    <cellStyle name="sup2Date 2 2 4" xfId="42800"/>
    <cellStyle name="sup2Date 2 2 4 2" xfId="42801"/>
    <cellStyle name="sup2Date 2 2 4_note 2_FTAResultat" xfId="42802"/>
    <cellStyle name="sup2Date 2 2 5" xfId="42803"/>
    <cellStyle name="sup2Date 2 2 5 2" xfId="42804"/>
    <cellStyle name="sup2Date 2 2 6" xfId="42805"/>
    <cellStyle name="sup2Date 2 2 7" xfId="42806"/>
    <cellStyle name="sup2Date 2 2 8" xfId="42807"/>
    <cellStyle name="sup2Date 2 2 9" xfId="42808"/>
    <cellStyle name="sup2Date 2 2_2.1  NEW FTA passage prés BIS" xfId="42809"/>
    <cellStyle name="sup2Date 2 20" xfId="42810"/>
    <cellStyle name="sup2Date 2 21" xfId="42811"/>
    <cellStyle name="sup2Date 2 22" xfId="42812"/>
    <cellStyle name="sup2Date 2 23" xfId="42813"/>
    <cellStyle name="sup2Date 2 24" xfId="42814"/>
    <cellStyle name="sup2Date 2 3" xfId="42815"/>
    <cellStyle name="sup2Date 2 3 10" xfId="42816"/>
    <cellStyle name="sup2Date 2 3 11" xfId="42817"/>
    <cellStyle name="sup2Date 2 3 12" xfId="42818"/>
    <cellStyle name="sup2Date 2 3 13" xfId="42819"/>
    <cellStyle name="sup2Date 2 3 14" xfId="42820"/>
    <cellStyle name="sup2Date 2 3 15" xfId="42821"/>
    <cellStyle name="sup2Date 2 3 16" xfId="42822"/>
    <cellStyle name="sup2Date 2 3 17" xfId="42823"/>
    <cellStyle name="sup2Date 2 3 18" xfId="42824"/>
    <cellStyle name="sup2Date 2 3 2" xfId="42825"/>
    <cellStyle name="sup2Date 2 3 2 2" xfId="42826"/>
    <cellStyle name="sup2Date 2 3 2_note 2_FTAResultat" xfId="42827"/>
    <cellStyle name="sup2Date 2 3 3" xfId="42828"/>
    <cellStyle name="sup2Date 2 3 3 2" xfId="42829"/>
    <cellStyle name="sup2Date 2 3 3_note 2_FTAResultat" xfId="42830"/>
    <cellStyle name="sup2Date 2 3 4" xfId="42831"/>
    <cellStyle name="sup2Date 2 3 4 2" xfId="42832"/>
    <cellStyle name="sup2Date 2 3 4_note 2_FTAResultat" xfId="42833"/>
    <cellStyle name="sup2Date 2 3 5" xfId="42834"/>
    <cellStyle name="sup2Date 2 3 5 2" xfId="42835"/>
    <cellStyle name="sup2Date 2 3 6" xfId="42836"/>
    <cellStyle name="sup2Date 2 3 7" xfId="42837"/>
    <cellStyle name="sup2Date 2 3 8" xfId="42838"/>
    <cellStyle name="sup2Date 2 3 9" xfId="42839"/>
    <cellStyle name="sup2Date 2 3_note 2_FTAResultat" xfId="42840"/>
    <cellStyle name="sup2Date 2 4" xfId="42841"/>
    <cellStyle name="sup2Date 2 4 10" xfId="42842"/>
    <cellStyle name="sup2Date 2 4 11" xfId="42843"/>
    <cellStyle name="sup2Date 2 4 12" xfId="42844"/>
    <cellStyle name="sup2Date 2 4 13" xfId="42845"/>
    <cellStyle name="sup2Date 2 4 14" xfId="42846"/>
    <cellStyle name="sup2Date 2 4 15" xfId="42847"/>
    <cellStyle name="sup2Date 2 4 16" xfId="42848"/>
    <cellStyle name="sup2Date 2 4 17" xfId="42849"/>
    <cellStyle name="sup2Date 2 4 18" xfId="42850"/>
    <cellStyle name="sup2Date 2 4 2" xfId="42851"/>
    <cellStyle name="sup2Date 2 4 2 2" xfId="42852"/>
    <cellStyle name="sup2Date 2 4 2_note 2_FTAResultat" xfId="42853"/>
    <cellStyle name="sup2Date 2 4 3" xfId="42854"/>
    <cellStyle name="sup2Date 2 4 3 2" xfId="42855"/>
    <cellStyle name="sup2Date 2 4 3_note 2_FTAResultat" xfId="42856"/>
    <cellStyle name="sup2Date 2 4 4" xfId="42857"/>
    <cellStyle name="sup2Date 2 4 4 2" xfId="42858"/>
    <cellStyle name="sup2Date 2 4 4_note 2_FTAResultat" xfId="42859"/>
    <cellStyle name="sup2Date 2 4 5" xfId="42860"/>
    <cellStyle name="sup2Date 2 4 5 2" xfId="42861"/>
    <cellStyle name="sup2Date 2 4 6" xfId="42862"/>
    <cellStyle name="sup2Date 2 4 7" xfId="42863"/>
    <cellStyle name="sup2Date 2 4 8" xfId="42864"/>
    <cellStyle name="sup2Date 2 4 9" xfId="42865"/>
    <cellStyle name="sup2Date 2 4_note 2_FTAResultat" xfId="42866"/>
    <cellStyle name="sup2Date 2 5" xfId="42867"/>
    <cellStyle name="sup2Date 2 5 10" xfId="42868"/>
    <cellStyle name="sup2Date 2 5 11" xfId="42869"/>
    <cellStyle name="sup2Date 2 5 12" xfId="42870"/>
    <cellStyle name="sup2Date 2 5 13" xfId="42871"/>
    <cellStyle name="sup2Date 2 5 14" xfId="42872"/>
    <cellStyle name="sup2Date 2 5 15" xfId="42873"/>
    <cellStyle name="sup2Date 2 5 16" xfId="42874"/>
    <cellStyle name="sup2Date 2 5 17" xfId="42875"/>
    <cellStyle name="sup2Date 2 5 18" xfId="42876"/>
    <cellStyle name="sup2Date 2 5 2" xfId="42877"/>
    <cellStyle name="sup2Date 2 5 2 2" xfId="42878"/>
    <cellStyle name="sup2Date 2 5 2_note 2_FTAResultat" xfId="42879"/>
    <cellStyle name="sup2Date 2 5 3" xfId="42880"/>
    <cellStyle name="sup2Date 2 5 3 2" xfId="42881"/>
    <cellStyle name="sup2Date 2 5 3_note 2_FTAResultat" xfId="42882"/>
    <cellStyle name="sup2Date 2 5 4" xfId="42883"/>
    <cellStyle name="sup2Date 2 5 4 2" xfId="42884"/>
    <cellStyle name="sup2Date 2 5 4_note 2_FTAResultat" xfId="42885"/>
    <cellStyle name="sup2Date 2 5 5" xfId="42886"/>
    <cellStyle name="sup2Date 2 5 5 2" xfId="42887"/>
    <cellStyle name="sup2Date 2 5 6" xfId="42888"/>
    <cellStyle name="sup2Date 2 5 7" xfId="42889"/>
    <cellStyle name="sup2Date 2 5 8" xfId="42890"/>
    <cellStyle name="sup2Date 2 5 9" xfId="42891"/>
    <cellStyle name="sup2Date 2 5_note 2_FTAResultat" xfId="42892"/>
    <cellStyle name="sup2Date 2 6" xfId="42893"/>
    <cellStyle name="sup2Date 2 6 2" xfId="42894"/>
    <cellStyle name="sup2Date 2 6 3" xfId="42895"/>
    <cellStyle name="sup2Date 2 6 4" xfId="42896"/>
    <cellStyle name="sup2Date 2 6 5" xfId="42897"/>
    <cellStyle name="sup2Date 2 6_note 2_FTAResultat" xfId="42898"/>
    <cellStyle name="sup2Date 2 7" xfId="42899"/>
    <cellStyle name="sup2Date 2 7 2" xfId="42900"/>
    <cellStyle name="sup2Date 2 7_note 2_FTAResultat" xfId="42901"/>
    <cellStyle name="sup2Date 2 8" xfId="42902"/>
    <cellStyle name="sup2Date 2 8 2" xfId="42903"/>
    <cellStyle name="sup2Date 2 8_note 2_FTAResultat" xfId="42904"/>
    <cellStyle name="sup2Date 2 9" xfId="42905"/>
    <cellStyle name="sup2Date 2 9 2" xfId="42906"/>
    <cellStyle name="sup2Date 2 9_note 2_FTAResultat" xfId="42907"/>
    <cellStyle name="sup2Date 2_2.1  NEW FTA passage prés BIS" xfId="42908"/>
    <cellStyle name="sup2Date 3" xfId="42909"/>
    <cellStyle name="sup2Date 3 10" xfId="42910"/>
    <cellStyle name="sup2Date 3 11" xfId="42911"/>
    <cellStyle name="sup2Date 3 12" xfId="42912"/>
    <cellStyle name="sup2Date 3 13" xfId="42913"/>
    <cellStyle name="sup2Date 3 14" xfId="42914"/>
    <cellStyle name="sup2Date 3 15" xfId="42915"/>
    <cellStyle name="sup2Date 3 16" xfId="42916"/>
    <cellStyle name="sup2Date 3 17" xfId="42917"/>
    <cellStyle name="sup2Date 3 18" xfId="42918"/>
    <cellStyle name="sup2Date 3 19" xfId="42919"/>
    <cellStyle name="sup2Date 3 2" xfId="42920"/>
    <cellStyle name="sup2Date 3 2 10" xfId="42921"/>
    <cellStyle name="sup2Date 3 2 11" xfId="42922"/>
    <cellStyle name="sup2Date 3 2 12" xfId="42923"/>
    <cellStyle name="sup2Date 3 2 13" xfId="42924"/>
    <cellStyle name="sup2Date 3 2 14" xfId="42925"/>
    <cellStyle name="sup2Date 3 2 15" xfId="42926"/>
    <cellStyle name="sup2Date 3 2 16" xfId="42927"/>
    <cellStyle name="sup2Date 3 2 17" xfId="42928"/>
    <cellStyle name="sup2Date 3 2 18" xfId="42929"/>
    <cellStyle name="sup2Date 3 2 2" xfId="42930"/>
    <cellStyle name="sup2Date 3 2 2 2" xfId="42931"/>
    <cellStyle name="sup2Date 3 2 2_note 2_FTAResultat" xfId="42932"/>
    <cellStyle name="sup2Date 3 2 3" xfId="42933"/>
    <cellStyle name="sup2Date 3 2 3 2" xfId="42934"/>
    <cellStyle name="sup2Date 3 2 3_note 2_FTAResultat" xfId="42935"/>
    <cellStyle name="sup2Date 3 2 4" xfId="42936"/>
    <cellStyle name="sup2Date 3 2 4 2" xfId="42937"/>
    <cellStyle name="sup2Date 3 2 4_note 2_FTAResultat" xfId="42938"/>
    <cellStyle name="sup2Date 3 2 5" xfId="42939"/>
    <cellStyle name="sup2Date 3 2 5 2" xfId="42940"/>
    <cellStyle name="sup2Date 3 2 6" xfId="42941"/>
    <cellStyle name="sup2Date 3 2 7" xfId="42942"/>
    <cellStyle name="sup2Date 3 2 8" xfId="42943"/>
    <cellStyle name="sup2Date 3 2 9" xfId="42944"/>
    <cellStyle name="sup2Date 3 2_2.1  NEW FTA passage prés BIS" xfId="42945"/>
    <cellStyle name="sup2Date 3 20" xfId="42946"/>
    <cellStyle name="sup2Date 3 21" xfId="42947"/>
    <cellStyle name="sup2Date 3 22" xfId="42948"/>
    <cellStyle name="sup2Date 3 23" xfId="42949"/>
    <cellStyle name="sup2Date 3 24" xfId="42950"/>
    <cellStyle name="sup2Date 3 3" xfId="42951"/>
    <cellStyle name="sup2Date 3 3 10" xfId="42952"/>
    <cellStyle name="sup2Date 3 3 11" xfId="42953"/>
    <cellStyle name="sup2Date 3 3 12" xfId="42954"/>
    <cellStyle name="sup2Date 3 3 13" xfId="42955"/>
    <cellStyle name="sup2Date 3 3 14" xfId="42956"/>
    <cellStyle name="sup2Date 3 3 15" xfId="42957"/>
    <cellStyle name="sup2Date 3 3 16" xfId="42958"/>
    <cellStyle name="sup2Date 3 3 17" xfId="42959"/>
    <cellStyle name="sup2Date 3 3 18" xfId="42960"/>
    <cellStyle name="sup2Date 3 3 2" xfId="42961"/>
    <cellStyle name="sup2Date 3 3 2 2" xfId="42962"/>
    <cellStyle name="sup2Date 3 3 2_note 2_FTAResultat" xfId="42963"/>
    <cellStyle name="sup2Date 3 3 3" xfId="42964"/>
    <cellStyle name="sup2Date 3 3 3 2" xfId="42965"/>
    <cellStyle name="sup2Date 3 3 3_note 2_FTAResultat" xfId="42966"/>
    <cellStyle name="sup2Date 3 3 4" xfId="42967"/>
    <cellStyle name="sup2Date 3 3 4 2" xfId="42968"/>
    <cellStyle name="sup2Date 3 3 4_note 2_FTAResultat" xfId="42969"/>
    <cellStyle name="sup2Date 3 3 5" xfId="42970"/>
    <cellStyle name="sup2Date 3 3 5 2" xfId="42971"/>
    <cellStyle name="sup2Date 3 3 6" xfId="42972"/>
    <cellStyle name="sup2Date 3 3 7" xfId="42973"/>
    <cellStyle name="sup2Date 3 3 8" xfId="42974"/>
    <cellStyle name="sup2Date 3 3 9" xfId="42975"/>
    <cellStyle name="sup2Date 3 3_note 2_FTAResultat" xfId="42976"/>
    <cellStyle name="sup2Date 3 4" xfId="42977"/>
    <cellStyle name="sup2Date 3 4 10" xfId="42978"/>
    <cellStyle name="sup2Date 3 4 11" xfId="42979"/>
    <cellStyle name="sup2Date 3 4 12" xfId="42980"/>
    <cellStyle name="sup2Date 3 4 13" xfId="42981"/>
    <cellStyle name="sup2Date 3 4 14" xfId="42982"/>
    <cellStyle name="sup2Date 3 4 15" xfId="42983"/>
    <cellStyle name="sup2Date 3 4 16" xfId="42984"/>
    <cellStyle name="sup2Date 3 4 17" xfId="42985"/>
    <cellStyle name="sup2Date 3 4 18" xfId="42986"/>
    <cellStyle name="sup2Date 3 4 2" xfId="42987"/>
    <cellStyle name="sup2Date 3 4 2 2" xfId="42988"/>
    <cellStyle name="sup2Date 3 4 2_note 2_FTAResultat" xfId="42989"/>
    <cellStyle name="sup2Date 3 4 3" xfId="42990"/>
    <cellStyle name="sup2Date 3 4 3 2" xfId="42991"/>
    <cellStyle name="sup2Date 3 4 3_note 2_FTAResultat" xfId="42992"/>
    <cellStyle name="sup2Date 3 4 4" xfId="42993"/>
    <cellStyle name="sup2Date 3 4 4 2" xfId="42994"/>
    <cellStyle name="sup2Date 3 4 4_note 2_FTAResultat" xfId="42995"/>
    <cellStyle name="sup2Date 3 4 5" xfId="42996"/>
    <cellStyle name="sup2Date 3 4 5 2" xfId="42997"/>
    <cellStyle name="sup2Date 3 4 6" xfId="42998"/>
    <cellStyle name="sup2Date 3 4 7" xfId="42999"/>
    <cellStyle name="sup2Date 3 4 8" xfId="43000"/>
    <cellStyle name="sup2Date 3 4 9" xfId="43001"/>
    <cellStyle name="sup2Date 3 4_note 2_FTAResultat" xfId="43002"/>
    <cellStyle name="sup2Date 3 5" xfId="43003"/>
    <cellStyle name="sup2Date 3 5 10" xfId="43004"/>
    <cellStyle name="sup2Date 3 5 11" xfId="43005"/>
    <cellStyle name="sup2Date 3 5 12" xfId="43006"/>
    <cellStyle name="sup2Date 3 5 13" xfId="43007"/>
    <cellStyle name="sup2Date 3 5 14" xfId="43008"/>
    <cellStyle name="sup2Date 3 5 15" xfId="43009"/>
    <cellStyle name="sup2Date 3 5 16" xfId="43010"/>
    <cellStyle name="sup2Date 3 5 17" xfId="43011"/>
    <cellStyle name="sup2Date 3 5 18" xfId="43012"/>
    <cellStyle name="sup2Date 3 5 2" xfId="43013"/>
    <cellStyle name="sup2Date 3 5 2 2" xfId="43014"/>
    <cellStyle name="sup2Date 3 5 2_note 2_FTAResultat" xfId="43015"/>
    <cellStyle name="sup2Date 3 5 3" xfId="43016"/>
    <cellStyle name="sup2Date 3 5 3 2" xfId="43017"/>
    <cellStyle name="sup2Date 3 5 3_note 2_FTAResultat" xfId="43018"/>
    <cellStyle name="sup2Date 3 5 4" xfId="43019"/>
    <cellStyle name="sup2Date 3 5 4 2" xfId="43020"/>
    <cellStyle name="sup2Date 3 5 4_note 2_FTAResultat" xfId="43021"/>
    <cellStyle name="sup2Date 3 5 5" xfId="43022"/>
    <cellStyle name="sup2Date 3 5 5 2" xfId="43023"/>
    <cellStyle name="sup2Date 3 5 6" xfId="43024"/>
    <cellStyle name="sup2Date 3 5 7" xfId="43025"/>
    <cellStyle name="sup2Date 3 5 8" xfId="43026"/>
    <cellStyle name="sup2Date 3 5 9" xfId="43027"/>
    <cellStyle name="sup2Date 3 5_note 2_FTAResultat" xfId="43028"/>
    <cellStyle name="sup2Date 3 6" xfId="43029"/>
    <cellStyle name="sup2Date 3 6 2" xfId="43030"/>
    <cellStyle name="sup2Date 3 6 3" xfId="43031"/>
    <cellStyle name="sup2Date 3 6 4" xfId="43032"/>
    <cellStyle name="sup2Date 3 6 5" xfId="43033"/>
    <cellStyle name="sup2Date 3 6_note 2_FTAResultat" xfId="43034"/>
    <cellStyle name="sup2Date 3 7" xfId="43035"/>
    <cellStyle name="sup2Date 3 7 2" xfId="43036"/>
    <cellStyle name="sup2Date 3 7_note 2_FTAResultat" xfId="43037"/>
    <cellStyle name="sup2Date 3 8" xfId="43038"/>
    <cellStyle name="sup2Date 3 8 2" xfId="43039"/>
    <cellStyle name="sup2Date 3 8_note 2_FTAResultat" xfId="43040"/>
    <cellStyle name="sup2Date 3 9" xfId="43041"/>
    <cellStyle name="sup2Date 3 9 2" xfId="43042"/>
    <cellStyle name="sup2Date 3 9_note 2_FTAResultat" xfId="43043"/>
    <cellStyle name="sup2Date 3_2.1  NEW FTA passage prés BIS" xfId="43044"/>
    <cellStyle name="sup2Date 4" xfId="43045"/>
    <cellStyle name="sup2Date 4 10" xfId="43046"/>
    <cellStyle name="sup2Date 4 11" xfId="43047"/>
    <cellStyle name="sup2Date 4 12" xfId="43048"/>
    <cellStyle name="sup2Date 4 13" xfId="43049"/>
    <cellStyle name="sup2Date 4 14" xfId="43050"/>
    <cellStyle name="sup2Date 4 15" xfId="43051"/>
    <cellStyle name="sup2Date 4 16" xfId="43052"/>
    <cellStyle name="sup2Date 4 17" xfId="43053"/>
    <cellStyle name="sup2Date 4 18" xfId="43054"/>
    <cellStyle name="sup2Date 4 19" xfId="43055"/>
    <cellStyle name="sup2Date 4 2" xfId="43056"/>
    <cellStyle name="sup2Date 4 2 10" xfId="43057"/>
    <cellStyle name="sup2Date 4 2 11" xfId="43058"/>
    <cellStyle name="sup2Date 4 2 12" xfId="43059"/>
    <cellStyle name="sup2Date 4 2 13" xfId="43060"/>
    <cellStyle name="sup2Date 4 2 14" xfId="43061"/>
    <cellStyle name="sup2Date 4 2 15" xfId="43062"/>
    <cellStyle name="sup2Date 4 2 16" xfId="43063"/>
    <cellStyle name="sup2Date 4 2 17" xfId="43064"/>
    <cellStyle name="sup2Date 4 2 18" xfId="43065"/>
    <cellStyle name="sup2Date 4 2 2" xfId="43066"/>
    <cellStyle name="sup2Date 4 2 2 2" xfId="43067"/>
    <cellStyle name="sup2Date 4 2 2_note 2_FTAResultat" xfId="43068"/>
    <cellStyle name="sup2Date 4 2 3" xfId="43069"/>
    <cellStyle name="sup2Date 4 2 3 2" xfId="43070"/>
    <cellStyle name="sup2Date 4 2 3_note 2_FTAResultat" xfId="43071"/>
    <cellStyle name="sup2Date 4 2 4" xfId="43072"/>
    <cellStyle name="sup2Date 4 2 4 2" xfId="43073"/>
    <cellStyle name="sup2Date 4 2 4_note 2_FTAResultat" xfId="43074"/>
    <cellStyle name="sup2Date 4 2 5" xfId="43075"/>
    <cellStyle name="sup2Date 4 2 5 2" xfId="43076"/>
    <cellStyle name="sup2Date 4 2 6" xfId="43077"/>
    <cellStyle name="sup2Date 4 2 7" xfId="43078"/>
    <cellStyle name="sup2Date 4 2 8" xfId="43079"/>
    <cellStyle name="sup2Date 4 2 9" xfId="43080"/>
    <cellStyle name="sup2Date 4 2_note 2_FTAResultat" xfId="43081"/>
    <cellStyle name="sup2Date 4 20" xfId="43082"/>
    <cellStyle name="sup2Date 4 21" xfId="43083"/>
    <cellStyle name="sup2Date 4 22" xfId="43084"/>
    <cellStyle name="sup2Date 4 23" xfId="43085"/>
    <cellStyle name="sup2Date 4 24" xfId="43086"/>
    <cellStyle name="sup2Date 4 3" xfId="43087"/>
    <cellStyle name="sup2Date 4 3 10" xfId="43088"/>
    <cellStyle name="sup2Date 4 3 11" xfId="43089"/>
    <cellStyle name="sup2Date 4 3 12" xfId="43090"/>
    <cellStyle name="sup2Date 4 3 13" xfId="43091"/>
    <cellStyle name="sup2Date 4 3 14" xfId="43092"/>
    <cellStyle name="sup2Date 4 3 15" xfId="43093"/>
    <cellStyle name="sup2Date 4 3 16" xfId="43094"/>
    <cellStyle name="sup2Date 4 3 17" xfId="43095"/>
    <cellStyle name="sup2Date 4 3 18" xfId="43096"/>
    <cellStyle name="sup2Date 4 3 2" xfId="43097"/>
    <cellStyle name="sup2Date 4 3 2 2" xfId="43098"/>
    <cellStyle name="sup2Date 4 3 2_note 2_FTAResultat" xfId="43099"/>
    <cellStyle name="sup2Date 4 3 3" xfId="43100"/>
    <cellStyle name="sup2Date 4 3 3 2" xfId="43101"/>
    <cellStyle name="sup2Date 4 3 3_note 2_FTAResultat" xfId="43102"/>
    <cellStyle name="sup2Date 4 3 4" xfId="43103"/>
    <cellStyle name="sup2Date 4 3 4 2" xfId="43104"/>
    <cellStyle name="sup2Date 4 3 4_note 2_FTAResultat" xfId="43105"/>
    <cellStyle name="sup2Date 4 3 5" xfId="43106"/>
    <cellStyle name="sup2Date 4 3 5 2" xfId="43107"/>
    <cellStyle name="sup2Date 4 3 6" xfId="43108"/>
    <cellStyle name="sup2Date 4 3 7" xfId="43109"/>
    <cellStyle name="sup2Date 4 3 8" xfId="43110"/>
    <cellStyle name="sup2Date 4 3 9" xfId="43111"/>
    <cellStyle name="sup2Date 4 3_note 2_FTAResultat" xfId="43112"/>
    <cellStyle name="sup2Date 4 4" xfId="43113"/>
    <cellStyle name="sup2Date 4 4 10" xfId="43114"/>
    <cellStyle name="sup2Date 4 4 11" xfId="43115"/>
    <cellStyle name="sup2Date 4 4 12" xfId="43116"/>
    <cellStyle name="sup2Date 4 4 13" xfId="43117"/>
    <cellStyle name="sup2Date 4 4 14" xfId="43118"/>
    <cellStyle name="sup2Date 4 4 15" xfId="43119"/>
    <cellStyle name="sup2Date 4 4 16" xfId="43120"/>
    <cellStyle name="sup2Date 4 4 17" xfId="43121"/>
    <cellStyle name="sup2Date 4 4 18" xfId="43122"/>
    <cellStyle name="sup2Date 4 4 2" xfId="43123"/>
    <cellStyle name="sup2Date 4 4 2 2" xfId="43124"/>
    <cellStyle name="sup2Date 4 4 2_note 2_FTAResultat" xfId="43125"/>
    <cellStyle name="sup2Date 4 4 3" xfId="43126"/>
    <cellStyle name="sup2Date 4 4 3 2" xfId="43127"/>
    <cellStyle name="sup2Date 4 4 3_note 2_FTAResultat" xfId="43128"/>
    <cellStyle name="sup2Date 4 4 4" xfId="43129"/>
    <cellStyle name="sup2Date 4 4 4 2" xfId="43130"/>
    <cellStyle name="sup2Date 4 4 4_note 2_FTAResultat" xfId="43131"/>
    <cellStyle name="sup2Date 4 4 5" xfId="43132"/>
    <cellStyle name="sup2Date 4 4 5 2" xfId="43133"/>
    <cellStyle name="sup2Date 4 4 6" xfId="43134"/>
    <cellStyle name="sup2Date 4 4 7" xfId="43135"/>
    <cellStyle name="sup2Date 4 4 8" xfId="43136"/>
    <cellStyle name="sup2Date 4 4 9" xfId="43137"/>
    <cellStyle name="sup2Date 4 4_note 2_FTAResultat" xfId="43138"/>
    <cellStyle name="sup2Date 4 5" xfId="43139"/>
    <cellStyle name="sup2Date 4 5 10" xfId="43140"/>
    <cellStyle name="sup2Date 4 5 11" xfId="43141"/>
    <cellStyle name="sup2Date 4 5 12" xfId="43142"/>
    <cellStyle name="sup2Date 4 5 13" xfId="43143"/>
    <cellStyle name="sup2Date 4 5 14" xfId="43144"/>
    <cellStyle name="sup2Date 4 5 15" xfId="43145"/>
    <cellStyle name="sup2Date 4 5 16" xfId="43146"/>
    <cellStyle name="sup2Date 4 5 17" xfId="43147"/>
    <cellStyle name="sup2Date 4 5 18" xfId="43148"/>
    <cellStyle name="sup2Date 4 5 2" xfId="43149"/>
    <cellStyle name="sup2Date 4 5 2 2" xfId="43150"/>
    <cellStyle name="sup2Date 4 5 2_note 2_FTAResultat" xfId="43151"/>
    <cellStyle name="sup2Date 4 5 3" xfId="43152"/>
    <cellStyle name="sup2Date 4 5 3 2" xfId="43153"/>
    <cellStyle name="sup2Date 4 5 3_note 2_FTAResultat" xfId="43154"/>
    <cellStyle name="sup2Date 4 5 4" xfId="43155"/>
    <cellStyle name="sup2Date 4 5 4 2" xfId="43156"/>
    <cellStyle name="sup2Date 4 5 4_note 2_FTAResultat" xfId="43157"/>
    <cellStyle name="sup2Date 4 5 5" xfId="43158"/>
    <cellStyle name="sup2Date 4 5 5 2" xfId="43159"/>
    <cellStyle name="sup2Date 4 5 6" xfId="43160"/>
    <cellStyle name="sup2Date 4 5 7" xfId="43161"/>
    <cellStyle name="sup2Date 4 5 8" xfId="43162"/>
    <cellStyle name="sup2Date 4 5 9" xfId="43163"/>
    <cellStyle name="sup2Date 4 5_note 2_FTAResultat" xfId="43164"/>
    <cellStyle name="sup2Date 4 6" xfId="43165"/>
    <cellStyle name="sup2Date 4 6 2" xfId="43166"/>
    <cellStyle name="sup2Date 4 6 3" xfId="43167"/>
    <cellStyle name="sup2Date 4 6 4" xfId="43168"/>
    <cellStyle name="sup2Date 4 6 5" xfId="43169"/>
    <cellStyle name="sup2Date 4 6_note 2_FTAResultat" xfId="43170"/>
    <cellStyle name="sup2Date 4 7" xfId="43171"/>
    <cellStyle name="sup2Date 4 7 2" xfId="43172"/>
    <cellStyle name="sup2Date 4 7_note 2_FTAResultat" xfId="43173"/>
    <cellStyle name="sup2Date 4 8" xfId="43174"/>
    <cellStyle name="sup2Date 4 8 2" xfId="43175"/>
    <cellStyle name="sup2Date 4 8_note 2_FTAResultat" xfId="43176"/>
    <cellStyle name="sup2Date 4 9" xfId="43177"/>
    <cellStyle name="sup2Date 4 9 2" xfId="43178"/>
    <cellStyle name="sup2Date 4 9_note 2_FTAResultat" xfId="43179"/>
    <cellStyle name="sup2Date 4_2.1  NEW FTA passage prés BIS" xfId="43180"/>
    <cellStyle name="sup2Date 5" xfId="43181"/>
    <cellStyle name="sup2Date 5 2" xfId="43182"/>
    <cellStyle name="sup2Date 5 3" xfId="43183"/>
    <cellStyle name="sup2Date 5_2.1  NEW FTA passage prés BIS" xfId="43184"/>
    <cellStyle name="sup2Date 6" xfId="43185"/>
    <cellStyle name="sup2Date 6 2" xfId="43186"/>
    <cellStyle name="sup2Date 6 3" xfId="43187"/>
    <cellStyle name="sup2Date 6_2.1  NEW FTA passage prés BIS" xfId="43188"/>
    <cellStyle name="sup2Date 7" xfId="43189"/>
    <cellStyle name="sup2Date 8" xfId="43190"/>
    <cellStyle name="sup2Date 9" xfId="43191"/>
    <cellStyle name="sup2Date_2.1  NEW FTA passage prés BIS" xfId="43192"/>
    <cellStyle name="sup2Int" xfId="43193"/>
    <cellStyle name="sup2Int 2" xfId="43194"/>
    <cellStyle name="sup2Int 2 10" xfId="43195"/>
    <cellStyle name="sup2Int 2 11" xfId="43196"/>
    <cellStyle name="sup2Int 2 12" xfId="43197"/>
    <cellStyle name="sup2Int 2 13" xfId="43198"/>
    <cellStyle name="sup2Int 2 14" xfId="43199"/>
    <cellStyle name="sup2Int 2 15" xfId="43200"/>
    <cellStyle name="sup2Int 2 16" xfId="43201"/>
    <cellStyle name="sup2Int 2 17" xfId="43202"/>
    <cellStyle name="sup2Int 2 18" xfId="43203"/>
    <cellStyle name="sup2Int 2 19" xfId="43204"/>
    <cellStyle name="sup2Int 2 2" xfId="43205"/>
    <cellStyle name="sup2Int 2 2 10" xfId="43206"/>
    <cellStyle name="sup2Int 2 2 11" xfId="43207"/>
    <cellStyle name="sup2Int 2 2 12" xfId="43208"/>
    <cellStyle name="sup2Int 2 2 13" xfId="43209"/>
    <cellStyle name="sup2Int 2 2 14" xfId="43210"/>
    <cellStyle name="sup2Int 2 2 15" xfId="43211"/>
    <cellStyle name="sup2Int 2 2 16" xfId="43212"/>
    <cellStyle name="sup2Int 2 2 17" xfId="43213"/>
    <cellStyle name="sup2Int 2 2 18" xfId="43214"/>
    <cellStyle name="sup2Int 2 2 2" xfId="43215"/>
    <cellStyle name="sup2Int 2 2 2 2" xfId="43216"/>
    <cellStyle name="sup2Int 2 2 2_note 2_FTAResultat" xfId="43217"/>
    <cellStyle name="sup2Int 2 2 3" xfId="43218"/>
    <cellStyle name="sup2Int 2 2 3 2" xfId="43219"/>
    <cellStyle name="sup2Int 2 2 3_note 2_FTAResultat" xfId="43220"/>
    <cellStyle name="sup2Int 2 2 4" xfId="43221"/>
    <cellStyle name="sup2Int 2 2 4 2" xfId="43222"/>
    <cellStyle name="sup2Int 2 2 4_note 2_FTAResultat" xfId="43223"/>
    <cellStyle name="sup2Int 2 2 5" xfId="43224"/>
    <cellStyle name="sup2Int 2 2 5 2" xfId="43225"/>
    <cellStyle name="sup2Int 2 2 6" xfId="43226"/>
    <cellStyle name="sup2Int 2 2 7" xfId="43227"/>
    <cellStyle name="sup2Int 2 2 8" xfId="43228"/>
    <cellStyle name="sup2Int 2 2 9" xfId="43229"/>
    <cellStyle name="sup2Int 2 2_2.1  NEW FTA passage prés BIS" xfId="43230"/>
    <cellStyle name="sup2Int 2 20" xfId="43231"/>
    <cellStyle name="sup2Int 2 21" xfId="43232"/>
    <cellStyle name="sup2Int 2 22" xfId="43233"/>
    <cellStyle name="sup2Int 2 23" xfId="43234"/>
    <cellStyle name="sup2Int 2 24" xfId="43235"/>
    <cellStyle name="sup2Int 2 3" xfId="43236"/>
    <cellStyle name="sup2Int 2 3 10" xfId="43237"/>
    <cellStyle name="sup2Int 2 3 11" xfId="43238"/>
    <cellStyle name="sup2Int 2 3 12" xfId="43239"/>
    <cellStyle name="sup2Int 2 3 13" xfId="43240"/>
    <cellStyle name="sup2Int 2 3 14" xfId="43241"/>
    <cellStyle name="sup2Int 2 3 15" xfId="43242"/>
    <cellStyle name="sup2Int 2 3 16" xfId="43243"/>
    <cellStyle name="sup2Int 2 3 17" xfId="43244"/>
    <cellStyle name="sup2Int 2 3 18" xfId="43245"/>
    <cellStyle name="sup2Int 2 3 2" xfId="43246"/>
    <cellStyle name="sup2Int 2 3 2 2" xfId="43247"/>
    <cellStyle name="sup2Int 2 3 2_note 2_FTAResultat" xfId="43248"/>
    <cellStyle name="sup2Int 2 3 3" xfId="43249"/>
    <cellStyle name="sup2Int 2 3 3 2" xfId="43250"/>
    <cellStyle name="sup2Int 2 3 3_note 2_FTAResultat" xfId="43251"/>
    <cellStyle name="sup2Int 2 3 4" xfId="43252"/>
    <cellStyle name="sup2Int 2 3 4 2" xfId="43253"/>
    <cellStyle name="sup2Int 2 3 4_note 2_FTAResultat" xfId="43254"/>
    <cellStyle name="sup2Int 2 3 5" xfId="43255"/>
    <cellStyle name="sup2Int 2 3 5 2" xfId="43256"/>
    <cellStyle name="sup2Int 2 3 6" xfId="43257"/>
    <cellStyle name="sup2Int 2 3 7" xfId="43258"/>
    <cellStyle name="sup2Int 2 3 8" xfId="43259"/>
    <cellStyle name="sup2Int 2 3 9" xfId="43260"/>
    <cellStyle name="sup2Int 2 3_note 2_FTAResultat" xfId="43261"/>
    <cellStyle name="sup2Int 2 4" xfId="43262"/>
    <cellStyle name="sup2Int 2 4 10" xfId="43263"/>
    <cellStyle name="sup2Int 2 4 11" xfId="43264"/>
    <cellStyle name="sup2Int 2 4 12" xfId="43265"/>
    <cellStyle name="sup2Int 2 4 13" xfId="43266"/>
    <cellStyle name="sup2Int 2 4 14" xfId="43267"/>
    <cellStyle name="sup2Int 2 4 15" xfId="43268"/>
    <cellStyle name="sup2Int 2 4 16" xfId="43269"/>
    <cellStyle name="sup2Int 2 4 17" xfId="43270"/>
    <cellStyle name="sup2Int 2 4 18" xfId="43271"/>
    <cellStyle name="sup2Int 2 4 2" xfId="43272"/>
    <cellStyle name="sup2Int 2 4 2 2" xfId="43273"/>
    <cellStyle name="sup2Int 2 4 2_note 2_FTAResultat" xfId="43274"/>
    <cellStyle name="sup2Int 2 4 3" xfId="43275"/>
    <cellStyle name="sup2Int 2 4 3 2" xfId="43276"/>
    <cellStyle name="sup2Int 2 4 3_note 2_FTAResultat" xfId="43277"/>
    <cellStyle name="sup2Int 2 4 4" xfId="43278"/>
    <cellStyle name="sup2Int 2 4 4 2" xfId="43279"/>
    <cellStyle name="sup2Int 2 4 4_note 2_FTAResultat" xfId="43280"/>
    <cellStyle name="sup2Int 2 4 5" xfId="43281"/>
    <cellStyle name="sup2Int 2 4 5 2" xfId="43282"/>
    <cellStyle name="sup2Int 2 4 6" xfId="43283"/>
    <cellStyle name="sup2Int 2 4 7" xfId="43284"/>
    <cellStyle name="sup2Int 2 4 8" xfId="43285"/>
    <cellStyle name="sup2Int 2 4 9" xfId="43286"/>
    <cellStyle name="sup2Int 2 4_note 2_FTAResultat" xfId="43287"/>
    <cellStyle name="sup2Int 2 5" xfId="43288"/>
    <cellStyle name="sup2Int 2 5 10" xfId="43289"/>
    <cellStyle name="sup2Int 2 5 11" xfId="43290"/>
    <cellStyle name="sup2Int 2 5 12" xfId="43291"/>
    <cellStyle name="sup2Int 2 5 13" xfId="43292"/>
    <cellStyle name="sup2Int 2 5 14" xfId="43293"/>
    <cellStyle name="sup2Int 2 5 15" xfId="43294"/>
    <cellStyle name="sup2Int 2 5 16" xfId="43295"/>
    <cellStyle name="sup2Int 2 5 17" xfId="43296"/>
    <cellStyle name="sup2Int 2 5 18" xfId="43297"/>
    <cellStyle name="sup2Int 2 5 2" xfId="43298"/>
    <cellStyle name="sup2Int 2 5 2 2" xfId="43299"/>
    <cellStyle name="sup2Int 2 5 2_note 2_FTAResultat" xfId="43300"/>
    <cellStyle name="sup2Int 2 5 3" xfId="43301"/>
    <cellStyle name="sup2Int 2 5 3 2" xfId="43302"/>
    <cellStyle name="sup2Int 2 5 3_note 2_FTAResultat" xfId="43303"/>
    <cellStyle name="sup2Int 2 5 4" xfId="43304"/>
    <cellStyle name="sup2Int 2 5 4 2" xfId="43305"/>
    <cellStyle name="sup2Int 2 5 4_note 2_FTAResultat" xfId="43306"/>
    <cellStyle name="sup2Int 2 5 5" xfId="43307"/>
    <cellStyle name="sup2Int 2 5 5 2" xfId="43308"/>
    <cellStyle name="sup2Int 2 5 6" xfId="43309"/>
    <cellStyle name="sup2Int 2 5 7" xfId="43310"/>
    <cellStyle name="sup2Int 2 5 8" xfId="43311"/>
    <cellStyle name="sup2Int 2 5 9" xfId="43312"/>
    <cellStyle name="sup2Int 2 5_note 2_FTAResultat" xfId="43313"/>
    <cellStyle name="sup2Int 2 6" xfId="43314"/>
    <cellStyle name="sup2Int 2 6 2" xfId="43315"/>
    <cellStyle name="sup2Int 2 6 3" xfId="43316"/>
    <cellStyle name="sup2Int 2 6 4" xfId="43317"/>
    <cellStyle name="sup2Int 2 6 5" xfId="43318"/>
    <cellStyle name="sup2Int 2 6_note 2_FTAResultat" xfId="43319"/>
    <cellStyle name="sup2Int 2 7" xfId="43320"/>
    <cellStyle name="sup2Int 2 7 2" xfId="43321"/>
    <cellStyle name="sup2Int 2 7_note 2_FTAResultat" xfId="43322"/>
    <cellStyle name="sup2Int 2 8" xfId="43323"/>
    <cellStyle name="sup2Int 2 8 2" xfId="43324"/>
    <cellStyle name="sup2Int 2 8_note 2_FTAResultat" xfId="43325"/>
    <cellStyle name="sup2Int 2 9" xfId="43326"/>
    <cellStyle name="sup2Int 2 9 2" xfId="43327"/>
    <cellStyle name="sup2Int 2 9_note 2_FTAResultat" xfId="43328"/>
    <cellStyle name="sup2Int 2_2.1  NEW FTA passage prés BIS" xfId="43329"/>
    <cellStyle name="sup2Int 3" xfId="43330"/>
    <cellStyle name="sup2Int 3 10" xfId="43331"/>
    <cellStyle name="sup2Int 3 11" xfId="43332"/>
    <cellStyle name="sup2Int 3 12" xfId="43333"/>
    <cellStyle name="sup2Int 3 13" xfId="43334"/>
    <cellStyle name="sup2Int 3 14" xfId="43335"/>
    <cellStyle name="sup2Int 3 15" xfId="43336"/>
    <cellStyle name="sup2Int 3 16" xfId="43337"/>
    <cellStyle name="sup2Int 3 17" xfId="43338"/>
    <cellStyle name="sup2Int 3 18" xfId="43339"/>
    <cellStyle name="sup2Int 3 19" xfId="43340"/>
    <cellStyle name="sup2Int 3 2" xfId="43341"/>
    <cellStyle name="sup2Int 3 2 10" xfId="43342"/>
    <cellStyle name="sup2Int 3 2 11" xfId="43343"/>
    <cellStyle name="sup2Int 3 2 12" xfId="43344"/>
    <cellStyle name="sup2Int 3 2 13" xfId="43345"/>
    <cellStyle name="sup2Int 3 2 14" xfId="43346"/>
    <cellStyle name="sup2Int 3 2 15" xfId="43347"/>
    <cellStyle name="sup2Int 3 2 16" xfId="43348"/>
    <cellStyle name="sup2Int 3 2 17" xfId="43349"/>
    <cellStyle name="sup2Int 3 2 18" xfId="43350"/>
    <cellStyle name="sup2Int 3 2 2" xfId="43351"/>
    <cellStyle name="sup2Int 3 2 2 2" xfId="43352"/>
    <cellStyle name="sup2Int 3 2 2_note 2_FTAResultat" xfId="43353"/>
    <cellStyle name="sup2Int 3 2 3" xfId="43354"/>
    <cellStyle name="sup2Int 3 2 3 2" xfId="43355"/>
    <cellStyle name="sup2Int 3 2 3_note 2_FTAResultat" xfId="43356"/>
    <cellStyle name="sup2Int 3 2 4" xfId="43357"/>
    <cellStyle name="sup2Int 3 2 4 2" xfId="43358"/>
    <cellStyle name="sup2Int 3 2 4_note 2_FTAResultat" xfId="43359"/>
    <cellStyle name="sup2Int 3 2 5" xfId="43360"/>
    <cellStyle name="sup2Int 3 2 5 2" xfId="43361"/>
    <cellStyle name="sup2Int 3 2 6" xfId="43362"/>
    <cellStyle name="sup2Int 3 2 7" xfId="43363"/>
    <cellStyle name="sup2Int 3 2 8" xfId="43364"/>
    <cellStyle name="sup2Int 3 2 9" xfId="43365"/>
    <cellStyle name="sup2Int 3 2_2.1  NEW FTA passage prés BIS" xfId="43366"/>
    <cellStyle name="sup2Int 3 20" xfId="43367"/>
    <cellStyle name="sup2Int 3 21" xfId="43368"/>
    <cellStyle name="sup2Int 3 22" xfId="43369"/>
    <cellStyle name="sup2Int 3 23" xfId="43370"/>
    <cellStyle name="sup2Int 3 24" xfId="43371"/>
    <cellStyle name="sup2Int 3 3" xfId="43372"/>
    <cellStyle name="sup2Int 3 3 10" xfId="43373"/>
    <cellStyle name="sup2Int 3 3 11" xfId="43374"/>
    <cellStyle name="sup2Int 3 3 12" xfId="43375"/>
    <cellStyle name="sup2Int 3 3 13" xfId="43376"/>
    <cellStyle name="sup2Int 3 3 14" xfId="43377"/>
    <cellStyle name="sup2Int 3 3 15" xfId="43378"/>
    <cellStyle name="sup2Int 3 3 16" xfId="43379"/>
    <cellStyle name="sup2Int 3 3 17" xfId="43380"/>
    <cellStyle name="sup2Int 3 3 18" xfId="43381"/>
    <cellStyle name="sup2Int 3 3 2" xfId="43382"/>
    <cellStyle name="sup2Int 3 3 2 2" xfId="43383"/>
    <cellStyle name="sup2Int 3 3 2_note 2_FTAResultat" xfId="43384"/>
    <cellStyle name="sup2Int 3 3 3" xfId="43385"/>
    <cellStyle name="sup2Int 3 3 3 2" xfId="43386"/>
    <cellStyle name="sup2Int 3 3 3_note 2_FTAResultat" xfId="43387"/>
    <cellStyle name="sup2Int 3 3 4" xfId="43388"/>
    <cellStyle name="sup2Int 3 3 4 2" xfId="43389"/>
    <cellStyle name="sup2Int 3 3 4_note 2_FTAResultat" xfId="43390"/>
    <cellStyle name="sup2Int 3 3 5" xfId="43391"/>
    <cellStyle name="sup2Int 3 3 5 2" xfId="43392"/>
    <cellStyle name="sup2Int 3 3 6" xfId="43393"/>
    <cellStyle name="sup2Int 3 3 7" xfId="43394"/>
    <cellStyle name="sup2Int 3 3 8" xfId="43395"/>
    <cellStyle name="sup2Int 3 3 9" xfId="43396"/>
    <cellStyle name="sup2Int 3 3_note 2_FTAResultat" xfId="43397"/>
    <cellStyle name="sup2Int 3 4" xfId="43398"/>
    <cellStyle name="sup2Int 3 4 10" xfId="43399"/>
    <cellStyle name="sup2Int 3 4 11" xfId="43400"/>
    <cellStyle name="sup2Int 3 4 12" xfId="43401"/>
    <cellStyle name="sup2Int 3 4 13" xfId="43402"/>
    <cellStyle name="sup2Int 3 4 14" xfId="43403"/>
    <cellStyle name="sup2Int 3 4 15" xfId="43404"/>
    <cellStyle name="sup2Int 3 4 16" xfId="43405"/>
    <cellStyle name="sup2Int 3 4 17" xfId="43406"/>
    <cellStyle name="sup2Int 3 4 18" xfId="43407"/>
    <cellStyle name="sup2Int 3 4 2" xfId="43408"/>
    <cellStyle name="sup2Int 3 4 2 2" xfId="43409"/>
    <cellStyle name="sup2Int 3 4 2_note 2_FTAResultat" xfId="43410"/>
    <cellStyle name="sup2Int 3 4 3" xfId="43411"/>
    <cellStyle name="sup2Int 3 4 3 2" xfId="43412"/>
    <cellStyle name="sup2Int 3 4 3_note 2_FTAResultat" xfId="43413"/>
    <cellStyle name="sup2Int 3 4 4" xfId="43414"/>
    <cellStyle name="sup2Int 3 4 4 2" xfId="43415"/>
    <cellStyle name="sup2Int 3 4 4_note 2_FTAResultat" xfId="43416"/>
    <cellStyle name="sup2Int 3 4 5" xfId="43417"/>
    <cellStyle name="sup2Int 3 4 5 2" xfId="43418"/>
    <cellStyle name="sup2Int 3 4 6" xfId="43419"/>
    <cellStyle name="sup2Int 3 4 7" xfId="43420"/>
    <cellStyle name="sup2Int 3 4 8" xfId="43421"/>
    <cellStyle name="sup2Int 3 4 9" xfId="43422"/>
    <cellStyle name="sup2Int 3 4_note 2_FTAResultat" xfId="43423"/>
    <cellStyle name="sup2Int 3 5" xfId="43424"/>
    <cellStyle name="sup2Int 3 5 10" xfId="43425"/>
    <cellStyle name="sup2Int 3 5 11" xfId="43426"/>
    <cellStyle name="sup2Int 3 5 12" xfId="43427"/>
    <cellStyle name="sup2Int 3 5 13" xfId="43428"/>
    <cellStyle name="sup2Int 3 5 14" xfId="43429"/>
    <cellStyle name="sup2Int 3 5 15" xfId="43430"/>
    <cellStyle name="sup2Int 3 5 16" xfId="43431"/>
    <cellStyle name="sup2Int 3 5 17" xfId="43432"/>
    <cellStyle name="sup2Int 3 5 18" xfId="43433"/>
    <cellStyle name="sup2Int 3 5 2" xfId="43434"/>
    <cellStyle name="sup2Int 3 5 2 2" xfId="43435"/>
    <cellStyle name="sup2Int 3 5 2_note 2_FTAResultat" xfId="43436"/>
    <cellStyle name="sup2Int 3 5 3" xfId="43437"/>
    <cellStyle name="sup2Int 3 5 3 2" xfId="43438"/>
    <cellStyle name="sup2Int 3 5 3_note 2_FTAResultat" xfId="43439"/>
    <cellStyle name="sup2Int 3 5 4" xfId="43440"/>
    <cellStyle name="sup2Int 3 5 4 2" xfId="43441"/>
    <cellStyle name="sup2Int 3 5 4_note 2_FTAResultat" xfId="43442"/>
    <cellStyle name="sup2Int 3 5 5" xfId="43443"/>
    <cellStyle name="sup2Int 3 5 5 2" xfId="43444"/>
    <cellStyle name="sup2Int 3 5 6" xfId="43445"/>
    <cellStyle name="sup2Int 3 5 7" xfId="43446"/>
    <cellStyle name="sup2Int 3 5 8" xfId="43447"/>
    <cellStyle name="sup2Int 3 5 9" xfId="43448"/>
    <cellStyle name="sup2Int 3 5_note 2_FTAResultat" xfId="43449"/>
    <cellStyle name="sup2Int 3 6" xfId="43450"/>
    <cellStyle name="sup2Int 3 6 2" xfId="43451"/>
    <cellStyle name="sup2Int 3 6 3" xfId="43452"/>
    <cellStyle name="sup2Int 3 6 4" xfId="43453"/>
    <cellStyle name="sup2Int 3 6 5" xfId="43454"/>
    <cellStyle name="sup2Int 3 6_note 2_FTAResultat" xfId="43455"/>
    <cellStyle name="sup2Int 3 7" xfId="43456"/>
    <cellStyle name="sup2Int 3 7 2" xfId="43457"/>
    <cellStyle name="sup2Int 3 7_note 2_FTAResultat" xfId="43458"/>
    <cellStyle name="sup2Int 3 8" xfId="43459"/>
    <cellStyle name="sup2Int 3 8 2" xfId="43460"/>
    <cellStyle name="sup2Int 3 8_note 2_FTAResultat" xfId="43461"/>
    <cellStyle name="sup2Int 3 9" xfId="43462"/>
    <cellStyle name="sup2Int 3 9 2" xfId="43463"/>
    <cellStyle name="sup2Int 3 9_note 2_FTAResultat" xfId="43464"/>
    <cellStyle name="sup2Int 3_2.1  NEW FTA passage prés BIS" xfId="43465"/>
    <cellStyle name="sup2Int 4" xfId="43466"/>
    <cellStyle name="sup2Int 4 10" xfId="43467"/>
    <cellStyle name="sup2Int 4 11" xfId="43468"/>
    <cellStyle name="sup2Int 4 12" xfId="43469"/>
    <cellStyle name="sup2Int 4 13" xfId="43470"/>
    <cellStyle name="sup2Int 4 14" xfId="43471"/>
    <cellStyle name="sup2Int 4 15" xfId="43472"/>
    <cellStyle name="sup2Int 4 16" xfId="43473"/>
    <cellStyle name="sup2Int 4 17" xfId="43474"/>
    <cellStyle name="sup2Int 4 18" xfId="43475"/>
    <cellStyle name="sup2Int 4 19" xfId="43476"/>
    <cellStyle name="sup2Int 4 2" xfId="43477"/>
    <cellStyle name="sup2Int 4 2 10" xfId="43478"/>
    <cellStyle name="sup2Int 4 2 11" xfId="43479"/>
    <cellStyle name="sup2Int 4 2 12" xfId="43480"/>
    <cellStyle name="sup2Int 4 2 13" xfId="43481"/>
    <cellStyle name="sup2Int 4 2 14" xfId="43482"/>
    <cellStyle name="sup2Int 4 2 15" xfId="43483"/>
    <cellStyle name="sup2Int 4 2 16" xfId="43484"/>
    <cellStyle name="sup2Int 4 2 17" xfId="43485"/>
    <cellStyle name="sup2Int 4 2 18" xfId="43486"/>
    <cellStyle name="sup2Int 4 2 2" xfId="43487"/>
    <cellStyle name="sup2Int 4 2 2 2" xfId="43488"/>
    <cellStyle name="sup2Int 4 2 2_note 2_FTAResultat" xfId="43489"/>
    <cellStyle name="sup2Int 4 2 3" xfId="43490"/>
    <cellStyle name="sup2Int 4 2 3 2" xfId="43491"/>
    <cellStyle name="sup2Int 4 2 3_note 2_FTAResultat" xfId="43492"/>
    <cellStyle name="sup2Int 4 2 4" xfId="43493"/>
    <cellStyle name="sup2Int 4 2 4 2" xfId="43494"/>
    <cellStyle name="sup2Int 4 2 4_note 2_FTAResultat" xfId="43495"/>
    <cellStyle name="sup2Int 4 2 5" xfId="43496"/>
    <cellStyle name="sup2Int 4 2 5 2" xfId="43497"/>
    <cellStyle name="sup2Int 4 2 6" xfId="43498"/>
    <cellStyle name="sup2Int 4 2 7" xfId="43499"/>
    <cellStyle name="sup2Int 4 2 8" xfId="43500"/>
    <cellStyle name="sup2Int 4 2 9" xfId="43501"/>
    <cellStyle name="sup2Int 4 2_note 2_FTAResultat" xfId="43502"/>
    <cellStyle name="sup2Int 4 20" xfId="43503"/>
    <cellStyle name="sup2Int 4 21" xfId="43504"/>
    <cellStyle name="sup2Int 4 22" xfId="43505"/>
    <cellStyle name="sup2Int 4 23" xfId="43506"/>
    <cellStyle name="sup2Int 4 24" xfId="43507"/>
    <cellStyle name="sup2Int 4 3" xfId="43508"/>
    <cellStyle name="sup2Int 4 3 10" xfId="43509"/>
    <cellStyle name="sup2Int 4 3 11" xfId="43510"/>
    <cellStyle name="sup2Int 4 3 12" xfId="43511"/>
    <cellStyle name="sup2Int 4 3 13" xfId="43512"/>
    <cellStyle name="sup2Int 4 3 14" xfId="43513"/>
    <cellStyle name="sup2Int 4 3 15" xfId="43514"/>
    <cellStyle name="sup2Int 4 3 16" xfId="43515"/>
    <cellStyle name="sup2Int 4 3 17" xfId="43516"/>
    <cellStyle name="sup2Int 4 3 18" xfId="43517"/>
    <cellStyle name="sup2Int 4 3 2" xfId="43518"/>
    <cellStyle name="sup2Int 4 3 2 2" xfId="43519"/>
    <cellStyle name="sup2Int 4 3 2_note 2_FTAResultat" xfId="43520"/>
    <cellStyle name="sup2Int 4 3 3" xfId="43521"/>
    <cellStyle name="sup2Int 4 3 3 2" xfId="43522"/>
    <cellStyle name="sup2Int 4 3 3_note 2_FTAResultat" xfId="43523"/>
    <cellStyle name="sup2Int 4 3 4" xfId="43524"/>
    <cellStyle name="sup2Int 4 3 4 2" xfId="43525"/>
    <cellStyle name="sup2Int 4 3 4_note 2_FTAResultat" xfId="43526"/>
    <cellStyle name="sup2Int 4 3 5" xfId="43527"/>
    <cellStyle name="sup2Int 4 3 5 2" xfId="43528"/>
    <cellStyle name="sup2Int 4 3 6" xfId="43529"/>
    <cellStyle name="sup2Int 4 3 7" xfId="43530"/>
    <cellStyle name="sup2Int 4 3 8" xfId="43531"/>
    <cellStyle name="sup2Int 4 3 9" xfId="43532"/>
    <cellStyle name="sup2Int 4 3_note 2_FTAResultat" xfId="43533"/>
    <cellStyle name="sup2Int 4 4" xfId="43534"/>
    <cellStyle name="sup2Int 4 4 10" xfId="43535"/>
    <cellStyle name="sup2Int 4 4 11" xfId="43536"/>
    <cellStyle name="sup2Int 4 4 12" xfId="43537"/>
    <cellStyle name="sup2Int 4 4 13" xfId="43538"/>
    <cellStyle name="sup2Int 4 4 14" xfId="43539"/>
    <cellStyle name="sup2Int 4 4 15" xfId="43540"/>
    <cellStyle name="sup2Int 4 4 16" xfId="43541"/>
    <cellStyle name="sup2Int 4 4 17" xfId="43542"/>
    <cellStyle name="sup2Int 4 4 18" xfId="43543"/>
    <cellStyle name="sup2Int 4 4 2" xfId="43544"/>
    <cellStyle name="sup2Int 4 4 2 2" xfId="43545"/>
    <cellStyle name="sup2Int 4 4 2_note 2_FTAResultat" xfId="43546"/>
    <cellStyle name="sup2Int 4 4 3" xfId="43547"/>
    <cellStyle name="sup2Int 4 4 3 2" xfId="43548"/>
    <cellStyle name="sup2Int 4 4 3_note 2_FTAResultat" xfId="43549"/>
    <cellStyle name="sup2Int 4 4 4" xfId="43550"/>
    <cellStyle name="sup2Int 4 4 4 2" xfId="43551"/>
    <cellStyle name="sup2Int 4 4 4_note 2_FTAResultat" xfId="43552"/>
    <cellStyle name="sup2Int 4 4 5" xfId="43553"/>
    <cellStyle name="sup2Int 4 4 5 2" xfId="43554"/>
    <cellStyle name="sup2Int 4 4 6" xfId="43555"/>
    <cellStyle name="sup2Int 4 4 7" xfId="43556"/>
    <cellStyle name="sup2Int 4 4 8" xfId="43557"/>
    <cellStyle name="sup2Int 4 4 9" xfId="43558"/>
    <cellStyle name="sup2Int 4 4_note 2_FTAResultat" xfId="43559"/>
    <cellStyle name="sup2Int 4 5" xfId="43560"/>
    <cellStyle name="sup2Int 4 5 10" xfId="43561"/>
    <cellStyle name="sup2Int 4 5 11" xfId="43562"/>
    <cellStyle name="sup2Int 4 5 12" xfId="43563"/>
    <cellStyle name="sup2Int 4 5 13" xfId="43564"/>
    <cellStyle name="sup2Int 4 5 14" xfId="43565"/>
    <cellStyle name="sup2Int 4 5 15" xfId="43566"/>
    <cellStyle name="sup2Int 4 5 16" xfId="43567"/>
    <cellStyle name="sup2Int 4 5 17" xfId="43568"/>
    <cellStyle name="sup2Int 4 5 18" xfId="43569"/>
    <cellStyle name="sup2Int 4 5 2" xfId="43570"/>
    <cellStyle name="sup2Int 4 5 2 2" xfId="43571"/>
    <cellStyle name="sup2Int 4 5 2_note 2_FTAResultat" xfId="43572"/>
    <cellStyle name="sup2Int 4 5 3" xfId="43573"/>
    <cellStyle name="sup2Int 4 5 3 2" xfId="43574"/>
    <cellStyle name="sup2Int 4 5 3_note 2_FTAResultat" xfId="43575"/>
    <cellStyle name="sup2Int 4 5 4" xfId="43576"/>
    <cellStyle name="sup2Int 4 5 4 2" xfId="43577"/>
    <cellStyle name="sup2Int 4 5 4_note 2_FTAResultat" xfId="43578"/>
    <cellStyle name="sup2Int 4 5 5" xfId="43579"/>
    <cellStyle name="sup2Int 4 5 5 2" xfId="43580"/>
    <cellStyle name="sup2Int 4 5 6" xfId="43581"/>
    <cellStyle name="sup2Int 4 5 7" xfId="43582"/>
    <cellStyle name="sup2Int 4 5 8" xfId="43583"/>
    <cellStyle name="sup2Int 4 5 9" xfId="43584"/>
    <cellStyle name="sup2Int 4 5_note 2_FTAResultat" xfId="43585"/>
    <cellStyle name="sup2Int 4 6" xfId="43586"/>
    <cellStyle name="sup2Int 4 6 2" xfId="43587"/>
    <cellStyle name="sup2Int 4 6 3" xfId="43588"/>
    <cellStyle name="sup2Int 4 6 4" xfId="43589"/>
    <cellStyle name="sup2Int 4 6 5" xfId="43590"/>
    <cellStyle name="sup2Int 4 6_note 2_FTAResultat" xfId="43591"/>
    <cellStyle name="sup2Int 4 7" xfId="43592"/>
    <cellStyle name="sup2Int 4 7 2" xfId="43593"/>
    <cellStyle name="sup2Int 4 7_note 2_FTAResultat" xfId="43594"/>
    <cellStyle name="sup2Int 4 8" xfId="43595"/>
    <cellStyle name="sup2Int 4 8 2" xfId="43596"/>
    <cellStyle name="sup2Int 4 8_note 2_FTAResultat" xfId="43597"/>
    <cellStyle name="sup2Int 4 9" xfId="43598"/>
    <cellStyle name="sup2Int 4 9 2" xfId="43599"/>
    <cellStyle name="sup2Int 4 9_note 2_FTAResultat" xfId="43600"/>
    <cellStyle name="sup2Int 4_2.1  NEW FTA passage prés BIS" xfId="43601"/>
    <cellStyle name="sup2Int 5" xfId="43602"/>
    <cellStyle name="sup2Int 5 2" xfId="43603"/>
    <cellStyle name="sup2Int 5 3" xfId="43604"/>
    <cellStyle name="sup2Int 5_2.1  NEW FTA passage prés BIS" xfId="43605"/>
    <cellStyle name="sup2Int 6" xfId="43606"/>
    <cellStyle name="sup2Int 6 2" xfId="43607"/>
    <cellStyle name="sup2Int 6 3" xfId="43608"/>
    <cellStyle name="sup2Int 6_2.1  NEW FTA passage prés BIS" xfId="43609"/>
    <cellStyle name="sup2Int 7" xfId="43610"/>
    <cellStyle name="sup2Int 8" xfId="43611"/>
    <cellStyle name="sup2Int 9" xfId="43612"/>
    <cellStyle name="sup2Int_2.1  NEW FTA passage prés BIS" xfId="43613"/>
    <cellStyle name="sup2ParameterE" xfId="43614"/>
    <cellStyle name="sup2ParameterE 2" xfId="43615"/>
    <cellStyle name="sup2ParameterE 2 10" xfId="43616"/>
    <cellStyle name="sup2ParameterE 2 11" xfId="43617"/>
    <cellStyle name="sup2ParameterE 2 12" xfId="43618"/>
    <cellStyle name="sup2ParameterE 2 13" xfId="43619"/>
    <cellStyle name="sup2ParameterE 2 14" xfId="43620"/>
    <cellStyle name="sup2ParameterE 2 15" xfId="43621"/>
    <cellStyle name="sup2ParameterE 2 16" xfId="43622"/>
    <cellStyle name="sup2ParameterE 2 17" xfId="43623"/>
    <cellStyle name="sup2ParameterE 2 18" xfId="43624"/>
    <cellStyle name="sup2ParameterE 2 19" xfId="43625"/>
    <cellStyle name="sup2ParameterE 2 2" xfId="43626"/>
    <cellStyle name="sup2ParameterE 2 2 10" xfId="43627"/>
    <cellStyle name="sup2ParameterE 2 2 11" xfId="43628"/>
    <cellStyle name="sup2ParameterE 2 2 12" xfId="43629"/>
    <cellStyle name="sup2ParameterE 2 2 13" xfId="43630"/>
    <cellStyle name="sup2ParameterE 2 2 14" xfId="43631"/>
    <cellStyle name="sup2ParameterE 2 2 15" xfId="43632"/>
    <cellStyle name="sup2ParameterE 2 2 16" xfId="43633"/>
    <cellStyle name="sup2ParameterE 2 2 17" xfId="43634"/>
    <cellStyle name="sup2ParameterE 2 2 18" xfId="43635"/>
    <cellStyle name="sup2ParameterE 2 2 2" xfId="43636"/>
    <cellStyle name="sup2ParameterE 2 2 2 2" xfId="43637"/>
    <cellStyle name="sup2ParameterE 2 2 2_note 2_FTAResultat" xfId="43638"/>
    <cellStyle name="sup2ParameterE 2 2 3" xfId="43639"/>
    <cellStyle name="sup2ParameterE 2 2 3 2" xfId="43640"/>
    <cellStyle name="sup2ParameterE 2 2 3_note 2_FTAResultat" xfId="43641"/>
    <cellStyle name="sup2ParameterE 2 2 4" xfId="43642"/>
    <cellStyle name="sup2ParameterE 2 2 4 2" xfId="43643"/>
    <cellStyle name="sup2ParameterE 2 2 4_note 2_FTAResultat" xfId="43644"/>
    <cellStyle name="sup2ParameterE 2 2 5" xfId="43645"/>
    <cellStyle name="sup2ParameterE 2 2 5 2" xfId="43646"/>
    <cellStyle name="sup2ParameterE 2 2 6" xfId="43647"/>
    <cellStyle name="sup2ParameterE 2 2 7" xfId="43648"/>
    <cellStyle name="sup2ParameterE 2 2 8" xfId="43649"/>
    <cellStyle name="sup2ParameterE 2 2 9" xfId="43650"/>
    <cellStyle name="sup2ParameterE 2 2_2.1  NEW FTA passage prés BIS" xfId="43651"/>
    <cellStyle name="sup2ParameterE 2 20" xfId="43652"/>
    <cellStyle name="sup2ParameterE 2 21" xfId="43653"/>
    <cellStyle name="sup2ParameterE 2 22" xfId="43654"/>
    <cellStyle name="sup2ParameterE 2 23" xfId="43655"/>
    <cellStyle name="sup2ParameterE 2 24" xfId="43656"/>
    <cellStyle name="sup2ParameterE 2 3" xfId="43657"/>
    <cellStyle name="sup2ParameterE 2 3 10" xfId="43658"/>
    <cellStyle name="sup2ParameterE 2 3 11" xfId="43659"/>
    <cellStyle name="sup2ParameterE 2 3 12" xfId="43660"/>
    <cellStyle name="sup2ParameterE 2 3 13" xfId="43661"/>
    <cellStyle name="sup2ParameterE 2 3 14" xfId="43662"/>
    <cellStyle name="sup2ParameterE 2 3 15" xfId="43663"/>
    <cellStyle name="sup2ParameterE 2 3 16" xfId="43664"/>
    <cellStyle name="sup2ParameterE 2 3 17" xfId="43665"/>
    <cellStyle name="sup2ParameterE 2 3 18" xfId="43666"/>
    <cellStyle name="sup2ParameterE 2 3 2" xfId="43667"/>
    <cellStyle name="sup2ParameterE 2 3 2 2" xfId="43668"/>
    <cellStyle name="sup2ParameterE 2 3 2_note 2_FTAResultat" xfId="43669"/>
    <cellStyle name="sup2ParameterE 2 3 3" xfId="43670"/>
    <cellStyle name="sup2ParameterE 2 3 3 2" xfId="43671"/>
    <cellStyle name="sup2ParameterE 2 3 3_note 2_FTAResultat" xfId="43672"/>
    <cellStyle name="sup2ParameterE 2 3 4" xfId="43673"/>
    <cellStyle name="sup2ParameterE 2 3 4 2" xfId="43674"/>
    <cellStyle name="sup2ParameterE 2 3 4_note 2_FTAResultat" xfId="43675"/>
    <cellStyle name="sup2ParameterE 2 3 5" xfId="43676"/>
    <cellStyle name="sup2ParameterE 2 3 5 2" xfId="43677"/>
    <cellStyle name="sup2ParameterE 2 3 6" xfId="43678"/>
    <cellStyle name="sup2ParameterE 2 3 7" xfId="43679"/>
    <cellStyle name="sup2ParameterE 2 3 8" xfId="43680"/>
    <cellStyle name="sup2ParameterE 2 3 9" xfId="43681"/>
    <cellStyle name="sup2ParameterE 2 3_note 2_FTAResultat" xfId="43682"/>
    <cellStyle name="sup2ParameterE 2 4" xfId="43683"/>
    <cellStyle name="sup2ParameterE 2 4 10" xfId="43684"/>
    <cellStyle name="sup2ParameterE 2 4 11" xfId="43685"/>
    <cellStyle name="sup2ParameterE 2 4 12" xfId="43686"/>
    <cellStyle name="sup2ParameterE 2 4 13" xfId="43687"/>
    <cellStyle name="sup2ParameterE 2 4 14" xfId="43688"/>
    <cellStyle name="sup2ParameterE 2 4 15" xfId="43689"/>
    <cellStyle name="sup2ParameterE 2 4 16" xfId="43690"/>
    <cellStyle name="sup2ParameterE 2 4 17" xfId="43691"/>
    <cellStyle name="sup2ParameterE 2 4 18" xfId="43692"/>
    <cellStyle name="sup2ParameterE 2 4 2" xfId="43693"/>
    <cellStyle name="sup2ParameterE 2 4 2 2" xfId="43694"/>
    <cellStyle name="sup2ParameterE 2 4 2_note 2_FTAResultat" xfId="43695"/>
    <cellStyle name="sup2ParameterE 2 4 3" xfId="43696"/>
    <cellStyle name="sup2ParameterE 2 4 3 2" xfId="43697"/>
    <cellStyle name="sup2ParameterE 2 4 3_note 2_FTAResultat" xfId="43698"/>
    <cellStyle name="sup2ParameterE 2 4 4" xfId="43699"/>
    <cellStyle name="sup2ParameterE 2 4 4 2" xfId="43700"/>
    <cellStyle name="sup2ParameterE 2 4 4_note 2_FTAResultat" xfId="43701"/>
    <cellStyle name="sup2ParameterE 2 4 5" xfId="43702"/>
    <cellStyle name="sup2ParameterE 2 4 5 2" xfId="43703"/>
    <cellStyle name="sup2ParameterE 2 4 6" xfId="43704"/>
    <cellStyle name="sup2ParameterE 2 4 7" xfId="43705"/>
    <cellStyle name="sup2ParameterE 2 4 8" xfId="43706"/>
    <cellStyle name="sup2ParameterE 2 4 9" xfId="43707"/>
    <cellStyle name="sup2ParameterE 2 4_note 2_FTAResultat" xfId="43708"/>
    <cellStyle name="sup2ParameterE 2 5" xfId="43709"/>
    <cellStyle name="sup2ParameterE 2 5 10" xfId="43710"/>
    <cellStyle name="sup2ParameterE 2 5 11" xfId="43711"/>
    <cellStyle name="sup2ParameterE 2 5 12" xfId="43712"/>
    <cellStyle name="sup2ParameterE 2 5 13" xfId="43713"/>
    <cellStyle name="sup2ParameterE 2 5 14" xfId="43714"/>
    <cellStyle name="sup2ParameterE 2 5 15" xfId="43715"/>
    <cellStyle name="sup2ParameterE 2 5 16" xfId="43716"/>
    <cellStyle name="sup2ParameterE 2 5 17" xfId="43717"/>
    <cellStyle name="sup2ParameterE 2 5 18" xfId="43718"/>
    <cellStyle name="sup2ParameterE 2 5 2" xfId="43719"/>
    <cellStyle name="sup2ParameterE 2 5 2 2" xfId="43720"/>
    <cellStyle name="sup2ParameterE 2 5 2_note 2_FTAResultat" xfId="43721"/>
    <cellStyle name="sup2ParameterE 2 5 3" xfId="43722"/>
    <cellStyle name="sup2ParameterE 2 5 3 2" xfId="43723"/>
    <cellStyle name="sup2ParameterE 2 5 3_note 2_FTAResultat" xfId="43724"/>
    <cellStyle name="sup2ParameterE 2 5 4" xfId="43725"/>
    <cellStyle name="sup2ParameterE 2 5 4 2" xfId="43726"/>
    <cellStyle name="sup2ParameterE 2 5 4_note 2_FTAResultat" xfId="43727"/>
    <cellStyle name="sup2ParameterE 2 5 5" xfId="43728"/>
    <cellStyle name="sup2ParameterE 2 5 5 2" xfId="43729"/>
    <cellStyle name="sup2ParameterE 2 5 6" xfId="43730"/>
    <cellStyle name="sup2ParameterE 2 5 7" xfId="43731"/>
    <cellStyle name="sup2ParameterE 2 5 8" xfId="43732"/>
    <cellStyle name="sup2ParameterE 2 5 9" xfId="43733"/>
    <cellStyle name="sup2ParameterE 2 5_note 2_FTAResultat" xfId="43734"/>
    <cellStyle name="sup2ParameterE 2 6" xfId="43735"/>
    <cellStyle name="sup2ParameterE 2 6 2" xfId="43736"/>
    <cellStyle name="sup2ParameterE 2 6 3" xfId="43737"/>
    <cellStyle name="sup2ParameterE 2 6 4" xfId="43738"/>
    <cellStyle name="sup2ParameterE 2 6 5" xfId="43739"/>
    <cellStyle name="sup2ParameterE 2 6_note 2_FTAResultat" xfId="43740"/>
    <cellStyle name="sup2ParameterE 2 7" xfId="43741"/>
    <cellStyle name="sup2ParameterE 2 7 2" xfId="43742"/>
    <cellStyle name="sup2ParameterE 2 7_note 2_FTAResultat" xfId="43743"/>
    <cellStyle name="sup2ParameterE 2 8" xfId="43744"/>
    <cellStyle name="sup2ParameterE 2 8 2" xfId="43745"/>
    <cellStyle name="sup2ParameterE 2 8_note 2_FTAResultat" xfId="43746"/>
    <cellStyle name="sup2ParameterE 2 9" xfId="43747"/>
    <cellStyle name="sup2ParameterE 2 9 2" xfId="43748"/>
    <cellStyle name="sup2ParameterE 2 9_note 2_FTAResultat" xfId="43749"/>
    <cellStyle name="sup2ParameterE 2_2.1  NEW FTA passage prés BIS" xfId="43750"/>
    <cellStyle name="sup2ParameterE 3" xfId="43751"/>
    <cellStyle name="sup2ParameterE 3 10" xfId="43752"/>
    <cellStyle name="sup2ParameterE 3 11" xfId="43753"/>
    <cellStyle name="sup2ParameterE 3 12" xfId="43754"/>
    <cellStyle name="sup2ParameterE 3 13" xfId="43755"/>
    <cellStyle name="sup2ParameterE 3 14" xfId="43756"/>
    <cellStyle name="sup2ParameterE 3 15" xfId="43757"/>
    <cellStyle name="sup2ParameterE 3 16" xfId="43758"/>
    <cellStyle name="sup2ParameterE 3 17" xfId="43759"/>
    <cellStyle name="sup2ParameterE 3 18" xfId="43760"/>
    <cellStyle name="sup2ParameterE 3 19" xfId="43761"/>
    <cellStyle name="sup2ParameterE 3 2" xfId="43762"/>
    <cellStyle name="sup2ParameterE 3 2 10" xfId="43763"/>
    <cellStyle name="sup2ParameterE 3 2 11" xfId="43764"/>
    <cellStyle name="sup2ParameterE 3 2 12" xfId="43765"/>
    <cellStyle name="sup2ParameterE 3 2 13" xfId="43766"/>
    <cellStyle name="sup2ParameterE 3 2 14" xfId="43767"/>
    <cellStyle name="sup2ParameterE 3 2 15" xfId="43768"/>
    <cellStyle name="sup2ParameterE 3 2 16" xfId="43769"/>
    <cellStyle name="sup2ParameterE 3 2 17" xfId="43770"/>
    <cellStyle name="sup2ParameterE 3 2 18" xfId="43771"/>
    <cellStyle name="sup2ParameterE 3 2 2" xfId="43772"/>
    <cellStyle name="sup2ParameterE 3 2 2 2" xfId="43773"/>
    <cellStyle name="sup2ParameterE 3 2 2_note 2_FTAResultat" xfId="43774"/>
    <cellStyle name="sup2ParameterE 3 2 3" xfId="43775"/>
    <cellStyle name="sup2ParameterE 3 2 3 2" xfId="43776"/>
    <cellStyle name="sup2ParameterE 3 2 3_note 2_FTAResultat" xfId="43777"/>
    <cellStyle name="sup2ParameterE 3 2 4" xfId="43778"/>
    <cellStyle name="sup2ParameterE 3 2 4 2" xfId="43779"/>
    <cellStyle name="sup2ParameterE 3 2 4_note 2_FTAResultat" xfId="43780"/>
    <cellStyle name="sup2ParameterE 3 2 5" xfId="43781"/>
    <cellStyle name="sup2ParameterE 3 2 5 2" xfId="43782"/>
    <cellStyle name="sup2ParameterE 3 2 6" xfId="43783"/>
    <cellStyle name="sup2ParameterE 3 2 7" xfId="43784"/>
    <cellStyle name="sup2ParameterE 3 2 8" xfId="43785"/>
    <cellStyle name="sup2ParameterE 3 2 9" xfId="43786"/>
    <cellStyle name="sup2ParameterE 3 2_2.1  NEW FTA passage prés BIS" xfId="43787"/>
    <cellStyle name="sup2ParameterE 3 20" xfId="43788"/>
    <cellStyle name="sup2ParameterE 3 21" xfId="43789"/>
    <cellStyle name="sup2ParameterE 3 22" xfId="43790"/>
    <cellStyle name="sup2ParameterE 3 23" xfId="43791"/>
    <cellStyle name="sup2ParameterE 3 24" xfId="43792"/>
    <cellStyle name="sup2ParameterE 3 3" xfId="43793"/>
    <cellStyle name="sup2ParameterE 3 3 10" xfId="43794"/>
    <cellStyle name="sup2ParameterE 3 3 11" xfId="43795"/>
    <cellStyle name="sup2ParameterE 3 3 12" xfId="43796"/>
    <cellStyle name="sup2ParameterE 3 3 13" xfId="43797"/>
    <cellStyle name="sup2ParameterE 3 3 14" xfId="43798"/>
    <cellStyle name="sup2ParameterE 3 3 15" xfId="43799"/>
    <cellStyle name="sup2ParameterE 3 3 16" xfId="43800"/>
    <cellStyle name="sup2ParameterE 3 3 17" xfId="43801"/>
    <cellStyle name="sup2ParameterE 3 3 18" xfId="43802"/>
    <cellStyle name="sup2ParameterE 3 3 2" xfId="43803"/>
    <cellStyle name="sup2ParameterE 3 3 2 2" xfId="43804"/>
    <cellStyle name="sup2ParameterE 3 3 2_note 2_FTAResultat" xfId="43805"/>
    <cellStyle name="sup2ParameterE 3 3 3" xfId="43806"/>
    <cellStyle name="sup2ParameterE 3 3 3 2" xfId="43807"/>
    <cellStyle name="sup2ParameterE 3 3 3_note 2_FTAResultat" xfId="43808"/>
    <cellStyle name="sup2ParameterE 3 3 4" xfId="43809"/>
    <cellStyle name="sup2ParameterE 3 3 4 2" xfId="43810"/>
    <cellStyle name="sup2ParameterE 3 3 4_note 2_FTAResultat" xfId="43811"/>
    <cellStyle name="sup2ParameterE 3 3 5" xfId="43812"/>
    <cellStyle name="sup2ParameterE 3 3 5 2" xfId="43813"/>
    <cellStyle name="sup2ParameterE 3 3 6" xfId="43814"/>
    <cellStyle name="sup2ParameterE 3 3 7" xfId="43815"/>
    <cellStyle name="sup2ParameterE 3 3 8" xfId="43816"/>
    <cellStyle name="sup2ParameterE 3 3 9" xfId="43817"/>
    <cellStyle name="sup2ParameterE 3 3_note 2_FTAResultat" xfId="43818"/>
    <cellStyle name="sup2ParameterE 3 4" xfId="43819"/>
    <cellStyle name="sup2ParameterE 3 4 10" xfId="43820"/>
    <cellStyle name="sup2ParameterE 3 4 11" xfId="43821"/>
    <cellStyle name="sup2ParameterE 3 4 12" xfId="43822"/>
    <cellStyle name="sup2ParameterE 3 4 13" xfId="43823"/>
    <cellStyle name="sup2ParameterE 3 4 14" xfId="43824"/>
    <cellStyle name="sup2ParameterE 3 4 15" xfId="43825"/>
    <cellStyle name="sup2ParameterE 3 4 16" xfId="43826"/>
    <cellStyle name="sup2ParameterE 3 4 17" xfId="43827"/>
    <cellStyle name="sup2ParameterE 3 4 18" xfId="43828"/>
    <cellStyle name="sup2ParameterE 3 4 2" xfId="43829"/>
    <cellStyle name="sup2ParameterE 3 4 2 2" xfId="43830"/>
    <cellStyle name="sup2ParameterE 3 4 2_note 2_FTAResultat" xfId="43831"/>
    <cellStyle name="sup2ParameterE 3 4 3" xfId="43832"/>
    <cellStyle name="sup2ParameterE 3 4 3 2" xfId="43833"/>
    <cellStyle name="sup2ParameterE 3 4 3_note 2_FTAResultat" xfId="43834"/>
    <cellStyle name="sup2ParameterE 3 4 4" xfId="43835"/>
    <cellStyle name="sup2ParameterE 3 4 4 2" xfId="43836"/>
    <cellStyle name="sup2ParameterE 3 4 4_note 2_FTAResultat" xfId="43837"/>
    <cellStyle name="sup2ParameterE 3 4 5" xfId="43838"/>
    <cellStyle name="sup2ParameterE 3 4 5 2" xfId="43839"/>
    <cellStyle name="sup2ParameterE 3 4 6" xfId="43840"/>
    <cellStyle name="sup2ParameterE 3 4 7" xfId="43841"/>
    <cellStyle name="sup2ParameterE 3 4 8" xfId="43842"/>
    <cellStyle name="sup2ParameterE 3 4 9" xfId="43843"/>
    <cellStyle name="sup2ParameterE 3 4_note 2_FTAResultat" xfId="43844"/>
    <cellStyle name="sup2ParameterE 3 5" xfId="43845"/>
    <cellStyle name="sup2ParameterE 3 5 10" xfId="43846"/>
    <cellStyle name="sup2ParameterE 3 5 11" xfId="43847"/>
    <cellStyle name="sup2ParameterE 3 5 12" xfId="43848"/>
    <cellStyle name="sup2ParameterE 3 5 13" xfId="43849"/>
    <cellStyle name="sup2ParameterE 3 5 14" xfId="43850"/>
    <cellStyle name="sup2ParameterE 3 5 15" xfId="43851"/>
    <cellStyle name="sup2ParameterE 3 5 16" xfId="43852"/>
    <cellStyle name="sup2ParameterE 3 5 17" xfId="43853"/>
    <cellStyle name="sup2ParameterE 3 5 18" xfId="43854"/>
    <cellStyle name="sup2ParameterE 3 5 2" xfId="43855"/>
    <cellStyle name="sup2ParameterE 3 5 2 2" xfId="43856"/>
    <cellStyle name="sup2ParameterE 3 5 2_note 2_FTAResultat" xfId="43857"/>
    <cellStyle name="sup2ParameterE 3 5 3" xfId="43858"/>
    <cellStyle name="sup2ParameterE 3 5 3 2" xfId="43859"/>
    <cellStyle name="sup2ParameterE 3 5 3_note 2_FTAResultat" xfId="43860"/>
    <cellStyle name="sup2ParameterE 3 5 4" xfId="43861"/>
    <cellStyle name="sup2ParameterE 3 5 4 2" xfId="43862"/>
    <cellStyle name="sup2ParameterE 3 5 4_note 2_FTAResultat" xfId="43863"/>
    <cellStyle name="sup2ParameterE 3 5 5" xfId="43864"/>
    <cellStyle name="sup2ParameterE 3 5 5 2" xfId="43865"/>
    <cellStyle name="sup2ParameterE 3 5 6" xfId="43866"/>
    <cellStyle name="sup2ParameterE 3 5 7" xfId="43867"/>
    <cellStyle name="sup2ParameterE 3 5 8" xfId="43868"/>
    <cellStyle name="sup2ParameterE 3 5 9" xfId="43869"/>
    <cellStyle name="sup2ParameterE 3 5_note 2_FTAResultat" xfId="43870"/>
    <cellStyle name="sup2ParameterE 3 6" xfId="43871"/>
    <cellStyle name="sup2ParameterE 3 6 2" xfId="43872"/>
    <cellStyle name="sup2ParameterE 3 6 3" xfId="43873"/>
    <cellStyle name="sup2ParameterE 3 6 4" xfId="43874"/>
    <cellStyle name="sup2ParameterE 3 6 5" xfId="43875"/>
    <cellStyle name="sup2ParameterE 3 6_note 2_FTAResultat" xfId="43876"/>
    <cellStyle name="sup2ParameterE 3 7" xfId="43877"/>
    <cellStyle name="sup2ParameterE 3 7 2" xfId="43878"/>
    <cellStyle name="sup2ParameterE 3 7_note 2_FTAResultat" xfId="43879"/>
    <cellStyle name="sup2ParameterE 3 8" xfId="43880"/>
    <cellStyle name="sup2ParameterE 3 8 2" xfId="43881"/>
    <cellStyle name="sup2ParameterE 3 8_note 2_FTAResultat" xfId="43882"/>
    <cellStyle name="sup2ParameterE 3 9" xfId="43883"/>
    <cellStyle name="sup2ParameterE 3 9 2" xfId="43884"/>
    <cellStyle name="sup2ParameterE 3 9_note 2_FTAResultat" xfId="43885"/>
    <cellStyle name="sup2ParameterE 3_2.1  NEW FTA passage prés BIS" xfId="43886"/>
    <cellStyle name="sup2ParameterE 4" xfId="43887"/>
    <cellStyle name="sup2ParameterE 4 10" xfId="43888"/>
    <cellStyle name="sup2ParameterE 4 11" xfId="43889"/>
    <cellStyle name="sup2ParameterE 4 12" xfId="43890"/>
    <cellStyle name="sup2ParameterE 4 13" xfId="43891"/>
    <cellStyle name="sup2ParameterE 4 14" xfId="43892"/>
    <cellStyle name="sup2ParameterE 4 15" xfId="43893"/>
    <cellStyle name="sup2ParameterE 4 16" xfId="43894"/>
    <cellStyle name="sup2ParameterE 4 17" xfId="43895"/>
    <cellStyle name="sup2ParameterE 4 18" xfId="43896"/>
    <cellStyle name="sup2ParameterE 4 19" xfId="43897"/>
    <cellStyle name="sup2ParameterE 4 2" xfId="43898"/>
    <cellStyle name="sup2ParameterE 4 2 10" xfId="43899"/>
    <cellStyle name="sup2ParameterE 4 2 11" xfId="43900"/>
    <cellStyle name="sup2ParameterE 4 2 12" xfId="43901"/>
    <cellStyle name="sup2ParameterE 4 2 13" xfId="43902"/>
    <cellStyle name="sup2ParameterE 4 2 14" xfId="43903"/>
    <cellStyle name="sup2ParameterE 4 2 15" xfId="43904"/>
    <cellStyle name="sup2ParameterE 4 2 16" xfId="43905"/>
    <cellStyle name="sup2ParameterE 4 2 17" xfId="43906"/>
    <cellStyle name="sup2ParameterE 4 2 18" xfId="43907"/>
    <cellStyle name="sup2ParameterE 4 2 2" xfId="43908"/>
    <cellStyle name="sup2ParameterE 4 2 2 2" xfId="43909"/>
    <cellStyle name="sup2ParameterE 4 2 2_note 2_FTAResultat" xfId="43910"/>
    <cellStyle name="sup2ParameterE 4 2 3" xfId="43911"/>
    <cellStyle name="sup2ParameterE 4 2 3 2" xfId="43912"/>
    <cellStyle name="sup2ParameterE 4 2 3_note 2_FTAResultat" xfId="43913"/>
    <cellStyle name="sup2ParameterE 4 2 4" xfId="43914"/>
    <cellStyle name="sup2ParameterE 4 2 4 2" xfId="43915"/>
    <cellStyle name="sup2ParameterE 4 2 4_note 2_FTAResultat" xfId="43916"/>
    <cellStyle name="sup2ParameterE 4 2 5" xfId="43917"/>
    <cellStyle name="sup2ParameterE 4 2 5 2" xfId="43918"/>
    <cellStyle name="sup2ParameterE 4 2 6" xfId="43919"/>
    <cellStyle name="sup2ParameterE 4 2 7" xfId="43920"/>
    <cellStyle name="sup2ParameterE 4 2 8" xfId="43921"/>
    <cellStyle name="sup2ParameterE 4 2 9" xfId="43922"/>
    <cellStyle name="sup2ParameterE 4 2_note 2_FTAResultat" xfId="43923"/>
    <cellStyle name="sup2ParameterE 4 20" xfId="43924"/>
    <cellStyle name="sup2ParameterE 4 21" xfId="43925"/>
    <cellStyle name="sup2ParameterE 4 22" xfId="43926"/>
    <cellStyle name="sup2ParameterE 4 23" xfId="43927"/>
    <cellStyle name="sup2ParameterE 4 24" xfId="43928"/>
    <cellStyle name="sup2ParameterE 4 3" xfId="43929"/>
    <cellStyle name="sup2ParameterE 4 3 10" xfId="43930"/>
    <cellStyle name="sup2ParameterE 4 3 11" xfId="43931"/>
    <cellStyle name="sup2ParameterE 4 3 12" xfId="43932"/>
    <cellStyle name="sup2ParameterE 4 3 13" xfId="43933"/>
    <cellStyle name="sup2ParameterE 4 3 14" xfId="43934"/>
    <cellStyle name="sup2ParameterE 4 3 15" xfId="43935"/>
    <cellStyle name="sup2ParameterE 4 3 16" xfId="43936"/>
    <cellStyle name="sup2ParameterE 4 3 17" xfId="43937"/>
    <cellStyle name="sup2ParameterE 4 3 18" xfId="43938"/>
    <cellStyle name="sup2ParameterE 4 3 2" xfId="43939"/>
    <cellStyle name="sup2ParameterE 4 3 2 2" xfId="43940"/>
    <cellStyle name="sup2ParameterE 4 3 2_note 2_FTAResultat" xfId="43941"/>
    <cellStyle name="sup2ParameterE 4 3 3" xfId="43942"/>
    <cellStyle name="sup2ParameterE 4 3 3 2" xfId="43943"/>
    <cellStyle name="sup2ParameterE 4 3 3_note 2_FTAResultat" xfId="43944"/>
    <cellStyle name="sup2ParameterE 4 3 4" xfId="43945"/>
    <cellStyle name="sup2ParameterE 4 3 4 2" xfId="43946"/>
    <cellStyle name="sup2ParameterE 4 3 4_note 2_FTAResultat" xfId="43947"/>
    <cellStyle name="sup2ParameterE 4 3 5" xfId="43948"/>
    <cellStyle name="sup2ParameterE 4 3 5 2" xfId="43949"/>
    <cellStyle name="sup2ParameterE 4 3 6" xfId="43950"/>
    <cellStyle name="sup2ParameterE 4 3 7" xfId="43951"/>
    <cellStyle name="sup2ParameterE 4 3 8" xfId="43952"/>
    <cellStyle name="sup2ParameterE 4 3 9" xfId="43953"/>
    <cellStyle name="sup2ParameterE 4 3_note 2_FTAResultat" xfId="43954"/>
    <cellStyle name="sup2ParameterE 4 4" xfId="43955"/>
    <cellStyle name="sup2ParameterE 4 4 10" xfId="43956"/>
    <cellStyle name="sup2ParameterE 4 4 11" xfId="43957"/>
    <cellStyle name="sup2ParameterE 4 4 12" xfId="43958"/>
    <cellStyle name="sup2ParameterE 4 4 13" xfId="43959"/>
    <cellStyle name="sup2ParameterE 4 4 14" xfId="43960"/>
    <cellStyle name="sup2ParameterE 4 4 15" xfId="43961"/>
    <cellStyle name="sup2ParameterE 4 4 16" xfId="43962"/>
    <cellStyle name="sup2ParameterE 4 4 17" xfId="43963"/>
    <cellStyle name="sup2ParameterE 4 4 18" xfId="43964"/>
    <cellStyle name="sup2ParameterE 4 4 2" xfId="43965"/>
    <cellStyle name="sup2ParameterE 4 4 2 2" xfId="43966"/>
    <cellStyle name="sup2ParameterE 4 4 2_note 2_FTAResultat" xfId="43967"/>
    <cellStyle name="sup2ParameterE 4 4 3" xfId="43968"/>
    <cellStyle name="sup2ParameterE 4 4 3 2" xfId="43969"/>
    <cellStyle name="sup2ParameterE 4 4 3_note 2_FTAResultat" xfId="43970"/>
    <cellStyle name="sup2ParameterE 4 4 4" xfId="43971"/>
    <cellStyle name="sup2ParameterE 4 4 4 2" xfId="43972"/>
    <cellStyle name="sup2ParameterE 4 4 4_note 2_FTAResultat" xfId="43973"/>
    <cellStyle name="sup2ParameterE 4 4 5" xfId="43974"/>
    <cellStyle name="sup2ParameterE 4 4 5 2" xfId="43975"/>
    <cellStyle name="sup2ParameterE 4 4 6" xfId="43976"/>
    <cellStyle name="sup2ParameterE 4 4 7" xfId="43977"/>
    <cellStyle name="sup2ParameterE 4 4 8" xfId="43978"/>
    <cellStyle name="sup2ParameterE 4 4 9" xfId="43979"/>
    <cellStyle name="sup2ParameterE 4 4_note 2_FTAResultat" xfId="43980"/>
    <cellStyle name="sup2ParameterE 4 5" xfId="43981"/>
    <cellStyle name="sup2ParameterE 4 5 10" xfId="43982"/>
    <cellStyle name="sup2ParameterE 4 5 11" xfId="43983"/>
    <cellStyle name="sup2ParameterE 4 5 12" xfId="43984"/>
    <cellStyle name="sup2ParameterE 4 5 13" xfId="43985"/>
    <cellStyle name="sup2ParameterE 4 5 14" xfId="43986"/>
    <cellStyle name="sup2ParameterE 4 5 15" xfId="43987"/>
    <cellStyle name="sup2ParameterE 4 5 16" xfId="43988"/>
    <cellStyle name="sup2ParameterE 4 5 17" xfId="43989"/>
    <cellStyle name="sup2ParameterE 4 5 18" xfId="43990"/>
    <cellStyle name="sup2ParameterE 4 5 2" xfId="43991"/>
    <cellStyle name="sup2ParameterE 4 5 2 2" xfId="43992"/>
    <cellStyle name="sup2ParameterE 4 5 2_note 2_FTAResultat" xfId="43993"/>
    <cellStyle name="sup2ParameterE 4 5 3" xfId="43994"/>
    <cellStyle name="sup2ParameterE 4 5 3 2" xfId="43995"/>
    <cellStyle name="sup2ParameterE 4 5 3_note 2_FTAResultat" xfId="43996"/>
    <cellStyle name="sup2ParameterE 4 5 4" xfId="43997"/>
    <cellStyle name="sup2ParameterE 4 5 4 2" xfId="43998"/>
    <cellStyle name="sup2ParameterE 4 5 4_note 2_FTAResultat" xfId="43999"/>
    <cellStyle name="sup2ParameterE 4 5 5" xfId="44000"/>
    <cellStyle name="sup2ParameterE 4 5 5 2" xfId="44001"/>
    <cellStyle name="sup2ParameterE 4 5 6" xfId="44002"/>
    <cellStyle name="sup2ParameterE 4 5 7" xfId="44003"/>
    <cellStyle name="sup2ParameterE 4 5 8" xfId="44004"/>
    <cellStyle name="sup2ParameterE 4 5 9" xfId="44005"/>
    <cellStyle name="sup2ParameterE 4 5_note 2_FTAResultat" xfId="44006"/>
    <cellStyle name="sup2ParameterE 4 6" xfId="44007"/>
    <cellStyle name="sup2ParameterE 4 6 2" xfId="44008"/>
    <cellStyle name="sup2ParameterE 4 6 3" xfId="44009"/>
    <cellStyle name="sup2ParameterE 4 6 4" xfId="44010"/>
    <cellStyle name="sup2ParameterE 4 6 5" xfId="44011"/>
    <cellStyle name="sup2ParameterE 4 6_note 2_FTAResultat" xfId="44012"/>
    <cellStyle name="sup2ParameterE 4 7" xfId="44013"/>
    <cellStyle name="sup2ParameterE 4 7 2" xfId="44014"/>
    <cellStyle name="sup2ParameterE 4 7_note 2_FTAResultat" xfId="44015"/>
    <cellStyle name="sup2ParameterE 4 8" xfId="44016"/>
    <cellStyle name="sup2ParameterE 4 8 2" xfId="44017"/>
    <cellStyle name="sup2ParameterE 4 8_note 2_FTAResultat" xfId="44018"/>
    <cellStyle name="sup2ParameterE 4 9" xfId="44019"/>
    <cellStyle name="sup2ParameterE 4 9 2" xfId="44020"/>
    <cellStyle name="sup2ParameterE 4 9_note 2_FTAResultat" xfId="44021"/>
    <cellStyle name="sup2ParameterE 4_2.1  NEW FTA passage prés BIS" xfId="44022"/>
    <cellStyle name="sup2ParameterE 5" xfId="44023"/>
    <cellStyle name="sup2ParameterE 5 2" xfId="44024"/>
    <cellStyle name="sup2ParameterE 5 3" xfId="44025"/>
    <cellStyle name="sup2ParameterE 5_2.1  NEW FTA passage prés BIS" xfId="44026"/>
    <cellStyle name="sup2ParameterE 6" xfId="44027"/>
    <cellStyle name="sup2ParameterE 6 2" xfId="44028"/>
    <cellStyle name="sup2ParameterE 6 3" xfId="44029"/>
    <cellStyle name="sup2ParameterE 6_2.1  NEW FTA passage prés BIS" xfId="44030"/>
    <cellStyle name="sup2ParameterE 7" xfId="44031"/>
    <cellStyle name="sup2ParameterE 8" xfId="44032"/>
    <cellStyle name="sup2ParameterE 9" xfId="44033"/>
    <cellStyle name="sup2ParameterE_2.1  NEW FTA passage prés BIS" xfId="44034"/>
    <cellStyle name="sup2Percentage" xfId="44035"/>
    <cellStyle name="sup2Percentage 2" xfId="44036"/>
    <cellStyle name="sup2Percentage 2 10" xfId="44037"/>
    <cellStyle name="sup2Percentage 2 11" xfId="44038"/>
    <cellStyle name="sup2Percentage 2 12" xfId="44039"/>
    <cellStyle name="sup2Percentage 2 13" xfId="44040"/>
    <cellStyle name="sup2Percentage 2 14" xfId="44041"/>
    <cellStyle name="sup2Percentage 2 15" xfId="44042"/>
    <cellStyle name="sup2Percentage 2 16" xfId="44043"/>
    <cellStyle name="sup2Percentage 2 17" xfId="44044"/>
    <cellStyle name="sup2Percentage 2 18" xfId="44045"/>
    <cellStyle name="sup2Percentage 2 19" xfId="44046"/>
    <cellStyle name="sup2Percentage 2 2" xfId="44047"/>
    <cellStyle name="sup2Percentage 2 2 10" xfId="44048"/>
    <cellStyle name="sup2Percentage 2 2 11" xfId="44049"/>
    <cellStyle name="sup2Percentage 2 2 12" xfId="44050"/>
    <cellStyle name="sup2Percentage 2 2 13" xfId="44051"/>
    <cellStyle name="sup2Percentage 2 2 14" xfId="44052"/>
    <cellStyle name="sup2Percentage 2 2 15" xfId="44053"/>
    <cellStyle name="sup2Percentage 2 2 16" xfId="44054"/>
    <cellStyle name="sup2Percentage 2 2 17" xfId="44055"/>
    <cellStyle name="sup2Percentage 2 2 18" xfId="44056"/>
    <cellStyle name="sup2Percentage 2 2 2" xfId="44057"/>
    <cellStyle name="sup2Percentage 2 2 2 2" xfId="44058"/>
    <cellStyle name="sup2Percentage 2 2 2_note 2_FTAResultat" xfId="44059"/>
    <cellStyle name="sup2Percentage 2 2 3" xfId="44060"/>
    <cellStyle name="sup2Percentage 2 2 3 2" xfId="44061"/>
    <cellStyle name="sup2Percentage 2 2 3_note 2_FTAResultat" xfId="44062"/>
    <cellStyle name="sup2Percentage 2 2 4" xfId="44063"/>
    <cellStyle name="sup2Percentage 2 2 4 2" xfId="44064"/>
    <cellStyle name="sup2Percentage 2 2 4_note 2_FTAResultat" xfId="44065"/>
    <cellStyle name="sup2Percentage 2 2 5" xfId="44066"/>
    <cellStyle name="sup2Percentage 2 2 5 2" xfId="44067"/>
    <cellStyle name="sup2Percentage 2 2 6" xfId="44068"/>
    <cellStyle name="sup2Percentage 2 2 7" xfId="44069"/>
    <cellStyle name="sup2Percentage 2 2 8" xfId="44070"/>
    <cellStyle name="sup2Percentage 2 2 9" xfId="44071"/>
    <cellStyle name="sup2Percentage 2 2_2.1  NEW FTA passage prés BIS" xfId="44072"/>
    <cellStyle name="sup2Percentage 2 20" xfId="44073"/>
    <cellStyle name="sup2Percentage 2 21" xfId="44074"/>
    <cellStyle name="sup2Percentage 2 22" xfId="44075"/>
    <cellStyle name="sup2Percentage 2 23" xfId="44076"/>
    <cellStyle name="sup2Percentage 2 24" xfId="44077"/>
    <cellStyle name="sup2Percentage 2 3" xfId="44078"/>
    <cellStyle name="sup2Percentage 2 3 10" xfId="44079"/>
    <cellStyle name="sup2Percentage 2 3 11" xfId="44080"/>
    <cellStyle name="sup2Percentage 2 3 12" xfId="44081"/>
    <cellStyle name="sup2Percentage 2 3 13" xfId="44082"/>
    <cellStyle name="sup2Percentage 2 3 14" xfId="44083"/>
    <cellStyle name="sup2Percentage 2 3 15" xfId="44084"/>
    <cellStyle name="sup2Percentage 2 3 16" xfId="44085"/>
    <cellStyle name="sup2Percentage 2 3 17" xfId="44086"/>
    <cellStyle name="sup2Percentage 2 3 18" xfId="44087"/>
    <cellStyle name="sup2Percentage 2 3 2" xfId="44088"/>
    <cellStyle name="sup2Percentage 2 3 2 2" xfId="44089"/>
    <cellStyle name="sup2Percentage 2 3 2_note 2_FTAResultat" xfId="44090"/>
    <cellStyle name="sup2Percentage 2 3 3" xfId="44091"/>
    <cellStyle name="sup2Percentage 2 3 3 2" xfId="44092"/>
    <cellStyle name="sup2Percentage 2 3 3_note 2_FTAResultat" xfId="44093"/>
    <cellStyle name="sup2Percentage 2 3 4" xfId="44094"/>
    <cellStyle name="sup2Percentage 2 3 4 2" xfId="44095"/>
    <cellStyle name="sup2Percentage 2 3 4_note 2_FTAResultat" xfId="44096"/>
    <cellStyle name="sup2Percentage 2 3 5" xfId="44097"/>
    <cellStyle name="sup2Percentage 2 3 5 2" xfId="44098"/>
    <cellStyle name="sup2Percentage 2 3 6" xfId="44099"/>
    <cellStyle name="sup2Percentage 2 3 7" xfId="44100"/>
    <cellStyle name="sup2Percentage 2 3 8" xfId="44101"/>
    <cellStyle name="sup2Percentage 2 3 9" xfId="44102"/>
    <cellStyle name="sup2Percentage 2 3_note 2_FTAResultat" xfId="44103"/>
    <cellStyle name="sup2Percentage 2 4" xfId="44104"/>
    <cellStyle name="sup2Percentage 2 4 10" xfId="44105"/>
    <cellStyle name="sup2Percentage 2 4 11" xfId="44106"/>
    <cellStyle name="sup2Percentage 2 4 12" xfId="44107"/>
    <cellStyle name="sup2Percentage 2 4 13" xfId="44108"/>
    <cellStyle name="sup2Percentage 2 4 14" xfId="44109"/>
    <cellStyle name="sup2Percentage 2 4 15" xfId="44110"/>
    <cellStyle name="sup2Percentage 2 4 16" xfId="44111"/>
    <cellStyle name="sup2Percentage 2 4 17" xfId="44112"/>
    <cellStyle name="sup2Percentage 2 4 18" xfId="44113"/>
    <cellStyle name="sup2Percentage 2 4 2" xfId="44114"/>
    <cellStyle name="sup2Percentage 2 4 2 2" xfId="44115"/>
    <cellStyle name="sup2Percentage 2 4 2_note 2_FTAResultat" xfId="44116"/>
    <cellStyle name="sup2Percentage 2 4 3" xfId="44117"/>
    <cellStyle name="sup2Percentage 2 4 3 2" xfId="44118"/>
    <cellStyle name="sup2Percentage 2 4 3_note 2_FTAResultat" xfId="44119"/>
    <cellStyle name="sup2Percentage 2 4 4" xfId="44120"/>
    <cellStyle name="sup2Percentage 2 4 4 2" xfId="44121"/>
    <cellStyle name="sup2Percentage 2 4 4_note 2_FTAResultat" xfId="44122"/>
    <cellStyle name="sup2Percentage 2 4 5" xfId="44123"/>
    <cellStyle name="sup2Percentage 2 4 5 2" xfId="44124"/>
    <cellStyle name="sup2Percentage 2 4 6" xfId="44125"/>
    <cellStyle name="sup2Percentage 2 4 7" xfId="44126"/>
    <cellStyle name="sup2Percentage 2 4 8" xfId="44127"/>
    <cellStyle name="sup2Percentage 2 4 9" xfId="44128"/>
    <cellStyle name="sup2Percentage 2 4_note 2_FTAResultat" xfId="44129"/>
    <cellStyle name="sup2Percentage 2 5" xfId="44130"/>
    <cellStyle name="sup2Percentage 2 5 10" xfId="44131"/>
    <cellStyle name="sup2Percentage 2 5 11" xfId="44132"/>
    <cellStyle name="sup2Percentage 2 5 12" xfId="44133"/>
    <cellStyle name="sup2Percentage 2 5 13" xfId="44134"/>
    <cellStyle name="sup2Percentage 2 5 14" xfId="44135"/>
    <cellStyle name="sup2Percentage 2 5 15" xfId="44136"/>
    <cellStyle name="sup2Percentage 2 5 16" xfId="44137"/>
    <cellStyle name="sup2Percentage 2 5 17" xfId="44138"/>
    <cellStyle name="sup2Percentage 2 5 18" xfId="44139"/>
    <cellStyle name="sup2Percentage 2 5 2" xfId="44140"/>
    <cellStyle name="sup2Percentage 2 5 2 2" xfId="44141"/>
    <cellStyle name="sup2Percentage 2 5 2_note 2_FTAResultat" xfId="44142"/>
    <cellStyle name="sup2Percentage 2 5 3" xfId="44143"/>
    <cellStyle name="sup2Percentage 2 5 3 2" xfId="44144"/>
    <cellStyle name="sup2Percentage 2 5 3_note 2_FTAResultat" xfId="44145"/>
    <cellStyle name="sup2Percentage 2 5 4" xfId="44146"/>
    <cellStyle name="sup2Percentage 2 5 4 2" xfId="44147"/>
    <cellStyle name="sup2Percentage 2 5 4_note 2_FTAResultat" xfId="44148"/>
    <cellStyle name="sup2Percentage 2 5 5" xfId="44149"/>
    <cellStyle name="sup2Percentage 2 5 5 2" xfId="44150"/>
    <cellStyle name="sup2Percentage 2 5 6" xfId="44151"/>
    <cellStyle name="sup2Percentage 2 5 7" xfId="44152"/>
    <cellStyle name="sup2Percentage 2 5 8" xfId="44153"/>
    <cellStyle name="sup2Percentage 2 5 9" xfId="44154"/>
    <cellStyle name="sup2Percentage 2 5_note 2_FTAResultat" xfId="44155"/>
    <cellStyle name="sup2Percentage 2 6" xfId="44156"/>
    <cellStyle name="sup2Percentage 2 6 2" xfId="44157"/>
    <cellStyle name="sup2Percentage 2 6 3" xfId="44158"/>
    <cellStyle name="sup2Percentage 2 6 4" xfId="44159"/>
    <cellStyle name="sup2Percentage 2 6 5" xfId="44160"/>
    <cellStyle name="sup2Percentage 2 6_note 2_FTAResultat" xfId="44161"/>
    <cellStyle name="sup2Percentage 2 7" xfId="44162"/>
    <cellStyle name="sup2Percentage 2 7 2" xfId="44163"/>
    <cellStyle name="sup2Percentage 2 7_note 2_FTAResultat" xfId="44164"/>
    <cellStyle name="sup2Percentage 2 8" xfId="44165"/>
    <cellStyle name="sup2Percentage 2 8 2" xfId="44166"/>
    <cellStyle name="sup2Percentage 2 8_note 2_FTAResultat" xfId="44167"/>
    <cellStyle name="sup2Percentage 2 9" xfId="44168"/>
    <cellStyle name="sup2Percentage 2 9 2" xfId="44169"/>
    <cellStyle name="sup2Percentage 2 9_note 2_FTAResultat" xfId="44170"/>
    <cellStyle name="sup2Percentage 2_2.1  NEW FTA passage prés BIS" xfId="44171"/>
    <cellStyle name="sup2Percentage 3" xfId="44172"/>
    <cellStyle name="sup2Percentage 3 10" xfId="44173"/>
    <cellStyle name="sup2Percentage 3 11" xfId="44174"/>
    <cellStyle name="sup2Percentage 3 12" xfId="44175"/>
    <cellStyle name="sup2Percentage 3 13" xfId="44176"/>
    <cellStyle name="sup2Percentage 3 14" xfId="44177"/>
    <cellStyle name="sup2Percentage 3 15" xfId="44178"/>
    <cellStyle name="sup2Percentage 3 16" xfId="44179"/>
    <cellStyle name="sup2Percentage 3 17" xfId="44180"/>
    <cellStyle name="sup2Percentage 3 18" xfId="44181"/>
    <cellStyle name="sup2Percentage 3 19" xfId="44182"/>
    <cellStyle name="sup2Percentage 3 2" xfId="44183"/>
    <cellStyle name="sup2Percentage 3 2 10" xfId="44184"/>
    <cellStyle name="sup2Percentage 3 2 11" xfId="44185"/>
    <cellStyle name="sup2Percentage 3 2 12" xfId="44186"/>
    <cellStyle name="sup2Percentage 3 2 13" xfId="44187"/>
    <cellStyle name="sup2Percentage 3 2 14" xfId="44188"/>
    <cellStyle name="sup2Percentage 3 2 15" xfId="44189"/>
    <cellStyle name="sup2Percentage 3 2 16" xfId="44190"/>
    <cellStyle name="sup2Percentage 3 2 17" xfId="44191"/>
    <cellStyle name="sup2Percentage 3 2 18" xfId="44192"/>
    <cellStyle name="sup2Percentage 3 2 2" xfId="44193"/>
    <cellStyle name="sup2Percentage 3 2 2 2" xfId="44194"/>
    <cellStyle name="sup2Percentage 3 2 2_note 2_FTAResultat" xfId="44195"/>
    <cellStyle name="sup2Percentage 3 2 3" xfId="44196"/>
    <cellStyle name="sup2Percentage 3 2 3 2" xfId="44197"/>
    <cellStyle name="sup2Percentage 3 2 3_note 2_FTAResultat" xfId="44198"/>
    <cellStyle name="sup2Percentage 3 2 4" xfId="44199"/>
    <cellStyle name="sup2Percentage 3 2 4 2" xfId="44200"/>
    <cellStyle name="sup2Percentage 3 2 4_note 2_FTAResultat" xfId="44201"/>
    <cellStyle name="sup2Percentage 3 2 5" xfId="44202"/>
    <cellStyle name="sup2Percentage 3 2 5 2" xfId="44203"/>
    <cellStyle name="sup2Percentage 3 2 6" xfId="44204"/>
    <cellStyle name="sup2Percentage 3 2 7" xfId="44205"/>
    <cellStyle name="sup2Percentage 3 2 8" xfId="44206"/>
    <cellStyle name="sup2Percentage 3 2 9" xfId="44207"/>
    <cellStyle name="sup2Percentage 3 2_2.1  NEW FTA passage prés BIS" xfId="44208"/>
    <cellStyle name="sup2Percentage 3 20" xfId="44209"/>
    <cellStyle name="sup2Percentage 3 21" xfId="44210"/>
    <cellStyle name="sup2Percentage 3 22" xfId="44211"/>
    <cellStyle name="sup2Percentage 3 23" xfId="44212"/>
    <cellStyle name="sup2Percentage 3 24" xfId="44213"/>
    <cellStyle name="sup2Percentage 3 3" xfId="44214"/>
    <cellStyle name="sup2Percentage 3 3 10" xfId="44215"/>
    <cellStyle name="sup2Percentage 3 3 11" xfId="44216"/>
    <cellStyle name="sup2Percentage 3 3 12" xfId="44217"/>
    <cellStyle name="sup2Percentage 3 3 13" xfId="44218"/>
    <cellStyle name="sup2Percentage 3 3 14" xfId="44219"/>
    <cellStyle name="sup2Percentage 3 3 15" xfId="44220"/>
    <cellStyle name="sup2Percentage 3 3 16" xfId="44221"/>
    <cellStyle name="sup2Percentage 3 3 17" xfId="44222"/>
    <cellStyle name="sup2Percentage 3 3 18" xfId="44223"/>
    <cellStyle name="sup2Percentage 3 3 2" xfId="44224"/>
    <cellStyle name="sup2Percentage 3 3 2 2" xfId="44225"/>
    <cellStyle name="sup2Percentage 3 3 2_note 2_FTAResultat" xfId="44226"/>
    <cellStyle name="sup2Percentage 3 3 3" xfId="44227"/>
    <cellStyle name="sup2Percentage 3 3 3 2" xfId="44228"/>
    <cellStyle name="sup2Percentage 3 3 3_note 2_FTAResultat" xfId="44229"/>
    <cellStyle name="sup2Percentage 3 3 4" xfId="44230"/>
    <cellStyle name="sup2Percentage 3 3 4 2" xfId="44231"/>
    <cellStyle name="sup2Percentage 3 3 4_note 2_FTAResultat" xfId="44232"/>
    <cellStyle name="sup2Percentage 3 3 5" xfId="44233"/>
    <cellStyle name="sup2Percentage 3 3 5 2" xfId="44234"/>
    <cellStyle name="sup2Percentage 3 3 6" xfId="44235"/>
    <cellStyle name="sup2Percentage 3 3 7" xfId="44236"/>
    <cellStyle name="sup2Percentage 3 3 8" xfId="44237"/>
    <cellStyle name="sup2Percentage 3 3 9" xfId="44238"/>
    <cellStyle name="sup2Percentage 3 3_note 2_FTAResultat" xfId="44239"/>
    <cellStyle name="sup2Percentage 3 4" xfId="44240"/>
    <cellStyle name="sup2Percentage 3 4 10" xfId="44241"/>
    <cellStyle name="sup2Percentage 3 4 11" xfId="44242"/>
    <cellStyle name="sup2Percentage 3 4 12" xfId="44243"/>
    <cellStyle name="sup2Percentage 3 4 13" xfId="44244"/>
    <cellStyle name="sup2Percentage 3 4 14" xfId="44245"/>
    <cellStyle name="sup2Percentage 3 4 15" xfId="44246"/>
    <cellStyle name="sup2Percentage 3 4 16" xfId="44247"/>
    <cellStyle name="sup2Percentage 3 4 17" xfId="44248"/>
    <cellStyle name="sup2Percentage 3 4 18" xfId="44249"/>
    <cellStyle name="sup2Percentage 3 4 2" xfId="44250"/>
    <cellStyle name="sup2Percentage 3 4 2 2" xfId="44251"/>
    <cellStyle name="sup2Percentage 3 4 2_note 2_FTAResultat" xfId="44252"/>
    <cellStyle name="sup2Percentage 3 4 3" xfId="44253"/>
    <cellStyle name="sup2Percentage 3 4 3 2" xfId="44254"/>
    <cellStyle name="sup2Percentage 3 4 3_note 2_FTAResultat" xfId="44255"/>
    <cellStyle name="sup2Percentage 3 4 4" xfId="44256"/>
    <cellStyle name="sup2Percentage 3 4 4 2" xfId="44257"/>
    <cellStyle name="sup2Percentage 3 4 4_note 2_FTAResultat" xfId="44258"/>
    <cellStyle name="sup2Percentage 3 4 5" xfId="44259"/>
    <cellStyle name="sup2Percentage 3 4 5 2" xfId="44260"/>
    <cellStyle name="sup2Percentage 3 4 6" xfId="44261"/>
    <cellStyle name="sup2Percentage 3 4 7" xfId="44262"/>
    <cellStyle name="sup2Percentage 3 4 8" xfId="44263"/>
    <cellStyle name="sup2Percentage 3 4 9" xfId="44264"/>
    <cellStyle name="sup2Percentage 3 4_note 2_FTAResultat" xfId="44265"/>
    <cellStyle name="sup2Percentage 3 5" xfId="44266"/>
    <cellStyle name="sup2Percentage 3 5 10" xfId="44267"/>
    <cellStyle name="sup2Percentage 3 5 11" xfId="44268"/>
    <cellStyle name="sup2Percentage 3 5 12" xfId="44269"/>
    <cellStyle name="sup2Percentage 3 5 13" xfId="44270"/>
    <cellStyle name="sup2Percentage 3 5 14" xfId="44271"/>
    <cellStyle name="sup2Percentage 3 5 15" xfId="44272"/>
    <cellStyle name="sup2Percentage 3 5 16" xfId="44273"/>
    <cellStyle name="sup2Percentage 3 5 17" xfId="44274"/>
    <cellStyle name="sup2Percentage 3 5 18" xfId="44275"/>
    <cellStyle name="sup2Percentage 3 5 2" xfId="44276"/>
    <cellStyle name="sup2Percentage 3 5 2 2" xfId="44277"/>
    <cellStyle name="sup2Percentage 3 5 2_note 2_FTAResultat" xfId="44278"/>
    <cellStyle name="sup2Percentage 3 5 3" xfId="44279"/>
    <cellStyle name="sup2Percentage 3 5 3 2" xfId="44280"/>
    <cellStyle name="sup2Percentage 3 5 3_note 2_FTAResultat" xfId="44281"/>
    <cellStyle name="sup2Percentage 3 5 4" xfId="44282"/>
    <cellStyle name="sup2Percentage 3 5 4 2" xfId="44283"/>
    <cellStyle name="sup2Percentage 3 5 4_note 2_FTAResultat" xfId="44284"/>
    <cellStyle name="sup2Percentage 3 5 5" xfId="44285"/>
    <cellStyle name="sup2Percentage 3 5 5 2" xfId="44286"/>
    <cellStyle name="sup2Percentage 3 5 6" xfId="44287"/>
    <cellStyle name="sup2Percentage 3 5 7" xfId="44288"/>
    <cellStyle name="sup2Percentage 3 5 8" xfId="44289"/>
    <cellStyle name="sup2Percentage 3 5 9" xfId="44290"/>
    <cellStyle name="sup2Percentage 3 5_note 2_FTAResultat" xfId="44291"/>
    <cellStyle name="sup2Percentage 3 6" xfId="44292"/>
    <cellStyle name="sup2Percentage 3 6 2" xfId="44293"/>
    <cellStyle name="sup2Percentage 3 6 3" xfId="44294"/>
    <cellStyle name="sup2Percentage 3 6 4" xfId="44295"/>
    <cellStyle name="sup2Percentage 3 6 5" xfId="44296"/>
    <cellStyle name="sup2Percentage 3 6_note 2_FTAResultat" xfId="44297"/>
    <cellStyle name="sup2Percentage 3 7" xfId="44298"/>
    <cellStyle name="sup2Percentage 3 7 2" xfId="44299"/>
    <cellStyle name="sup2Percentage 3 7_note 2_FTAResultat" xfId="44300"/>
    <cellStyle name="sup2Percentage 3 8" xfId="44301"/>
    <cellStyle name="sup2Percentage 3 8 2" xfId="44302"/>
    <cellStyle name="sup2Percentage 3 8_note 2_FTAResultat" xfId="44303"/>
    <cellStyle name="sup2Percentage 3 9" xfId="44304"/>
    <cellStyle name="sup2Percentage 3 9 2" xfId="44305"/>
    <cellStyle name="sup2Percentage 3 9_note 2_FTAResultat" xfId="44306"/>
    <cellStyle name="sup2Percentage 3_2.1  NEW FTA passage prés BIS" xfId="44307"/>
    <cellStyle name="sup2Percentage 4" xfId="44308"/>
    <cellStyle name="sup2Percentage 4 10" xfId="44309"/>
    <cellStyle name="sup2Percentage 4 11" xfId="44310"/>
    <cellStyle name="sup2Percentage 4 12" xfId="44311"/>
    <cellStyle name="sup2Percentage 4 13" xfId="44312"/>
    <cellStyle name="sup2Percentage 4 14" xfId="44313"/>
    <cellStyle name="sup2Percentage 4 15" xfId="44314"/>
    <cellStyle name="sup2Percentage 4 16" xfId="44315"/>
    <cellStyle name="sup2Percentage 4 17" xfId="44316"/>
    <cellStyle name="sup2Percentage 4 18" xfId="44317"/>
    <cellStyle name="sup2Percentage 4 19" xfId="44318"/>
    <cellStyle name="sup2Percentage 4 2" xfId="44319"/>
    <cellStyle name="sup2Percentage 4 2 10" xfId="44320"/>
    <cellStyle name="sup2Percentage 4 2 11" xfId="44321"/>
    <cellStyle name="sup2Percentage 4 2 12" xfId="44322"/>
    <cellStyle name="sup2Percentage 4 2 13" xfId="44323"/>
    <cellStyle name="sup2Percentage 4 2 14" xfId="44324"/>
    <cellStyle name="sup2Percentage 4 2 15" xfId="44325"/>
    <cellStyle name="sup2Percentage 4 2 16" xfId="44326"/>
    <cellStyle name="sup2Percentage 4 2 17" xfId="44327"/>
    <cellStyle name="sup2Percentage 4 2 18" xfId="44328"/>
    <cellStyle name="sup2Percentage 4 2 2" xfId="44329"/>
    <cellStyle name="sup2Percentage 4 2 2 2" xfId="44330"/>
    <cellStyle name="sup2Percentage 4 2 2_note 2_FTAResultat" xfId="44331"/>
    <cellStyle name="sup2Percentage 4 2 3" xfId="44332"/>
    <cellStyle name="sup2Percentage 4 2 3 2" xfId="44333"/>
    <cellStyle name="sup2Percentage 4 2 3_note 2_FTAResultat" xfId="44334"/>
    <cellStyle name="sup2Percentage 4 2 4" xfId="44335"/>
    <cellStyle name="sup2Percentage 4 2 4 2" xfId="44336"/>
    <cellStyle name="sup2Percentage 4 2 4_note 2_FTAResultat" xfId="44337"/>
    <cellStyle name="sup2Percentage 4 2 5" xfId="44338"/>
    <cellStyle name="sup2Percentage 4 2 5 2" xfId="44339"/>
    <cellStyle name="sup2Percentage 4 2 6" xfId="44340"/>
    <cellStyle name="sup2Percentage 4 2 7" xfId="44341"/>
    <cellStyle name="sup2Percentage 4 2 8" xfId="44342"/>
    <cellStyle name="sup2Percentage 4 2 9" xfId="44343"/>
    <cellStyle name="sup2Percentage 4 2_note 2_FTAResultat" xfId="44344"/>
    <cellStyle name="sup2Percentage 4 20" xfId="44345"/>
    <cellStyle name="sup2Percentage 4 21" xfId="44346"/>
    <cellStyle name="sup2Percentage 4 22" xfId="44347"/>
    <cellStyle name="sup2Percentage 4 23" xfId="44348"/>
    <cellStyle name="sup2Percentage 4 24" xfId="44349"/>
    <cellStyle name="sup2Percentage 4 3" xfId="44350"/>
    <cellStyle name="sup2Percentage 4 3 10" xfId="44351"/>
    <cellStyle name="sup2Percentage 4 3 11" xfId="44352"/>
    <cellStyle name="sup2Percentage 4 3 12" xfId="44353"/>
    <cellStyle name="sup2Percentage 4 3 13" xfId="44354"/>
    <cellStyle name="sup2Percentage 4 3 14" xfId="44355"/>
    <cellStyle name="sup2Percentage 4 3 15" xfId="44356"/>
    <cellStyle name="sup2Percentage 4 3 16" xfId="44357"/>
    <cellStyle name="sup2Percentage 4 3 17" xfId="44358"/>
    <cellStyle name="sup2Percentage 4 3 18" xfId="44359"/>
    <cellStyle name="sup2Percentage 4 3 2" xfId="44360"/>
    <cellStyle name="sup2Percentage 4 3 2 2" xfId="44361"/>
    <cellStyle name="sup2Percentage 4 3 2_note 2_FTAResultat" xfId="44362"/>
    <cellStyle name="sup2Percentage 4 3 3" xfId="44363"/>
    <cellStyle name="sup2Percentage 4 3 3 2" xfId="44364"/>
    <cellStyle name="sup2Percentage 4 3 3_note 2_FTAResultat" xfId="44365"/>
    <cellStyle name="sup2Percentage 4 3 4" xfId="44366"/>
    <cellStyle name="sup2Percentage 4 3 4 2" xfId="44367"/>
    <cellStyle name="sup2Percentage 4 3 4_note 2_FTAResultat" xfId="44368"/>
    <cellStyle name="sup2Percentage 4 3 5" xfId="44369"/>
    <cellStyle name="sup2Percentage 4 3 5 2" xfId="44370"/>
    <cellStyle name="sup2Percentage 4 3 6" xfId="44371"/>
    <cellStyle name="sup2Percentage 4 3 7" xfId="44372"/>
    <cellStyle name="sup2Percentage 4 3 8" xfId="44373"/>
    <cellStyle name="sup2Percentage 4 3 9" xfId="44374"/>
    <cellStyle name="sup2Percentage 4 3_note 2_FTAResultat" xfId="44375"/>
    <cellStyle name="sup2Percentage 4 4" xfId="44376"/>
    <cellStyle name="sup2Percentage 4 4 10" xfId="44377"/>
    <cellStyle name="sup2Percentage 4 4 11" xfId="44378"/>
    <cellStyle name="sup2Percentage 4 4 12" xfId="44379"/>
    <cellStyle name="sup2Percentage 4 4 13" xfId="44380"/>
    <cellStyle name="sup2Percentage 4 4 14" xfId="44381"/>
    <cellStyle name="sup2Percentage 4 4 15" xfId="44382"/>
    <cellStyle name="sup2Percentage 4 4 16" xfId="44383"/>
    <cellStyle name="sup2Percentage 4 4 17" xfId="44384"/>
    <cellStyle name="sup2Percentage 4 4 18" xfId="44385"/>
    <cellStyle name="sup2Percentage 4 4 2" xfId="44386"/>
    <cellStyle name="sup2Percentage 4 4 2 2" xfId="44387"/>
    <cellStyle name="sup2Percentage 4 4 2_note 2_FTAResultat" xfId="44388"/>
    <cellStyle name="sup2Percentage 4 4 3" xfId="44389"/>
    <cellStyle name="sup2Percentage 4 4 3 2" xfId="44390"/>
    <cellStyle name="sup2Percentage 4 4 3_note 2_FTAResultat" xfId="44391"/>
    <cellStyle name="sup2Percentage 4 4 4" xfId="44392"/>
    <cellStyle name="sup2Percentage 4 4 4 2" xfId="44393"/>
    <cellStyle name="sup2Percentage 4 4 4_note 2_FTAResultat" xfId="44394"/>
    <cellStyle name="sup2Percentage 4 4 5" xfId="44395"/>
    <cellStyle name="sup2Percentage 4 4 5 2" xfId="44396"/>
    <cellStyle name="sup2Percentage 4 4 6" xfId="44397"/>
    <cellStyle name="sup2Percentage 4 4 7" xfId="44398"/>
    <cellStyle name="sup2Percentage 4 4 8" xfId="44399"/>
    <cellStyle name="sup2Percentage 4 4 9" xfId="44400"/>
    <cellStyle name="sup2Percentage 4 4_note 2_FTAResultat" xfId="44401"/>
    <cellStyle name="sup2Percentage 4 5" xfId="44402"/>
    <cellStyle name="sup2Percentage 4 5 10" xfId="44403"/>
    <cellStyle name="sup2Percentage 4 5 11" xfId="44404"/>
    <cellStyle name="sup2Percentage 4 5 12" xfId="44405"/>
    <cellStyle name="sup2Percentage 4 5 13" xfId="44406"/>
    <cellStyle name="sup2Percentage 4 5 14" xfId="44407"/>
    <cellStyle name="sup2Percentage 4 5 15" xfId="44408"/>
    <cellStyle name="sup2Percentage 4 5 16" xfId="44409"/>
    <cellStyle name="sup2Percentage 4 5 17" xfId="44410"/>
    <cellStyle name="sup2Percentage 4 5 18" xfId="44411"/>
    <cellStyle name="sup2Percentage 4 5 2" xfId="44412"/>
    <cellStyle name="sup2Percentage 4 5 2 2" xfId="44413"/>
    <cellStyle name="sup2Percentage 4 5 2_note 2_FTAResultat" xfId="44414"/>
    <cellStyle name="sup2Percentage 4 5 3" xfId="44415"/>
    <cellStyle name="sup2Percentage 4 5 3 2" xfId="44416"/>
    <cellStyle name="sup2Percentage 4 5 3_note 2_FTAResultat" xfId="44417"/>
    <cellStyle name="sup2Percentage 4 5 4" xfId="44418"/>
    <cellStyle name="sup2Percentage 4 5 4 2" xfId="44419"/>
    <cellStyle name="sup2Percentage 4 5 4_note 2_FTAResultat" xfId="44420"/>
    <cellStyle name="sup2Percentage 4 5 5" xfId="44421"/>
    <cellStyle name="sup2Percentage 4 5 5 2" xfId="44422"/>
    <cellStyle name="sup2Percentage 4 5 6" xfId="44423"/>
    <cellStyle name="sup2Percentage 4 5 7" xfId="44424"/>
    <cellStyle name="sup2Percentage 4 5 8" xfId="44425"/>
    <cellStyle name="sup2Percentage 4 5 9" xfId="44426"/>
    <cellStyle name="sup2Percentage 4 5_note 2_FTAResultat" xfId="44427"/>
    <cellStyle name="sup2Percentage 4 6" xfId="44428"/>
    <cellStyle name="sup2Percentage 4 6 2" xfId="44429"/>
    <cellStyle name="sup2Percentage 4 6 3" xfId="44430"/>
    <cellStyle name="sup2Percentage 4 6 4" xfId="44431"/>
    <cellStyle name="sup2Percentage 4 6 5" xfId="44432"/>
    <cellStyle name="sup2Percentage 4 6_note 2_FTAResultat" xfId="44433"/>
    <cellStyle name="sup2Percentage 4 7" xfId="44434"/>
    <cellStyle name="sup2Percentage 4 7 2" xfId="44435"/>
    <cellStyle name="sup2Percentage 4 7_note 2_FTAResultat" xfId="44436"/>
    <cellStyle name="sup2Percentage 4 8" xfId="44437"/>
    <cellStyle name="sup2Percentage 4 8 2" xfId="44438"/>
    <cellStyle name="sup2Percentage 4 8_note 2_FTAResultat" xfId="44439"/>
    <cellStyle name="sup2Percentage 4 9" xfId="44440"/>
    <cellStyle name="sup2Percentage 4 9 2" xfId="44441"/>
    <cellStyle name="sup2Percentage 4 9_note 2_FTAResultat" xfId="44442"/>
    <cellStyle name="sup2Percentage 4_2.1  NEW FTA passage prés BIS" xfId="44443"/>
    <cellStyle name="sup2Percentage 5" xfId="44444"/>
    <cellStyle name="sup2Percentage 5 2" xfId="44445"/>
    <cellStyle name="sup2Percentage 5 3" xfId="44446"/>
    <cellStyle name="sup2Percentage 5_2.1  NEW FTA passage prés BIS" xfId="44447"/>
    <cellStyle name="sup2Percentage 6" xfId="44448"/>
    <cellStyle name="sup2Percentage 6 2" xfId="44449"/>
    <cellStyle name="sup2Percentage 6 3" xfId="44450"/>
    <cellStyle name="sup2Percentage 6_2.1  NEW FTA passage prés BIS" xfId="44451"/>
    <cellStyle name="sup2Percentage 7" xfId="44452"/>
    <cellStyle name="sup2Percentage 8" xfId="44453"/>
    <cellStyle name="sup2Percentage 9" xfId="44454"/>
    <cellStyle name="sup2Percentage_2.1  NEW FTA passage prés BIS" xfId="44455"/>
    <cellStyle name="sup2PercentageL" xfId="44456"/>
    <cellStyle name="sup2PercentageL 2" xfId="44457"/>
    <cellStyle name="sup2PercentageL 2 10" xfId="44458"/>
    <cellStyle name="sup2PercentageL 2 11" xfId="44459"/>
    <cellStyle name="sup2PercentageL 2 12" xfId="44460"/>
    <cellStyle name="sup2PercentageL 2 13" xfId="44461"/>
    <cellStyle name="sup2PercentageL 2 14" xfId="44462"/>
    <cellStyle name="sup2PercentageL 2 15" xfId="44463"/>
    <cellStyle name="sup2PercentageL 2 16" xfId="44464"/>
    <cellStyle name="sup2PercentageL 2 17" xfId="44465"/>
    <cellStyle name="sup2PercentageL 2 18" xfId="44466"/>
    <cellStyle name="sup2PercentageL 2 19" xfId="44467"/>
    <cellStyle name="sup2PercentageL 2 2" xfId="44468"/>
    <cellStyle name="sup2PercentageL 2 2 10" xfId="44469"/>
    <cellStyle name="sup2PercentageL 2 2 11" xfId="44470"/>
    <cellStyle name="sup2PercentageL 2 2 12" xfId="44471"/>
    <cellStyle name="sup2PercentageL 2 2 13" xfId="44472"/>
    <cellStyle name="sup2PercentageL 2 2 14" xfId="44473"/>
    <cellStyle name="sup2PercentageL 2 2 15" xfId="44474"/>
    <cellStyle name="sup2PercentageL 2 2 16" xfId="44475"/>
    <cellStyle name="sup2PercentageL 2 2 17" xfId="44476"/>
    <cellStyle name="sup2PercentageL 2 2 18" xfId="44477"/>
    <cellStyle name="sup2PercentageL 2 2 2" xfId="44478"/>
    <cellStyle name="sup2PercentageL 2 2 2 2" xfId="44479"/>
    <cellStyle name="sup2PercentageL 2 2 2_note 2_FTAResultat" xfId="44480"/>
    <cellStyle name="sup2PercentageL 2 2 3" xfId="44481"/>
    <cellStyle name="sup2PercentageL 2 2 3 2" xfId="44482"/>
    <cellStyle name="sup2PercentageL 2 2 3_note 2_FTAResultat" xfId="44483"/>
    <cellStyle name="sup2PercentageL 2 2 4" xfId="44484"/>
    <cellStyle name="sup2PercentageL 2 2 4 2" xfId="44485"/>
    <cellStyle name="sup2PercentageL 2 2 4_note 2_FTAResultat" xfId="44486"/>
    <cellStyle name="sup2PercentageL 2 2 5" xfId="44487"/>
    <cellStyle name="sup2PercentageL 2 2 5 2" xfId="44488"/>
    <cellStyle name="sup2PercentageL 2 2 6" xfId="44489"/>
    <cellStyle name="sup2PercentageL 2 2 7" xfId="44490"/>
    <cellStyle name="sup2PercentageL 2 2 8" xfId="44491"/>
    <cellStyle name="sup2PercentageL 2 2 9" xfId="44492"/>
    <cellStyle name="sup2PercentageL 2 2_2.1  NEW FTA passage prés BIS" xfId="44493"/>
    <cellStyle name="sup2PercentageL 2 20" xfId="44494"/>
    <cellStyle name="sup2PercentageL 2 21" xfId="44495"/>
    <cellStyle name="sup2PercentageL 2 22" xfId="44496"/>
    <cellStyle name="sup2PercentageL 2 23" xfId="44497"/>
    <cellStyle name="sup2PercentageL 2 24" xfId="44498"/>
    <cellStyle name="sup2PercentageL 2 3" xfId="44499"/>
    <cellStyle name="sup2PercentageL 2 3 10" xfId="44500"/>
    <cellStyle name="sup2PercentageL 2 3 11" xfId="44501"/>
    <cellStyle name="sup2PercentageL 2 3 12" xfId="44502"/>
    <cellStyle name="sup2PercentageL 2 3 13" xfId="44503"/>
    <cellStyle name="sup2PercentageL 2 3 14" xfId="44504"/>
    <cellStyle name="sup2PercentageL 2 3 15" xfId="44505"/>
    <cellStyle name="sup2PercentageL 2 3 16" xfId="44506"/>
    <cellStyle name="sup2PercentageL 2 3 17" xfId="44507"/>
    <cellStyle name="sup2PercentageL 2 3 18" xfId="44508"/>
    <cellStyle name="sup2PercentageL 2 3 2" xfId="44509"/>
    <cellStyle name="sup2PercentageL 2 3 2 2" xfId="44510"/>
    <cellStyle name="sup2PercentageL 2 3 2_note 2_FTAResultat" xfId="44511"/>
    <cellStyle name="sup2PercentageL 2 3 3" xfId="44512"/>
    <cellStyle name="sup2PercentageL 2 3 3 2" xfId="44513"/>
    <cellStyle name="sup2PercentageL 2 3 3_note 2_FTAResultat" xfId="44514"/>
    <cellStyle name="sup2PercentageL 2 3 4" xfId="44515"/>
    <cellStyle name="sup2PercentageL 2 3 4 2" xfId="44516"/>
    <cellStyle name="sup2PercentageL 2 3 4_note 2_FTAResultat" xfId="44517"/>
    <cellStyle name="sup2PercentageL 2 3 5" xfId="44518"/>
    <cellStyle name="sup2PercentageL 2 3 5 2" xfId="44519"/>
    <cellStyle name="sup2PercentageL 2 3 6" xfId="44520"/>
    <cellStyle name="sup2PercentageL 2 3 7" xfId="44521"/>
    <cellStyle name="sup2PercentageL 2 3 8" xfId="44522"/>
    <cellStyle name="sup2PercentageL 2 3 9" xfId="44523"/>
    <cellStyle name="sup2PercentageL 2 3_note 2_FTAResultat" xfId="44524"/>
    <cellStyle name="sup2PercentageL 2 4" xfId="44525"/>
    <cellStyle name="sup2PercentageL 2 4 10" xfId="44526"/>
    <cellStyle name="sup2PercentageL 2 4 11" xfId="44527"/>
    <cellStyle name="sup2PercentageL 2 4 12" xfId="44528"/>
    <cellStyle name="sup2PercentageL 2 4 13" xfId="44529"/>
    <cellStyle name="sup2PercentageL 2 4 14" xfId="44530"/>
    <cellStyle name="sup2PercentageL 2 4 15" xfId="44531"/>
    <cellStyle name="sup2PercentageL 2 4 16" xfId="44532"/>
    <cellStyle name="sup2PercentageL 2 4 17" xfId="44533"/>
    <cellStyle name="sup2PercentageL 2 4 18" xfId="44534"/>
    <cellStyle name="sup2PercentageL 2 4 2" xfId="44535"/>
    <cellStyle name="sup2PercentageL 2 4 2 2" xfId="44536"/>
    <cellStyle name="sup2PercentageL 2 4 2_note 2_FTAResultat" xfId="44537"/>
    <cellStyle name="sup2PercentageL 2 4 3" xfId="44538"/>
    <cellStyle name="sup2PercentageL 2 4 3 2" xfId="44539"/>
    <cellStyle name="sup2PercentageL 2 4 3_note 2_FTAResultat" xfId="44540"/>
    <cellStyle name="sup2PercentageL 2 4 4" xfId="44541"/>
    <cellStyle name="sup2PercentageL 2 4 4 2" xfId="44542"/>
    <cellStyle name="sup2PercentageL 2 4 4_note 2_FTAResultat" xfId="44543"/>
    <cellStyle name="sup2PercentageL 2 4 5" xfId="44544"/>
    <cellStyle name="sup2PercentageL 2 4 5 2" xfId="44545"/>
    <cellStyle name="sup2PercentageL 2 4 6" xfId="44546"/>
    <cellStyle name="sup2PercentageL 2 4 7" xfId="44547"/>
    <cellStyle name="sup2PercentageL 2 4 8" xfId="44548"/>
    <cellStyle name="sup2PercentageL 2 4 9" xfId="44549"/>
    <cellStyle name="sup2PercentageL 2 4_note 2_FTAResultat" xfId="44550"/>
    <cellStyle name="sup2PercentageL 2 5" xfId="44551"/>
    <cellStyle name="sup2PercentageL 2 5 10" xfId="44552"/>
    <cellStyle name="sup2PercentageL 2 5 11" xfId="44553"/>
    <cellStyle name="sup2PercentageL 2 5 12" xfId="44554"/>
    <cellStyle name="sup2PercentageL 2 5 13" xfId="44555"/>
    <cellStyle name="sup2PercentageL 2 5 14" xfId="44556"/>
    <cellStyle name="sup2PercentageL 2 5 15" xfId="44557"/>
    <cellStyle name="sup2PercentageL 2 5 16" xfId="44558"/>
    <cellStyle name="sup2PercentageL 2 5 17" xfId="44559"/>
    <cellStyle name="sup2PercentageL 2 5 18" xfId="44560"/>
    <cellStyle name="sup2PercentageL 2 5 2" xfId="44561"/>
    <cellStyle name="sup2PercentageL 2 5 2 2" xfId="44562"/>
    <cellStyle name="sup2PercentageL 2 5 2_note 2_FTAResultat" xfId="44563"/>
    <cellStyle name="sup2PercentageL 2 5 3" xfId="44564"/>
    <cellStyle name="sup2PercentageL 2 5 3 2" xfId="44565"/>
    <cellStyle name="sup2PercentageL 2 5 3_note 2_FTAResultat" xfId="44566"/>
    <cellStyle name="sup2PercentageL 2 5 4" xfId="44567"/>
    <cellStyle name="sup2PercentageL 2 5 4 2" xfId="44568"/>
    <cellStyle name="sup2PercentageL 2 5 4_note 2_FTAResultat" xfId="44569"/>
    <cellStyle name="sup2PercentageL 2 5 5" xfId="44570"/>
    <cellStyle name="sup2PercentageL 2 5 5 2" xfId="44571"/>
    <cellStyle name="sup2PercentageL 2 5 6" xfId="44572"/>
    <cellStyle name="sup2PercentageL 2 5 7" xfId="44573"/>
    <cellStyle name="sup2PercentageL 2 5 8" xfId="44574"/>
    <cellStyle name="sup2PercentageL 2 5 9" xfId="44575"/>
    <cellStyle name="sup2PercentageL 2 5_note 2_FTAResultat" xfId="44576"/>
    <cellStyle name="sup2PercentageL 2 6" xfId="44577"/>
    <cellStyle name="sup2PercentageL 2 6 2" xfId="44578"/>
    <cellStyle name="sup2PercentageL 2 6 3" xfId="44579"/>
    <cellStyle name="sup2PercentageL 2 6 4" xfId="44580"/>
    <cellStyle name="sup2PercentageL 2 6 5" xfId="44581"/>
    <cellStyle name="sup2PercentageL 2 6_note 2_FTAResultat" xfId="44582"/>
    <cellStyle name="sup2PercentageL 2 7" xfId="44583"/>
    <cellStyle name="sup2PercentageL 2 7 2" xfId="44584"/>
    <cellStyle name="sup2PercentageL 2 7_note 2_FTAResultat" xfId="44585"/>
    <cellStyle name="sup2PercentageL 2 8" xfId="44586"/>
    <cellStyle name="sup2PercentageL 2 8 2" xfId="44587"/>
    <cellStyle name="sup2PercentageL 2 8_note 2_FTAResultat" xfId="44588"/>
    <cellStyle name="sup2PercentageL 2 9" xfId="44589"/>
    <cellStyle name="sup2PercentageL 2 9 2" xfId="44590"/>
    <cellStyle name="sup2PercentageL 2 9_note 2_FTAResultat" xfId="44591"/>
    <cellStyle name="sup2PercentageL 2_2.1  NEW FTA passage prés BIS" xfId="44592"/>
    <cellStyle name="sup2PercentageL 3" xfId="44593"/>
    <cellStyle name="sup2PercentageL 3 10" xfId="44594"/>
    <cellStyle name="sup2PercentageL 3 11" xfId="44595"/>
    <cellStyle name="sup2PercentageL 3 12" xfId="44596"/>
    <cellStyle name="sup2PercentageL 3 13" xfId="44597"/>
    <cellStyle name="sup2PercentageL 3 14" xfId="44598"/>
    <cellStyle name="sup2PercentageL 3 15" xfId="44599"/>
    <cellStyle name="sup2PercentageL 3 16" xfId="44600"/>
    <cellStyle name="sup2PercentageL 3 17" xfId="44601"/>
    <cellStyle name="sup2PercentageL 3 18" xfId="44602"/>
    <cellStyle name="sup2PercentageL 3 19" xfId="44603"/>
    <cellStyle name="sup2PercentageL 3 2" xfId="44604"/>
    <cellStyle name="sup2PercentageL 3 2 10" xfId="44605"/>
    <cellStyle name="sup2PercentageL 3 2 11" xfId="44606"/>
    <cellStyle name="sup2PercentageL 3 2 12" xfId="44607"/>
    <cellStyle name="sup2PercentageL 3 2 13" xfId="44608"/>
    <cellStyle name="sup2PercentageL 3 2 14" xfId="44609"/>
    <cellStyle name="sup2PercentageL 3 2 15" xfId="44610"/>
    <cellStyle name="sup2PercentageL 3 2 16" xfId="44611"/>
    <cellStyle name="sup2PercentageL 3 2 17" xfId="44612"/>
    <cellStyle name="sup2PercentageL 3 2 18" xfId="44613"/>
    <cellStyle name="sup2PercentageL 3 2 2" xfId="44614"/>
    <cellStyle name="sup2PercentageL 3 2 2 2" xfId="44615"/>
    <cellStyle name="sup2PercentageL 3 2 2_note 2_FTAResultat" xfId="44616"/>
    <cellStyle name="sup2PercentageL 3 2 3" xfId="44617"/>
    <cellStyle name="sup2PercentageL 3 2 3 2" xfId="44618"/>
    <cellStyle name="sup2PercentageL 3 2 3_note 2_FTAResultat" xfId="44619"/>
    <cellStyle name="sup2PercentageL 3 2 4" xfId="44620"/>
    <cellStyle name="sup2PercentageL 3 2 4 2" xfId="44621"/>
    <cellStyle name="sup2PercentageL 3 2 4_note 2_FTAResultat" xfId="44622"/>
    <cellStyle name="sup2PercentageL 3 2 5" xfId="44623"/>
    <cellStyle name="sup2PercentageL 3 2 5 2" xfId="44624"/>
    <cellStyle name="sup2PercentageL 3 2 6" xfId="44625"/>
    <cellStyle name="sup2PercentageL 3 2 7" xfId="44626"/>
    <cellStyle name="sup2PercentageL 3 2 8" xfId="44627"/>
    <cellStyle name="sup2PercentageL 3 2 9" xfId="44628"/>
    <cellStyle name="sup2PercentageL 3 2_2.1  NEW FTA passage prés BIS" xfId="44629"/>
    <cellStyle name="sup2PercentageL 3 20" xfId="44630"/>
    <cellStyle name="sup2PercentageL 3 21" xfId="44631"/>
    <cellStyle name="sup2PercentageL 3 22" xfId="44632"/>
    <cellStyle name="sup2PercentageL 3 23" xfId="44633"/>
    <cellStyle name="sup2PercentageL 3 24" xfId="44634"/>
    <cellStyle name="sup2PercentageL 3 3" xfId="44635"/>
    <cellStyle name="sup2PercentageL 3 3 10" xfId="44636"/>
    <cellStyle name="sup2PercentageL 3 3 11" xfId="44637"/>
    <cellStyle name="sup2PercentageL 3 3 12" xfId="44638"/>
    <cellStyle name="sup2PercentageL 3 3 13" xfId="44639"/>
    <cellStyle name="sup2PercentageL 3 3 14" xfId="44640"/>
    <cellStyle name="sup2PercentageL 3 3 15" xfId="44641"/>
    <cellStyle name="sup2PercentageL 3 3 16" xfId="44642"/>
    <cellStyle name="sup2PercentageL 3 3 17" xfId="44643"/>
    <cellStyle name="sup2PercentageL 3 3 18" xfId="44644"/>
    <cellStyle name="sup2PercentageL 3 3 2" xfId="44645"/>
    <cellStyle name="sup2PercentageL 3 3 2 2" xfId="44646"/>
    <cellStyle name="sup2PercentageL 3 3 2_note 2_FTAResultat" xfId="44647"/>
    <cellStyle name="sup2PercentageL 3 3 3" xfId="44648"/>
    <cellStyle name="sup2PercentageL 3 3 3 2" xfId="44649"/>
    <cellStyle name="sup2PercentageL 3 3 3_note 2_FTAResultat" xfId="44650"/>
    <cellStyle name="sup2PercentageL 3 3 4" xfId="44651"/>
    <cellStyle name="sup2PercentageL 3 3 4 2" xfId="44652"/>
    <cellStyle name="sup2PercentageL 3 3 4_note 2_FTAResultat" xfId="44653"/>
    <cellStyle name="sup2PercentageL 3 3 5" xfId="44654"/>
    <cellStyle name="sup2PercentageL 3 3 5 2" xfId="44655"/>
    <cellStyle name="sup2PercentageL 3 3 6" xfId="44656"/>
    <cellStyle name="sup2PercentageL 3 3 7" xfId="44657"/>
    <cellStyle name="sup2PercentageL 3 3 8" xfId="44658"/>
    <cellStyle name="sup2PercentageL 3 3 9" xfId="44659"/>
    <cellStyle name="sup2PercentageL 3 3_note 2_FTAResultat" xfId="44660"/>
    <cellStyle name="sup2PercentageL 3 4" xfId="44661"/>
    <cellStyle name="sup2PercentageL 3 4 10" xfId="44662"/>
    <cellStyle name="sup2PercentageL 3 4 11" xfId="44663"/>
    <cellStyle name="sup2PercentageL 3 4 12" xfId="44664"/>
    <cellStyle name="sup2PercentageL 3 4 13" xfId="44665"/>
    <cellStyle name="sup2PercentageL 3 4 14" xfId="44666"/>
    <cellStyle name="sup2PercentageL 3 4 15" xfId="44667"/>
    <cellStyle name="sup2PercentageL 3 4 16" xfId="44668"/>
    <cellStyle name="sup2PercentageL 3 4 17" xfId="44669"/>
    <cellStyle name="sup2PercentageL 3 4 18" xfId="44670"/>
    <cellStyle name="sup2PercentageL 3 4 2" xfId="44671"/>
    <cellStyle name="sup2PercentageL 3 4 2 2" xfId="44672"/>
    <cellStyle name="sup2PercentageL 3 4 2_note 2_FTAResultat" xfId="44673"/>
    <cellStyle name="sup2PercentageL 3 4 3" xfId="44674"/>
    <cellStyle name="sup2PercentageL 3 4 3 2" xfId="44675"/>
    <cellStyle name="sup2PercentageL 3 4 3_note 2_FTAResultat" xfId="44676"/>
    <cellStyle name="sup2PercentageL 3 4 4" xfId="44677"/>
    <cellStyle name="sup2PercentageL 3 4 4 2" xfId="44678"/>
    <cellStyle name="sup2PercentageL 3 4 4_note 2_FTAResultat" xfId="44679"/>
    <cellStyle name="sup2PercentageL 3 4 5" xfId="44680"/>
    <cellStyle name="sup2PercentageL 3 4 5 2" xfId="44681"/>
    <cellStyle name="sup2PercentageL 3 4 6" xfId="44682"/>
    <cellStyle name="sup2PercentageL 3 4 7" xfId="44683"/>
    <cellStyle name="sup2PercentageL 3 4 8" xfId="44684"/>
    <cellStyle name="sup2PercentageL 3 4 9" xfId="44685"/>
    <cellStyle name="sup2PercentageL 3 4_note 2_FTAResultat" xfId="44686"/>
    <cellStyle name="sup2PercentageL 3 5" xfId="44687"/>
    <cellStyle name="sup2PercentageL 3 5 10" xfId="44688"/>
    <cellStyle name="sup2PercentageL 3 5 11" xfId="44689"/>
    <cellStyle name="sup2PercentageL 3 5 12" xfId="44690"/>
    <cellStyle name="sup2PercentageL 3 5 13" xfId="44691"/>
    <cellStyle name="sup2PercentageL 3 5 14" xfId="44692"/>
    <cellStyle name="sup2PercentageL 3 5 15" xfId="44693"/>
    <cellStyle name="sup2PercentageL 3 5 16" xfId="44694"/>
    <cellStyle name="sup2PercentageL 3 5 17" xfId="44695"/>
    <cellStyle name="sup2PercentageL 3 5 18" xfId="44696"/>
    <cellStyle name="sup2PercentageL 3 5 2" xfId="44697"/>
    <cellStyle name="sup2PercentageL 3 5 2 2" xfId="44698"/>
    <cellStyle name="sup2PercentageL 3 5 2_note 2_FTAResultat" xfId="44699"/>
    <cellStyle name="sup2PercentageL 3 5 3" xfId="44700"/>
    <cellStyle name="sup2PercentageL 3 5 3 2" xfId="44701"/>
    <cellStyle name="sup2PercentageL 3 5 3_note 2_FTAResultat" xfId="44702"/>
    <cellStyle name="sup2PercentageL 3 5 4" xfId="44703"/>
    <cellStyle name="sup2PercentageL 3 5 4 2" xfId="44704"/>
    <cellStyle name="sup2PercentageL 3 5 4_note 2_FTAResultat" xfId="44705"/>
    <cellStyle name="sup2PercentageL 3 5 5" xfId="44706"/>
    <cellStyle name="sup2PercentageL 3 5 5 2" xfId="44707"/>
    <cellStyle name="sup2PercentageL 3 5 6" xfId="44708"/>
    <cellStyle name="sup2PercentageL 3 5 7" xfId="44709"/>
    <cellStyle name="sup2PercentageL 3 5 8" xfId="44710"/>
    <cellStyle name="sup2PercentageL 3 5 9" xfId="44711"/>
    <cellStyle name="sup2PercentageL 3 5_note 2_FTAResultat" xfId="44712"/>
    <cellStyle name="sup2PercentageL 3 6" xfId="44713"/>
    <cellStyle name="sup2PercentageL 3 6 2" xfId="44714"/>
    <cellStyle name="sup2PercentageL 3 6 3" xfId="44715"/>
    <cellStyle name="sup2PercentageL 3 6 4" xfId="44716"/>
    <cellStyle name="sup2PercentageL 3 6 5" xfId="44717"/>
    <cellStyle name="sup2PercentageL 3 6_note 2_FTAResultat" xfId="44718"/>
    <cellStyle name="sup2PercentageL 3 7" xfId="44719"/>
    <cellStyle name="sup2PercentageL 3 7 2" xfId="44720"/>
    <cellStyle name="sup2PercentageL 3 7_note 2_FTAResultat" xfId="44721"/>
    <cellStyle name="sup2PercentageL 3 8" xfId="44722"/>
    <cellStyle name="sup2PercentageL 3 8 2" xfId="44723"/>
    <cellStyle name="sup2PercentageL 3 8_note 2_FTAResultat" xfId="44724"/>
    <cellStyle name="sup2PercentageL 3 9" xfId="44725"/>
    <cellStyle name="sup2PercentageL 3 9 2" xfId="44726"/>
    <cellStyle name="sup2PercentageL 3 9_note 2_FTAResultat" xfId="44727"/>
    <cellStyle name="sup2PercentageL 3_2.1  NEW FTA passage prés BIS" xfId="44728"/>
    <cellStyle name="sup2PercentageL 4" xfId="44729"/>
    <cellStyle name="sup2PercentageL 4 10" xfId="44730"/>
    <cellStyle name="sup2PercentageL 4 11" xfId="44731"/>
    <cellStyle name="sup2PercentageL 4 12" xfId="44732"/>
    <cellStyle name="sup2PercentageL 4 13" xfId="44733"/>
    <cellStyle name="sup2PercentageL 4 14" xfId="44734"/>
    <cellStyle name="sup2PercentageL 4 15" xfId="44735"/>
    <cellStyle name="sup2PercentageL 4 16" xfId="44736"/>
    <cellStyle name="sup2PercentageL 4 17" xfId="44737"/>
    <cellStyle name="sup2PercentageL 4 18" xfId="44738"/>
    <cellStyle name="sup2PercentageL 4 19" xfId="44739"/>
    <cellStyle name="sup2PercentageL 4 2" xfId="44740"/>
    <cellStyle name="sup2PercentageL 4 2 10" xfId="44741"/>
    <cellStyle name="sup2PercentageL 4 2 11" xfId="44742"/>
    <cellStyle name="sup2PercentageL 4 2 12" xfId="44743"/>
    <cellStyle name="sup2PercentageL 4 2 13" xfId="44744"/>
    <cellStyle name="sup2PercentageL 4 2 14" xfId="44745"/>
    <cellStyle name="sup2PercentageL 4 2 15" xfId="44746"/>
    <cellStyle name="sup2PercentageL 4 2 16" xfId="44747"/>
    <cellStyle name="sup2PercentageL 4 2 17" xfId="44748"/>
    <cellStyle name="sup2PercentageL 4 2 18" xfId="44749"/>
    <cellStyle name="sup2PercentageL 4 2 2" xfId="44750"/>
    <cellStyle name="sup2PercentageL 4 2 2 2" xfId="44751"/>
    <cellStyle name="sup2PercentageL 4 2 2_note 2_FTAResultat" xfId="44752"/>
    <cellStyle name="sup2PercentageL 4 2 3" xfId="44753"/>
    <cellStyle name="sup2PercentageL 4 2 3 2" xfId="44754"/>
    <cellStyle name="sup2PercentageL 4 2 3_note 2_FTAResultat" xfId="44755"/>
    <cellStyle name="sup2PercentageL 4 2 4" xfId="44756"/>
    <cellStyle name="sup2PercentageL 4 2 4 2" xfId="44757"/>
    <cellStyle name="sup2PercentageL 4 2 4_note 2_FTAResultat" xfId="44758"/>
    <cellStyle name="sup2PercentageL 4 2 5" xfId="44759"/>
    <cellStyle name="sup2PercentageL 4 2 5 2" xfId="44760"/>
    <cellStyle name="sup2PercentageL 4 2 6" xfId="44761"/>
    <cellStyle name="sup2PercentageL 4 2 7" xfId="44762"/>
    <cellStyle name="sup2PercentageL 4 2 8" xfId="44763"/>
    <cellStyle name="sup2PercentageL 4 2 9" xfId="44764"/>
    <cellStyle name="sup2PercentageL 4 2_note 2_FTAResultat" xfId="44765"/>
    <cellStyle name="sup2PercentageL 4 20" xfId="44766"/>
    <cellStyle name="sup2PercentageL 4 21" xfId="44767"/>
    <cellStyle name="sup2PercentageL 4 22" xfId="44768"/>
    <cellStyle name="sup2PercentageL 4 23" xfId="44769"/>
    <cellStyle name="sup2PercentageL 4 24" xfId="44770"/>
    <cellStyle name="sup2PercentageL 4 3" xfId="44771"/>
    <cellStyle name="sup2PercentageL 4 3 10" xfId="44772"/>
    <cellStyle name="sup2PercentageL 4 3 11" xfId="44773"/>
    <cellStyle name="sup2PercentageL 4 3 12" xfId="44774"/>
    <cellStyle name="sup2PercentageL 4 3 13" xfId="44775"/>
    <cellStyle name="sup2PercentageL 4 3 14" xfId="44776"/>
    <cellStyle name="sup2PercentageL 4 3 15" xfId="44777"/>
    <cellStyle name="sup2PercentageL 4 3 16" xfId="44778"/>
    <cellStyle name="sup2PercentageL 4 3 17" xfId="44779"/>
    <cellStyle name="sup2PercentageL 4 3 18" xfId="44780"/>
    <cellStyle name="sup2PercentageL 4 3 2" xfId="44781"/>
    <cellStyle name="sup2PercentageL 4 3 2 2" xfId="44782"/>
    <cellStyle name="sup2PercentageL 4 3 2_note 2_FTAResultat" xfId="44783"/>
    <cellStyle name="sup2PercentageL 4 3 3" xfId="44784"/>
    <cellStyle name="sup2PercentageL 4 3 3 2" xfId="44785"/>
    <cellStyle name="sup2PercentageL 4 3 3_note 2_FTAResultat" xfId="44786"/>
    <cellStyle name="sup2PercentageL 4 3 4" xfId="44787"/>
    <cellStyle name="sup2PercentageL 4 3 4 2" xfId="44788"/>
    <cellStyle name="sup2PercentageL 4 3 4_note 2_FTAResultat" xfId="44789"/>
    <cellStyle name="sup2PercentageL 4 3 5" xfId="44790"/>
    <cellStyle name="sup2PercentageL 4 3 5 2" xfId="44791"/>
    <cellStyle name="sup2PercentageL 4 3 6" xfId="44792"/>
    <cellStyle name="sup2PercentageL 4 3 7" xfId="44793"/>
    <cellStyle name="sup2PercentageL 4 3 8" xfId="44794"/>
    <cellStyle name="sup2PercentageL 4 3 9" xfId="44795"/>
    <cellStyle name="sup2PercentageL 4 3_note 2_FTAResultat" xfId="44796"/>
    <cellStyle name="sup2PercentageL 4 4" xfId="44797"/>
    <cellStyle name="sup2PercentageL 4 4 10" xfId="44798"/>
    <cellStyle name="sup2PercentageL 4 4 11" xfId="44799"/>
    <cellStyle name="sup2PercentageL 4 4 12" xfId="44800"/>
    <cellStyle name="sup2PercentageL 4 4 13" xfId="44801"/>
    <cellStyle name="sup2PercentageL 4 4 14" xfId="44802"/>
    <cellStyle name="sup2PercentageL 4 4 15" xfId="44803"/>
    <cellStyle name="sup2PercentageL 4 4 16" xfId="44804"/>
    <cellStyle name="sup2PercentageL 4 4 17" xfId="44805"/>
    <cellStyle name="sup2PercentageL 4 4 18" xfId="44806"/>
    <cellStyle name="sup2PercentageL 4 4 2" xfId="44807"/>
    <cellStyle name="sup2PercentageL 4 4 2 2" xfId="44808"/>
    <cellStyle name="sup2PercentageL 4 4 2_note 2_FTAResultat" xfId="44809"/>
    <cellStyle name="sup2PercentageL 4 4 3" xfId="44810"/>
    <cellStyle name="sup2PercentageL 4 4 3 2" xfId="44811"/>
    <cellStyle name="sup2PercentageL 4 4 3_note 2_FTAResultat" xfId="44812"/>
    <cellStyle name="sup2PercentageL 4 4 4" xfId="44813"/>
    <cellStyle name="sup2PercentageL 4 4 4 2" xfId="44814"/>
    <cellStyle name="sup2PercentageL 4 4 4_note 2_FTAResultat" xfId="44815"/>
    <cellStyle name="sup2PercentageL 4 4 5" xfId="44816"/>
    <cellStyle name="sup2PercentageL 4 4 5 2" xfId="44817"/>
    <cellStyle name="sup2PercentageL 4 4 6" xfId="44818"/>
    <cellStyle name="sup2PercentageL 4 4 7" xfId="44819"/>
    <cellStyle name="sup2PercentageL 4 4 8" xfId="44820"/>
    <cellStyle name="sup2PercentageL 4 4 9" xfId="44821"/>
    <cellStyle name="sup2PercentageL 4 4_note 2_FTAResultat" xfId="44822"/>
    <cellStyle name="sup2PercentageL 4 5" xfId="44823"/>
    <cellStyle name="sup2PercentageL 4 5 10" xfId="44824"/>
    <cellStyle name="sup2PercentageL 4 5 11" xfId="44825"/>
    <cellStyle name="sup2PercentageL 4 5 12" xfId="44826"/>
    <cellStyle name="sup2PercentageL 4 5 13" xfId="44827"/>
    <cellStyle name="sup2PercentageL 4 5 14" xfId="44828"/>
    <cellStyle name="sup2PercentageL 4 5 15" xfId="44829"/>
    <cellStyle name="sup2PercentageL 4 5 16" xfId="44830"/>
    <cellStyle name="sup2PercentageL 4 5 17" xfId="44831"/>
    <cellStyle name="sup2PercentageL 4 5 18" xfId="44832"/>
    <cellStyle name="sup2PercentageL 4 5 2" xfId="44833"/>
    <cellStyle name="sup2PercentageL 4 5 2 2" xfId="44834"/>
    <cellStyle name="sup2PercentageL 4 5 2_note 2_FTAResultat" xfId="44835"/>
    <cellStyle name="sup2PercentageL 4 5 3" xfId="44836"/>
    <cellStyle name="sup2PercentageL 4 5 3 2" xfId="44837"/>
    <cellStyle name="sup2PercentageL 4 5 3_note 2_FTAResultat" xfId="44838"/>
    <cellStyle name="sup2PercentageL 4 5 4" xfId="44839"/>
    <cellStyle name="sup2PercentageL 4 5 4 2" xfId="44840"/>
    <cellStyle name="sup2PercentageL 4 5 4_note 2_FTAResultat" xfId="44841"/>
    <cellStyle name="sup2PercentageL 4 5 5" xfId="44842"/>
    <cellStyle name="sup2PercentageL 4 5 5 2" xfId="44843"/>
    <cellStyle name="sup2PercentageL 4 5 6" xfId="44844"/>
    <cellStyle name="sup2PercentageL 4 5 7" xfId="44845"/>
    <cellStyle name="sup2PercentageL 4 5 8" xfId="44846"/>
    <cellStyle name="sup2PercentageL 4 5 9" xfId="44847"/>
    <cellStyle name="sup2PercentageL 4 5_note 2_FTAResultat" xfId="44848"/>
    <cellStyle name="sup2PercentageL 4 6" xfId="44849"/>
    <cellStyle name="sup2PercentageL 4 6 2" xfId="44850"/>
    <cellStyle name="sup2PercentageL 4 6 3" xfId="44851"/>
    <cellStyle name="sup2PercentageL 4 6 4" xfId="44852"/>
    <cellStyle name="sup2PercentageL 4 6 5" xfId="44853"/>
    <cellStyle name="sup2PercentageL 4 6_note 2_FTAResultat" xfId="44854"/>
    <cellStyle name="sup2PercentageL 4 7" xfId="44855"/>
    <cellStyle name="sup2PercentageL 4 7 2" xfId="44856"/>
    <cellStyle name="sup2PercentageL 4 7_note 2_FTAResultat" xfId="44857"/>
    <cellStyle name="sup2PercentageL 4 8" xfId="44858"/>
    <cellStyle name="sup2PercentageL 4 8 2" xfId="44859"/>
    <cellStyle name="sup2PercentageL 4 8_note 2_FTAResultat" xfId="44860"/>
    <cellStyle name="sup2PercentageL 4 9" xfId="44861"/>
    <cellStyle name="sup2PercentageL 4 9 2" xfId="44862"/>
    <cellStyle name="sup2PercentageL 4 9_note 2_FTAResultat" xfId="44863"/>
    <cellStyle name="sup2PercentageL 4_2.1  NEW FTA passage prés BIS" xfId="44864"/>
    <cellStyle name="sup2PercentageL 5" xfId="44865"/>
    <cellStyle name="sup2PercentageL 5 2" xfId="44866"/>
    <cellStyle name="sup2PercentageL 5 3" xfId="44867"/>
    <cellStyle name="sup2PercentageL 5_2.1  NEW FTA passage prés BIS" xfId="44868"/>
    <cellStyle name="sup2PercentageL 6" xfId="44869"/>
    <cellStyle name="sup2PercentageL 6 2" xfId="44870"/>
    <cellStyle name="sup2PercentageL 6 3" xfId="44871"/>
    <cellStyle name="sup2PercentageL 6_2.1  NEW FTA passage prés BIS" xfId="44872"/>
    <cellStyle name="sup2PercentageL 7" xfId="44873"/>
    <cellStyle name="sup2PercentageL 8" xfId="44874"/>
    <cellStyle name="sup2PercentageL 9" xfId="44875"/>
    <cellStyle name="sup2PercentageL_2.1  NEW FTA passage prés BIS" xfId="44876"/>
    <cellStyle name="sup2PercentageM" xfId="44877"/>
    <cellStyle name="sup2PercentageM 2" xfId="44878"/>
    <cellStyle name="sup2PercentageM 2 10" xfId="44879"/>
    <cellStyle name="sup2PercentageM 2 11" xfId="44880"/>
    <cellStyle name="sup2PercentageM 2 12" xfId="44881"/>
    <cellStyle name="sup2PercentageM 2 13" xfId="44882"/>
    <cellStyle name="sup2PercentageM 2 14" xfId="44883"/>
    <cellStyle name="sup2PercentageM 2 15" xfId="44884"/>
    <cellStyle name="sup2PercentageM 2 16" xfId="44885"/>
    <cellStyle name="sup2PercentageM 2 17" xfId="44886"/>
    <cellStyle name="sup2PercentageM 2 18" xfId="44887"/>
    <cellStyle name="sup2PercentageM 2 19" xfId="44888"/>
    <cellStyle name="sup2PercentageM 2 2" xfId="44889"/>
    <cellStyle name="sup2PercentageM 2 2 10" xfId="44890"/>
    <cellStyle name="sup2PercentageM 2 2 11" xfId="44891"/>
    <cellStyle name="sup2PercentageM 2 2 12" xfId="44892"/>
    <cellStyle name="sup2PercentageM 2 2 13" xfId="44893"/>
    <cellStyle name="sup2PercentageM 2 2 14" xfId="44894"/>
    <cellStyle name="sup2PercentageM 2 2 15" xfId="44895"/>
    <cellStyle name="sup2PercentageM 2 2 16" xfId="44896"/>
    <cellStyle name="sup2PercentageM 2 2 17" xfId="44897"/>
    <cellStyle name="sup2PercentageM 2 2 18" xfId="44898"/>
    <cellStyle name="sup2PercentageM 2 2 2" xfId="44899"/>
    <cellStyle name="sup2PercentageM 2 2 2 2" xfId="44900"/>
    <cellStyle name="sup2PercentageM 2 2 2_note 2_FTAResultat" xfId="44901"/>
    <cellStyle name="sup2PercentageM 2 2 3" xfId="44902"/>
    <cellStyle name="sup2PercentageM 2 2 3 2" xfId="44903"/>
    <cellStyle name="sup2PercentageM 2 2 3_note 2_FTAResultat" xfId="44904"/>
    <cellStyle name="sup2PercentageM 2 2 4" xfId="44905"/>
    <cellStyle name="sup2PercentageM 2 2 4 2" xfId="44906"/>
    <cellStyle name="sup2PercentageM 2 2 4_note 2_FTAResultat" xfId="44907"/>
    <cellStyle name="sup2PercentageM 2 2 5" xfId="44908"/>
    <cellStyle name="sup2PercentageM 2 2 5 2" xfId="44909"/>
    <cellStyle name="sup2PercentageM 2 2 6" xfId="44910"/>
    <cellStyle name="sup2PercentageM 2 2 7" xfId="44911"/>
    <cellStyle name="sup2PercentageM 2 2 8" xfId="44912"/>
    <cellStyle name="sup2PercentageM 2 2 9" xfId="44913"/>
    <cellStyle name="sup2PercentageM 2 2_2.1  NEW FTA passage prés BIS" xfId="44914"/>
    <cellStyle name="sup2PercentageM 2 20" xfId="44915"/>
    <cellStyle name="sup2PercentageM 2 21" xfId="44916"/>
    <cellStyle name="sup2PercentageM 2 22" xfId="44917"/>
    <cellStyle name="sup2PercentageM 2 23" xfId="44918"/>
    <cellStyle name="sup2PercentageM 2 24" xfId="44919"/>
    <cellStyle name="sup2PercentageM 2 3" xfId="44920"/>
    <cellStyle name="sup2PercentageM 2 3 10" xfId="44921"/>
    <cellStyle name="sup2PercentageM 2 3 11" xfId="44922"/>
    <cellStyle name="sup2PercentageM 2 3 12" xfId="44923"/>
    <cellStyle name="sup2PercentageM 2 3 13" xfId="44924"/>
    <cellStyle name="sup2PercentageM 2 3 14" xfId="44925"/>
    <cellStyle name="sup2PercentageM 2 3 15" xfId="44926"/>
    <cellStyle name="sup2PercentageM 2 3 16" xfId="44927"/>
    <cellStyle name="sup2PercentageM 2 3 17" xfId="44928"/>
    <cellStyle name="sup2PercentageM 2 3 18" xfId="44929"/>
    <cellStyle name="sup2PercentageM 2 3 2" xfId="44930"/>
    <cellStyle name="sup2PercentageM 2 3 2 2" xfId="44931"/>
    <cellStyle name="sup2PercentageM 2 3 2_note 2_FTAResultat" xfId="44932"/>
    <cellStyle name="sup2PercentageM 2 3 3" xfId="44933"/>
    <cellStyle name="sup2PercentageM 2 3 3 2" xfId="44934"/>
    <cellStyle name="sup2PercentageM 2 3 3_note 2_FTAResultat" xfId="44935"/>
    <cellStyle name="sup2PercentageM 2 3 4" xfId="44936"/>
    <cellStyle name="sup2PercentageM 2 3 4 2" xfId="44937"/>
    <cellStyle name="sup2PercentageM 2 3 4_note 2_FTAResultat" xfId="44938"/>
    <cellStyle name="sup2PercentageM 2 3 5" xfId="44939"/>
    <cellStyle name="sup2PercentageM 2 3 5 2" xfId="44940"/>
    <cellStyle name="sup2PercentageM 2 3 6" xfId="44941"/>
    <cellStyle name="sup2PercentageM 2 3 7" xfId="44942"/>
    <cellStyle name="sup2PercentageM 2 3 8" xfId="44943"/>
    <cellStyle name="sup2PercentageM 2 3 9" xfId="44944"/>
    <cellStyle name="sup2PercentageM 2 3_note 2_FTAResultat" xfId="44945"/>
    <cellStyle name="sup2PercentageM 2 4" xfId="44946"/>
    <cellStyle name="sup2PercentageM 2 4 10" xfId="44947"/>
    <cellStyle name="sup2PercentageM 2 4 11" xfId="44948"/>
    <cellStyle name="sup2PercentageM 2 4 12" xfId="44949"/>
    <cellStyle name="sup2PercentageM 2 4 13" xfId="44950"/>
    <cellStyle name="sup2PercentageM 2 4 14" xfId="44951"/>
    <cellStyle name="sup2PercentageM 2 4 15" xfId="44952"/>
    <cellStyle name="sup2PercentageM 2 4 16" xfId="44953"/>
    <cellStyle name="sup2PercentageM 2 4 17" xfId="44954"/>
    <cellStyle name="sup2PercentageM 2 4 18" xfId="44955"/>
    <cellStyle name="sup2PercentageM 2 4 2" xfId="44956"/>
    <cellStyle name="sup2PercentageM 2 4 2 2" xfId="44957"/>
    <cellStyle name="sup2PercentageM 2 4 2_note 2_FTAResultat" xfId="44958"/>
    <cellStyle name="sup2PercentageM 2 4 3" xfId="44959"/>
    <cellStyle name="sup2PercentageM 2 4 3 2" xfId="44960"/>
    <cellStyle name="sup2PercentageM 2 4 3_note 2_FTAResultat" xfId="44961"/>
    <cellStyle name="sup2PercentageM 2 4 4" xfId="44962"/>
    <cellStyle name="sup2PercentageM 2 4 4 2" xfId="44963"/>
    <cellStyle name="sup2PercentageM 2 4 4_note 2_FTAResultat" xfId="44964"/>
    <cellStyle name="sup2PercentageM 2 4 5" xfId="44965"/>
    <cellStyle name="sup2PercentageM 2 4 5 2" xfId="44966"/>
    <cellStyle name="sup2PercentageM 2 4 6" xfId="44967"/>
    <cellStyle name="sup2PercentageM 2 4 7" xfId="44968"/>
    <cellStyle name="sup2PercentageM 2 4 8" xfId="44969"/>
    <cellStyle name="sup2PercentageM 2 4 9" xfId="44970"/>
    <cellStyle name="sup2PercentageM 2 4_note 2_FTAResultat" xfId="44971"/>
    <cellStyle name="sup2PercentageM 2 5" xfId="44972"/>
    <cellStyle name="sup2PercentageM 2 5 10" xfId="44973"/>
    <cellStyle name="sup2PercentageM 2 5 11" xfId="44974"/>
    <cellStyle name="sup2PercentageM 2 5 12" xfId="44975"/>
    <cellStyle name="sup2PercentageM 2 5 13" xfId="44976"/>
    <cellStyle name="sup2PercentageM 2 5 14" xfId="44977"/>
    <cellStyle name="sup2PercentageM 2 5 15" xfId="44978"/>
    <cellStyle name="sup2PercentageM 2 5 16" xfId="44979"/>
    <cellStyle name="sup2PercentageM 2 5 17" xfId="44980"/>
    <cellStyle name="sup2PercentageM 2 5 18" xfId="44981"/>
    <cellStyle name="sup2PercentageM 2 5 2" xfId="44982"/>
    <cellStyle name="sup2PercentageM 2 5 2 2" xfId="44983"/>
    <cellStyle name="sup2PercentageM 2 5 2_note 2_FTAResultat" xfId="44984"/>
    <cellStyle name="sup2PercentageM 2 5 3" xfId="44985"/>
    <cellStyle name="sup2PercentageM 2 5 3 2" xfId="44986"/>
    <cellStyle name="sup2PercentageM 2 5 3_note 2_FTAResultat" xfId="44987"/>
    <cellStyle name="sup2PercentageM 2 5 4" xfId="44988"/>
    <cellStyle name="sup2PercentageM 2 5 4 2" xfId="44989"/>
    <cellStyle name="sup2PercentageM 2 5 4_note 2_FTAResultat" xfId="44990"/>
    <cellStyle name="sup2PercentageM 2 5 5" xfId="44991"/>
    <cellStyle name="sup2PercentageM 2 5 5 2" xfId="44992"/>
    <cellStyle name="sup2PercentageM 2 5 6" xfId="44993"/>
    <cellStyle name="sup2PercentageM 2 5 7" xfId="44994"/>
    <cellStyle name="sup2PercentageM 2 5 8" xfId="44995"/>
    <cellStyle name="sup2PercentageM 2 5 9" xfId="44996"/>
    <cellStyle name="sup2PercentageM 2 5_note 2_FTAResultat" xfId="44997"/>
    <cellStyle name="sup2PercentageM 2 6" xfId="44998"/>
    <cellStyle name="sup2PercentageM 2 6 2" xfId="44999"/>
    <cellStyle name="sup2PercentageM 2 6 3" xfId="45000"/>
    <cellStyle name="sup2PercentageM 2 6 4" xfId="45001"/>
    <cellStyle name="sup2PercentageM 2 6 5" xfId="45002"/>
    <cellStyle name="sup2PercentageM 2 6_note 2_FTAResultat" xfId="45003"/>
    <cellStyle name="sup2PercentageM 2 7" xfId="45004"/>
    <cellStyle name="sup2PercentageM 2 7 2" xfId="45005"/>
    <cellStyle name="sup2PercentageM 2 7_note 2_FTAResultat" xfId="45006"/>
    <cellStyle name="sup2PercentageM 2 8" xfId="45007"/>
    <cellStyle name="sup2PercentageM 2 8 2" xfId="45008"/>
    <cellStyle name="sup2PercentageM 2 8_note 2_FTAResultat" xfId="45009"/>
    <cellStyle name="sup2PercentageM 2 9" xfId="45010"/>
    <cellStyle name="sup2PercentageM 2 9 2" xfId="45011"/>
    <cellStyle name="sup2PercentageM 2 9_note 2_FTAResultat" xfId="45012"/>
    <cellStyle name="sup2PercentageM 2_2.1  NEW FTA passage prés BIS" xfId="45013"/>
    <cellStyle name="sup2PercentageM 3" xfId="45014"/>
    <cellStyle name="sup2PercentageM 3 10" xfId="45015"/>
    <cellStyle name="sup2PercentageM 3 11" xfId="45016"/>
    <cellStyle name="sup2PercentageM 3 12" xfId="45017"/>
    <cellStyle name="sup2PercentageM 3 13" xfId="45018"/>
    <cellStyle name="sup2PercentageM 3 14" xfId="45019"/>
    <cellStyle name="sup2PercentageM 3 15" xfId="45020"/>
    <cellStyle name="sup2PercentageM 3 16" xfId="45021"/>
    <cellStyle name="sup2PercentageM 3 17" xfId="45022"/>
    <cellStyle name="sup2PercentageM 3 18" xfId="45023"/>
    <cellStyle name="sup2PercentageM 3 19" xfId="45024"/>
    <cellStyle name="sup2PercentageM 3 2" xfId="45025"/>
    <cellStyle name="sup2PercentageM 3 2 10" xfId="45026"/>
    <cellStyle name="sup2PercentageM 3 2 11" xfId="45027"/>
    <cellStyle name="sup2PercentageM 3 2 12" xfId="45028"/>
    <cellStyle name="sup2PercentageM 3 2 13" xfId="45029"/>
    <cellStyle name="sup2PercentageM 3 2 14" xfId="45030"/>
    <cellStyle name="sup2PercentageM 3 2 15" xfId="45031"/>
    <cellStyle name="sup2PercentageM 3 2 16" xfId="45032"/>
    <cellStyle name="sup2PercentageM 3 2 17" xfId="45033"/>
    <cellStyle name="sup2PercentageM 3 2 18" xfId="45034"/>
    <cellStyle name="sup2PercentageM 3 2 2" xfId="45035"/>
    <cellStyle name="sup2PercentageM 3 2 2 2" xfId="45036"/>
    <cellStyle name="sup2PercentageM 3 2 2_note 2_FTAResultat" xfId="45037"/>
    <cellStyle name="sup2PercentageM 3 2 3" xfId="45038"/>
    <cellStyle name="sup2PercentageM 3 2 3 2" xfId="45039"/>
    <cellStyle name="sup2PercentageM 3 2 3_note 2_FTAResultat" xfId="45040"/>
    <cellStyle name="sup2PercentageM 3 2 4" xfId="45041"/>
    <cellStyle name="sup2PercentageM 3 2 4 2" xfId="45042"/>
    <cellStyle name="sup2PercentageM 3 2 4_note 2_FTAResultat" xfId="45043"/>
    <cellStyle name="sup2PercentageM 3 2 5" xfId="45044"/>
    <cellStyle name="sup2PercentageM 3 2 5 2" xfId="45045"/>
    <cellStyle name="sup2PercentageM 3 2 6" xfId="45046"/>
    <cellStyle name="sup2PercentageM 3 2 7" xfId="45047"/>
    <cellStyle name="sup2PercentageM 3 2 8" xfId="45048"/>
    <cellStyle name="sup2PercentageM 3 2 9" xfId="45049"/>
    <cellStyle name="sup2PercentageM 3 2_2.1  NEW FTA passage prés BIS" xfId="45050"/>
    <cellStyle name="sup2PercentageM 3 20" xfId="45051"/>
    <cellStyle name="sup2PercentageM 3 21" xfId="45052"/>
    <cellStyle name="sup2PercentageM 3 22" xfId="45053"/>
    <cellStyle name="sup2PercentageM 3 23" xfId="45054"/>
    <cellStyle name="sup2PercentageM 3 24" xfId="45055"/>
    <cellStyle name="sup2PercentageM 3 3" xfId="45056"/>
    <cellStyle name="sup2PercentageM 3 3 10" xfId="45057"/>
    <cellStyle name="sup2PercentageM 3 3 11" xfId="45058"/>
    <cellStyle name="sup2PercentageM 3 3 12" xfId="45059"/>
    <cellStyle name="sup2PercentageM 3 3 13" xfId="45060"/>
    <cellStyle name="sup2PercentageM 3 3 14" xfId="45061"/>
    <cellStyle name="sup2PercentageM 3 3 15" xfId="45062"/>
    <cellStyle name="sup2PercentageM 3 3 16" xfId="45063"/>
    <cellStyle name="sup2PercentageM 3 3 17" xfId="45064"/>
    <cellStyle name="sup2PercentageM 3 3 18" xfId="45065"/>
    <cellStyle name="sup2PercentageM 3 3 2" xfId="45066"/>
    <cellStyle name="sup2PercentageM 3 3 2 2" xfId="45067"/>
    <cellStyle name="sup2PercentageM 3 3 2_note 2_FTAResultat" xfId="45068"/>
    <cellStyle name="sup2PercentageM 3 3 3" xfId="45069"/>
    <cellStyle name="sup2PercentageM 3 3 3 2" xfId="45070"/>
    <cellStyle name="sup2PercentageM 3 3 3_note 2_FTAResultat" xfId="45071"/>
    <cellStyle name="sup2PercentageM 3 3 4" xfId="45072"/>
    <cellStyle name="sup2PercentageM 3 3 4 2" xfId="45073"/>
    <cellStyle name="sup2PercentageM 3 3 4_note 2_FTAResultat" xfId="45074"/>
    <cellStyle name="sup2PercentageM 3 3 5" xfId="45075"/>
    <cellStyle name="sup2PercentageM 3 3 5 2" xfId="45076"/>
    <cellStyle name="sup2PercentageM 3 3 6" xfId="45077"/>
    <cellStyle name="sup2PercentageM 3 3 7" xfId="45078"/>
    <cellStyle name="sup2PercentageM 3 3 8" xfId="45079"/>
    <cellStyle name="sup2PercentageM 3 3 9" xfId="45080"/>
    <cellStyle name="sup2PercentageM 3 3_note 2_FTAResultat" xfId="45081"/>
    <cellStyle name="sup2PercentageM 3 4" xfId="45082"/>
    <cellStyle name="sup2PercentageM 3 4 10" xfId="45083"/>
    <cellStyle name="sup2PercentageM 3 4 11" xfId="45084"/>
    <cellStyle name="sup2PercentageM 3 4 12" xfId="45085"/>
    <cellStyle name="sup2PercentageM 3 4 13" xfId="45086"/>
    <cellStyle name="sup2PercentageM 3 4 14" xfId="45087"/>
    <cellStyle name="sup2PercentageM 3 4 15" xfId="45088"/>
    <cellStyle name="sup2PercentageM 3 4 16" xfId="45089"/>
    <cellStyle name="sup2PercentageM 3 4 17" xfId="45090"/>
    <cellStyle name="sup2PercentageM 3 4 18" xfId="45091"/>
    <cellStyle name="sup2PercentageM 3 4 2" xfId="45092"/>
    <cellStyle name="sup2PercentageM 3 4 2 2" xfId="45093"/>
    <cellStyle name="sup2PercentageM 3 4 2_note 2_FTAResultat" xfId="45094"/>
    <cellStyle name="sup2PercentageM 3 4 3" xfId="45095"/>
    <cellStyle name="sup2PercentageM 3 4 3 2" xfId="45096"/>
    <cellStyle name="sup2PercentageM 3 4 3_note 2_FTAResultat" xfId="45097"/>
    <cellStyle name="sup2PercentageM 3 4 4" xfId="45098"/>
    <cellStyle name="sup2PercentageM 3 4 4 2" xfId="45099"/>
    <cellStyle name="sup2PercentageM 3 4 4_note 2_FTAResultat" xfId="45100"/>
    <cellStyle name="sup2PercentageM 3 4 5" xfId="45101"/>
    <cellStyle name="sup2PercentageM 3 4 5 2" xfId="45102"/>
    <cellStyle name="sup2PercentageM 3 4 6" xfId="45103"/>
    <cellStyle name="sup2PercentageM 3 4 7" xfId="45104"/>
    <cellStyle name="sup2PercentageM 3 4 8" xfId="45105"/>
    <cellStyle name="sup2PercentageM 3 4 9" xfId="45106"/>
    <cellStyle name="sup2PercentageM 3 4_note 2_FTAResultat" xfId="45107"/>
    <cellStyle name="sup2PercentageM 3 5" xfId="45108"/>
    <cellStyle name="sup2PercentageM 3 5 10" xfId="45109"/>
    <cellStyle name="sup2PercentageM 3 5 11" xfId="45110"/>
    <cellStyle name="sup2PercentageM 3 5 12" xfId="45111"/>
    <cellStyle name="sup2PercentageM 3 5 13" xfId="45112"/>
    <cellStyle name="sup2PercentageM 3 5 14" xfId="45113"/>
    <cellStyle name="sup2PercentageM 3 5 15" xfId="45114"/>
    <cellStyle name="sup2PercentageM 3 5 16" xfId="45115"/>
    <cellStyle name="sup2PercentageM 3 5 17" xfId="45116"/>
    <cellStyle name="sup2PercentageM 3 5 18" xfId="45117"/>
    <cellStyle name="sup2PercentageM 3 5 2" xfId="45118"/>
    <cellStyle name="sup2PercentageM 3 5 2 2" xfId="45119"/>
    <cellStyle name="sup2PercentageM 3 5 2_note 2_FTAResultat" xfId="45120"/>
    <cellStyle name="sup2PercentageM 3 5 3" xfId="45121"/>
    <cellStyle name="sup2PercentageM 3 5 3 2" xfId="45122"/>
    <cellStyle name="sup2PercentageM 3 5 3_note 2_FTAResultat" xfId="45123"/>
    <cellStyle name="sup2PercentageM 3 5 4" xfId="45124"/>
    <cellStyle name="sup2PercentageM 3 5 4 2" xfId="45125"/>
    <cellStyle name="sup2PercentageM 3 5 4_note 2_FTAResultat" xfId="45126"/>
    <cellStyle name="sup2PercentageM 3 5 5" xfId="45127"/>
    <cellStyle name="sup2PercentageM 3 5 5 2" xfId="45128"/>
    <cellStyle name="sup2PercentageM 3 5 6" xfId="45129"/>
    <cellStyle name="sup2PercentageM 3 5 7" xfId="45130"/>
    <cellStyle name="sup2PercentageM 3 5 8" xfId="45131"/>
    <cellStyle name="sup2PercentageM 3 5 9" xfId="45132"/>
    <cellStyle name="sup2PercentageM 3 5_note 2_FTAResultat" xfId="45133"/>
    <cellStyle name="sup2PercentageM 3 6" xfId="45134"/>
    <cellStyle name="sup2PercentageM 3 6 2" xfId="45135"/>
    <cellStyle name="sup2PercentageM 3 6 3" xfId="45136"/>
    <cellStyle name="sup2PercentageM 3 6 4" xfId="45137"/>
    <cellStyle name="sup2PercentageM 3 6 5" xfId="45138"/>
    <cellStyle name="sup2PercentageM 3 6_note 2_FTAResultat" xfId="45139"/>
    <cellStyle name="sup2PercentageM 3 7" xfId="45140"/>
    <cellStyle name="sup2PercentageM 3 7 2" xfId="45141"/>
    <cellStyle name="sup2PercentageM 3 7_note 2_FTAResultat" xfId="45142"/>
    <cellStyle name="sup2PercentageM 3 8" xfId="45143"/>
    <cellStyle name="sup2PercentageM 3 8 2" xfId="45144"/>
    <cellStyle name="sup2PercentageM 3 8_note 2_FTAResultat" xfId="45145"/>
    <cellStyle name="sup2PercentageM 3 9" xfId="45146"/>
    <cellStyle name="sup2PercentageM 3 9 2" xfId="45147"/>
    <cellStyle name="sup2PercentageM 3 9_note 2_FTAResultat" xfId="45148"/>
    <cellStyle name="sup2PercentageM 3_2.1  NEW FTA passage prés BIS" xfId="45149"/>
    <cellStyle name="sup2PercentageM 4" xfId="45150"/>
    <cellStyle name="sup2PercentageM 4 10" xfId="45151"/>
    <cellStyle name="sup2PercentageM 4 11" xfId="45152"/>
    <cellStyle name="sup2PercentageM 4 12" xfId="45153"/>
    <cellStyle name="sup2PercentageM 4 13" xfId="45154"/>
    <cellStyle name="sup2PercentageM 4 14" xfId="45155"/>
    <cellStyle name="sup2PercentageM 4 15" xfId="45156"/>
    <cellStyle name="sup2PercentageM 4 16" xfId="45157"/>
    <cellStyle name="sup2PercentageM 4 17" xfId="45158"/>
    <cellStyle name="sup2PercentageM 4 18" xfId="45159"/>
    <cellStyle name="sup2PercentageM 4 19" xfId="45160"/>
    <cellStyle name="sup2PercentageM 4 2" xfId="45161"/>
    <cellStyle name="sup2PercentageM 4 2 10" xfId="45162"/>
    <cellStyle name="sup2PercentageM 4 2 11" xfId="45163"/>
    <cellStyle name="sup2PercentageM 4 2 12" xfId="45164"/>
    <cellStyle name="sup2PercentageM 4 2 13" xfId="45165"/>
    <cellStyle name="sup2PercentageM 4 2 14" xfId="45166"/>
    <cellStyle name="sup2PercentageM 4 2 15" xfId="45167"/>
    <cellStyle name="sup2PercentageM 4 2 16" xfId="45168"/>
    <cellStyle name="sup2PercentageM 4 2 17" xfId="45169"/>
    <cellStyle name="sup2PercentageM 4 2 18" xfId="45170"/>
    <cellStyle name="sup2PercentageM 4 2 2" xfId="45171"/>
    <cellStyle name="sup2PercentageM 4 2 2 2" xfId="45172"/>
    <cellStyle name="sup2PercentageM 4 2 2_note 2_FTAResultat" xfId="45173"/>
    <cellStyle name="sup2PercentageM 4 2 3" xfId="45174"/>
    <cellStyle name="sup2PercentageM 4 2 3 2" xfId="45175"/>
    <cellStyle name="sup2PercentageM 4 2 3_note 2_FTAResultat" xfId="45176"/>
    <cellStyle name="sup2PercentageM 4 2 4" xfId="45177"/>
    <cellStyle name="sup2PercentageM 4 2 4 2" xfId="45178"/>
    <cellStyle name="sup2PercentageM 4 2 4_note 2_FTAResultat" xfId="45179"/>
    <cellStyle name="sup2PercentageM 4 2 5" xfId="45180"/>
    <cellStyle name="sup2PercentageM 4 2 5 2" xfId="45181"/>
    <cellStyle name="sup2PercentageM 4 2 6" xfId="45182"/>
    <cellStyle name="sup2PercentageM 4 2 7" xfId="45183"/>
    <cellStyle name="sup2PercentageM 4 2 8" xfId="45184"/>
    <cellStyle name="sup2PercentageM 4 2 9" xfId="45185"/>
    <cellStyle name="sup2PercentageM 4 2_note 2_FTAResultat" xfId="45186"/>
    <cellStyle name="sup2PercentageM 4 20" xfId="45187"/>
    <cellStyle name="sup2PercentageM 4 21" xfId="45188"/>
    <cellStyle name="sup2PercentageM 4 22" xfId="45189"/>
    <cellStyle name="sup2PercentageM 4 23" xfId="45190"/>
    <cellStyle name="sup2PercentageM 4 24" xfId="45191"/>
    <cellStyle name="sup2PercentageM 4 3" xfId="45192"/>
    <cellStyle name="sup2PercentageM 4 3 10" xfId="45193"/>
    <cellStyle name="sup2PercentageM 4 3 11" xfId="45194"/>
    <cellStyle name="sup2PercentageM 4 3 12" xfId="45195"/>
    <cellStyle name="sup2PercentageM 4 3 13" xfId="45196"/>
    <cellStyle name="sup2PercentageM 4 3 14" xfId="45197"/>
    <cellStyle name="sup2PercentageM 4 3 15" xfId="45198"/>
    <cellStyle name="sup2PercentageM 4 3 16" xfId="45199"/>
    <cellStyle name="sup2PercentageM 4 3 17" xfId="45200"/>
    <cellStyle name="sup2PercentageM 4 3 18" xfId="45201"/>
    <cellStyle name="sup2PercentageM 4 3 2" xfId="45202"/>
    <cellStyle name="sup2PercentageM 4 3 2 2" xfId="45203"/>
    <cellStyle name="sup2PercentageM 4 3 2_note 2_FTAResultat" xfId="45204"/>
    <cellStyle name="sup2PercentageM 4 3 3" xfId="45205"/>
    <cellStyle name="sup2PercentageM 4 3 3 2" xfId="45206"/>
    <cellStyle name="sup2PercentageM 4 3 3_note 2_FTAResultat" xfId="45207"/>
    <cellStyle name="sup2PercentageM 4 3 4" xfId="45208"/>
    <cellStyle name="sup2PercentageM 4 3 4 2" xfId="45209"/>
    <cellStyle name="sup2PercentageM 4 3 4_note 2_FTAResultat" xfId="45210"/>
    <cellStyle name="sup2PercentageM 4 3 5" xfId="45211"/>
    <cellStyle name="sup2PercentageM 4 3 5 2" xfId="45212"/>
    <cellStyle name="sup2PercentageM 4 3 6" xfId="45213"/>
    <cellStyle name="sup2PercentageM 4 3 7" xfId="45214"/>
    <cellStyle name="sup2PercentageM 4 3 8" xfId="45215"/>
    <cellStyle name="sup2PercentageM 4 3 9" xfId="45216"/>
    <cellStyle name="sup2PercentageM 4 3_note 2_FTAResultat" xfId="45217"/>
    <cellStyle name="sup2PercentageM 4 4" xfId="45218"/>
    <cellStyle name="sup2PercentageM 4 4 10" xfId="45219"/>
    <cellStyle name="sup2PercentageM 4 4 11" xfId="45220"/>
    <cellStyle name="sup2PercentageM 4 4 12" xfId="45221"/>
    <cellStyle name="sup2PercentageM 4 4 13" xfId="45222"/>
    <cellStyle name="sup2PercentageM 4 4 14" xfId="45223"/>
    <cellStyle name="sup2PercentageM 4 4 15" xfId="45224"/>
    <cellStyle name="sup2PercentageM 4 4 16" xfId="45225"/>
    <cellStyle name="sup2PercentageM 4 4 17" xfId="45226"/>
    <cellStyle name="sup2PercentageM 4 4 18" xfId="45227"/>
    <cellStyle name="sup2PercentageM 4 4 2" xfId="45228"/>
    <cellStyle name="sup2PercentageM 4 4 2 2" xfId="45229"/>
    <cellStyle name="sup2PercentageM 4 4 2_note 2_FTAResultat" xfId="45230"/>
    <cellStyle name="sup2PercentageM 4 4 3" xfId="45231"/>
    <cellStyle name="sup2PercentageM 4 4 3 2" xfId="45232"/>
    <cellStyle name="sup2PercentageM 4 4 3_note 2_FTAResultat" xfId="45233"/>
    <cellStyle name="sup2PercentageM 4 4 4" xfId="45234"/>
    <cellStyle name="sup2PercentageM 4 4 4 2" xfId="45235"/>
    <cellStyle name="sup2PercentageM 4 4 4_note 2_FTAResultat" xfId="45236"/>
    <cellStyle name="sup2PercentageM 4 4 5" xfId="45237"/>
    <cellStyle name="sup2PercentageM 4 4 5 2" xfId="45238"/>
    <cellStyle name="sup2PercentageM 4 4 6" xfId="45239"/>
    <cellStyle name="sup2PercentageM 4 4 7" xfId="45240"/>
    <cellStyle name="sup2PercentageM 4 4 8" xfId="45241"/>
    <cellStyle name="sup2PercentageM 4 4 9" xfId="45242"/>
    <cellStyle name="sup2PercentageM 4 4_note 2_FTAResultat" xfId="45243"/>
    <cellStyle name="sup2PercentageM 4 5" xfId="45244"/>
    <cellStyle name="sup2PercentageM 4 5 10" xfId="45245"/>
    <cellStyle name="sup2PercentageM 4 5 11" xfId="45246"/>
    <cellStyle name="sup2PercentageM 4 5 12" xfId="45247"/>
    <cellStyle name="sup2PercentageM 4 5 13" xfId="45248"/>
    <cellStyle name="sup2PercentageM 4 5 14" xfId="45249"/>
    <cellStyle name="sup2PercentageM 4 5 15" xfId="45250"/>
    <cellStyle name="sup2PercentageM 4 5 16" xfId="45251"/>
    <cellStyle name="sup2PercentageM 4 5 17" xfId="45252"/>
    <cellStyle name="sup2PercentageM 4 5 18" xfId="45253"/>
    <cellStyle name="sup2PercentageM 4 5 2" xfId="45254"/>
    <cellStyle name="sup2PercentageM 4 5 2 2" xfId="45255"/>
    <cellStyle name="sup2PercentageM 4 5 2_note 2_FTAResultat" xfId="45256"/>
    <cellStyle name="sup2PercentageM 4 5 3" xfId="45257"/>
    <cellStyle name="sup2PercentageM 4 5 3 2" xfId="45258"/>
    <cellStyle name="sup2PercentageM 4 5 3_note 2_FTAResultat" xfId="45259"/>
    <cellStyle name="sup2PercentageM 4 5 4" xfId="45260"/>
    <cellStyle name="sup2PercentageM 4 5 4 2" xfId="45261"/>
    <cellStyle name="sup2PercentageM 4 5 4_note 2_FTAResultat" xfId="45262"/>
    <cellStyle name="sup2PercentageM 4 5 5" xfId="45263"/>
    <cellStyle name="sup2PercentageM 4 5 5 2" xfId="45264"/>
    <cellStyle name="sup2PercentageM 4 5 6" xfId="45265"/>
    <cellStyle name="sup2PercentageM 4 5 7" xfId="45266"/>
    <cellStyle name="sup2PercentageM 4 5 8" xfId="45267"/>
    <cellStyle name="sup2PercentageM 4 5 9" xfId="45268"/>
    <cellStyle name="sup2PercentageM 4 5_note 2_FTAResultat" xfId="45269"/>
    <cellStyle name="sup2PercentageM 4 6" xfId="45270"/>
    <cellStyle name="sup2PercentageM 4 6 2" xfId="45271"/>
    <cellStyle name="sup2PercentageM 4 6 3" xfId="45272"/>
    <cellStyle name="sup2PercentageM 4 6 4" xfId="45273"/>
    <cellStyle name="sup2PercentageM 4 6 5" xfId="45274"/>
    <cellStyle name="sup2PercentageM 4 6_note 2_FTAResultat" xfId="45275"/>
    <cellStyle name="sup2PercentageM 4 7" xfId="45276"/>
    <cellStyle name="sup2PercentageM 4 7 2" xfId="45277"/>
    <cellStyle name="sup2PercentageM 4 7_note 2_FTAResultat" xfId="45278"/>
    <cellStyle name="sup2PercentageM 4 8" xfId="45279"/>
    <cellStyle name="sup2PercentageM 4 8 2" xfId="45280"/>
    <cellStyle name="sup2PercentageM 4 8_note 2_FTAResultat" xfId="45281"/>
    <cellStyle name="sup2PercentageM 4 9" xfId="45282"/>
    <cellStyle name="sup2PercentageM 4 9 2" xfId="45283"/>
    <cellStyle name="sup2PercentageM 4 9_note 2_FTAResultat" xfId="45284"/>
    <cellStyle name="sup2PercentageM 4_2.1  NEW FTA passage prés BIS" xfId="45285"/>
    <cellStyle name="sup2PercentageM 5" xfId="45286"/>
    <cellStyle name="sup2PercentageM 5 2" xfId="45287"/>
    <cellStyle name="sup2PercentageM 5 3" xfId="45288"/>
    <cellStyle name="sup2PercentageM 5_2.1  NEW FTA passage prés BIS" xfId="45289"/>
    <cellStyle name="sup2PercentageM 6" xfId="45290"/>
    <cellStyle name="sup2PercentageM 6 2" xfId="45291"/>
    <cellStyle name="sup2PercentageM 6 3" xfId="45292"/>
    <cellStyle name="sup2PercentageM 6_2.1  NEW FTA passage prés BIS" xfId="45293"/>
    <cellStyle name="sup2PercentageM 7" xfId="45294"/>
    <cellStyle name="sup2PercentageM 8" xfId="45295"/>
    <cellStyle name="sup2PercentageM 9" xfId="45296"/>
    <cellStyle name="sup2PercentageM_2.1  NEW FTA passage prés BIS" xfId="45297"/>
    <cellStyle name="sup2Selection" xfId="45298"/>
    <cellStyle name="sup2Selection 2" xfId="45299"/>
    <cellStyle name="sup2Selection 2 10" xfId="45300"/>
    <cellStyle name="sup2Selection 2 11" xfId="45301"/>
    <cellStyle name="sup2Selection 2 12" xfId="45302"/>
    <cellStyle name="sup2Selection 2 13" xfId="45303"/>
    <cellStyle name="sup2Selection 2 14" xfId="45304"/>
    <cellStyle name="sup2Selection 2 15" xfId="45305"/>
    <cellStyle name="sup2Selection 2 16" xfId="45306"/>
    <cellStyle name="sup2Selection 2 17" xfId="45307"/>
    <cellStyle name="sup2Selection 2 18" xfId="45308"/>
    <cellStyle name="sup2Selection 2 19" xfId="45309"/>
    <cellStyle name="sup2Selection 2 2" xfId="45310"/>
    <cellStyle name="sup2Selection 2 2 10" xfId="45311"/>
    <cellStyle name="sup2Selection 2 2 11" xfId="45312"/>
    <cellStyle name="sup2Selection 2 2 12" xfId="45313"/>
    <cellStyle name="sup2Selection 2 2 13" xfId="45314"/>
    <cellStyle name="sup2Selection 2 2 14" xfId="45315"/>
    <cellStyle name="sup2Selection 2 2 15" xfId="45316"/>
    <cellStyle name="sup2Selection 2 2 16" xfId="45317"/>
    <cellStyle name="sup2Selection 2 2 17" xfId="45318"/>
    <cellStyle name="sup2Selection 2 2 18" xfId="45319"/>
    <cellStyle name="sup2Selection 2 2 2" xfId="45320"/>
    <cellStyle name="sup2Selection 2 2 2 2" xfId="45321"/>
    <cellStyle name="sup2Selection 2 2 2_note 2_FTAResultat" xfId="45322"/>
    <cellStyle name="sup2Selection 2 2 3" xfId="45323"/>
    <cellStyle name="sup2Selection 2 2 3 2" xfId="45324"/>
    <cellStyle name="sup2Selection 2 2 3_note 2_FTAResultat" xfId="45325"/>
    <cellStyle name="sup2Selection 2 2 4" xfId="45326"/>
    <cellStyle name="sup2Selection 2 2 4 2" xfId="45327"/>
    <cellStyle name="sup2Selection 2 2 4_note 2_FTAResultat" xfId="45328"/>
    <cellStyle name="sup2Selection 2 2 5" xfId="45329"/>
    <cellStyle name="sup2Selection 2 2 5 2" xfId="45330"/>
    <cellStyle name="sup2Selection 2 2 6" xfId="45331"/>
    <cellStyle name="sup2Selection 2 2 7" xfId="45332"/>
    <cellStyle name="sup2Selection 2 2 8" xfId="45333"/>
    <cellStyle name="sup2Selection 2 2 9" xfId="45334"/>
    <cellStyle name="sup2Selection 2 2_2.1  NEW FTA passage prés BIS" xfId="45335"/>
    <cellStyle name="sup2Selection 2 20" xfId="45336"/>
    <cellStyle name="sup2Selection 2 21" xfId="45337"/>
    <cellStyle name="sup2Selection 2 22" xfId="45338"/>
    <cellStyle name="sup2Selection 2 23" xfId="45339"/>
    <cellStyle name="sup2Selection 2 24" xfId="45340"/>
    <cellStyle name="sup2Selection 2 3" xfId="45341"/>
    <cellStyle name="sup2Selection 2 3 10" xfId="45342"/>
    <cellStyle name="sup2Selection 2 3 11" xfId="45343"/>
    <cellStyle name="sup2Selection 2 3 12" xfId="45344"/>
    <cellStyle name="sup2Selection 2 3 13" xfId="45345"/>
    <cellStyle name="sup2Selection 2 3 14" xfId="45346"/>
    <cellStyle name="sup2Selection 2 3 15" xfId="45347"/>
    <cellStyle name="sup2Selection 2 3 16" xfId="45348"/>
    <cellStyle name="sup2Selection 2 3 17" xfId="45349"/>
    <cellStyle name="sup2Selection 2 3 18" xfId="45350"/>
    <cellStyle name="sup2Selection 2 3 2" xfId="45351"/>
    <cellStyle name="sup2Selection 2 3 2 2" xfId="45352"/>
    <cellStyle name="sup2Selection 2 3 2_note 2_FTAResultat" xfId="45353"/>
    <cellStyle name="sup2Selection 2 3 3" xfId="45354"/>
    <cellStyle name="sup2Selection 2 3 3 2" xfId="45355"/>
    <cellStyle name="sup2Selection 2 3 3_note 2_FTAResultat" xfId="45356"/>
    <cellStyle name="sup2Selection 2 3 4" xfId="45357"/>
    <cellStyle name="sup2Selection 2 3 4 2" xfId="45358"/>
    <cellStyle name="sup2Selection 2 3 4_note 2_FTAResultat" xfId="45359"/>
    <cellStyle name="sup2Selection 2 3 5" xfId="45360"/>
    <cellStyle name="sup2Selection 2 3 5 2" xfId="45361"/>
    <cellStyle name="sup2Selection 2 3 6" xfId="45362"/>
    <cellStyle name="sup2Selection 2 3 7" xfId="45363"/>
    <cellStyle name="sup2Selection 2 3 8" xfId="45364"/>
    <cellStyle name="sup2Selection 2 3 9" xfId="45365"/>
    <cellStyle name="sup2Selection 2 3_note 2_FTAResultat" xfId="45366"/>
    <cellStyle name="sup2Selection 2 4" xfId="45367"/>
    <cellStyle name="sup2Selection 2 4 10" xfId="45368"/>
    <cellStyle name="sup2Selection 2 4 11" xfId="45369"/>
    <cellStyle name="sup2Selection 2 4 12" xfId="45370"/>
    <cellStyle name="sup2Selection 2 4 13" xfId="45371"/>
    <cellStyle name="sup2Selection 2 4 14" xfId="45372"/>
    <cellStyle name="sup2Selection 2 4 15" xfId="45373"/>
    <cellStyle name="sup2Selection 2 4 16" xfId="45374"/>
    <cellStyle name="sup2Selection 2 4 17" xfId="45375"/>
    <cellStyle name="sup2Selection 2 4 18" xfId="45376"/>
    <cellStyle name="sup2Selection 2 4 2" xfId="45377"/>
    <cellStyle name="sup2Selection 2 4 2 2" xfId="45378"/>
    <cellStyle name="sup2Selection 2 4 2_note 2_FTAResultat" xfId="45379"/>
    <cellStyle name="sup2Selection 2 4 3" xfId="45380"/>
    <cellStyle name="sup2Selection 2 4 3 2" xfId="45381"/>
    <cellStyle name="sup2Selection 2 4 3_note 2_FTAResultat" xfId="45382"/>
    <cellStyle name="sup2Selection 2 4 4" xfId="45383"/>
    <cellStyle name="sup2Selection 2 4 4 2" xfId="45384"/>
    <cellStyle name="sup2Selection 2 4 4_note 2_FTAResultat" xfId="45385"/>
    <cellStyle name="sup2Selection 2 4 5" xfId="45386"/>
    <cellStyle name="sup2Selection 2 4 5 2" xfId="45387"/>
    <cellStyle name="sup2Selection 2 4 6" xfId="45388"/>
    <cellStyle name="sup2Selection 2 4 7" xfId="45389"/>
    <cellStyle name="sup2Selection 2 4 8" xfId="45390"/>
    <cellStyle name="sup2Selection 2 4 9" xfId="45391"/>
    <cellStyle name="sup2Selection 2 4_note 2_FTAResultat" xfId="45392"/>
    <cellStyle name="sup2Selection 2 5" xfId="45393"/>
    <cellStyle name="sup2Selection 2 5 10" xfId="45394"/>
    <cellStyle name="sup2Selection 2 5 11" xfId="45395"/>
    <cellStyle name="sup2Selection 2 5 12" xfId="45396"/>
    <cellStyle name="sup2Selection 2 5 13" xfId="45397"/>
    <cellStyle name="sup2Selection 2 5 14" xfId="45398"/>
    <cellStyle name="sup2Selection 2 5 15" xfId="45399"/>
    <cellStyle name="sup2Selection 2 5 16" xfId="45400"/>
    <cellStyle name="sup2Selection 2 5 17" xfId="45401"/>
    <cellStyle name="sup2Selection 2 5 18" xfId="45402"/>
    <cellStyle name="sup2Selection 2 5 2" xfId="45403"/>
    <cellStyle name="sup2Selection 2 5 2 2" xfId="45404"/>
    <cellStyle name="sup2Selection 2 5 2_note 2_FTAResultat" xfId="45405"/>
    <cellStyle name="sup2Selection 2 5 3" xfId="45406"/>
    <cellStyle name="sup2Selection 2 5 3 2" xfId="45407"/>
    <cellStyle name="sup2Selection 2 5 3_note 2_FTAResultat" xfId="45408"/>
    <cellStyle name="sup2Selection 2 5 4" xfId="45409"/>
    <cellStyle name="sup2Selection 2 5 4 2" xfId="45410"/>
    <cellStyle name="sup2Selection 2 5 4_note 2_FTAResultat" xfId="45411"/>
    <cellStyle name="sup2Selection 2 5 5" xfId="45412"/>
    <cellStyle name="sup2Selection 2 5 5 2" xfId="45413"/>
    <cellStyle name="sup2Selection 2 5 6" xfId="45414"/>
    <cellStyle name="sup2Selection 2 5 7" xfId="45415"/>
    <cellStyle name="sup2Selection 2 5 8" xfId="45416"/>
    <cellStyle name="sup2Selection 2 5 9" xfId="45417"/>
    <cellStyle name="sup2Selection 2 5_note 2_FTAResultat" xfId="45418"/>
    <cellStyle name="sup2Selection 2 6" xfId="45419"/>
    <cellStyle name="sup2Selection 2 6 2" xfId="45420"/>
    <cellStyle name="sup2Selection 2 6 3" xfId="45421"/>
    <cellStyle name="sup2Selection 2 6 4" xfId="45422"/>
    <cellStyle name="sup2Selection 2 6 5" xfId="45423"/>
    <cellStyle name="sup2Selection 2 6_note 2_FTAResultat" xfId="45424"/>
    <cellStyle name="sup2Selection 2 7" xfId="45425"/>
    <cellStyle name="sup2Selection 2 7 2" xfId="45426"/>
    <cellStyle name="sup2Selection 2 7_note 2_FTAResultat" xfId="45427"/>
    <cellStyle name="sup2Selection 2 8" xfId="45428"/>
    <cellStyle name="sup2Selection 2 8 2" xfId="45429"/>
    <cellStyle name="sup2Selection 2 8_note 2_FTAResultat" xfId="45430"/>
    <cellStyle name="sup2Selection 2 9" xfId="45431"/>
    <cellStyle name="sup2Selection 2 9 2" xfId="45432"/>
    <cellStyle name="sup2Selection 2 9_note 2_FTAResultat" xfId="45433"/>
    <cellStyle name="sup2Selection 2_2.1  NEW FTA passage prés BIS" xfId="45434"/>
    <cellStyle name="sup2Selection 3" xfId="45435"/>
    <cellStyle name="sup2Selection 3 10" xfId="45436"/>
    <cellStyle name="sup2Selection 3 11" xfId="45437"/>
    <cellStyle name="sup2Selection 3 12" xfId="45438"/>
    <cellStyle name="sup2Selection 3 13" xfId="45439"/>
    <cellStyle name="sup2Selection 3 14" xfId="45440"/>
    <cellStyle name="sup2Selection 3 15" xfId="45441"/>
    <cellStyle name="sup2Selection 3 16" xfId="45442"/>
    <cellStyle name="sup2Selection 3 17" xfId="45443"/>
    <cellStyle name="sup2Selection 3 18" xfId="45444"/>
    <cellStyle name="sup2Selection 3 19" xfId="45445"/>
    <cellStyle name="sup2Selection 3 2" xfId="45446"/>
    <cellStyle name="sup2Selection 3 2 10" xfId="45447"/>
    <cellStyle name="sup2Selection 3 2 11" xfId="45448"/>
    <cellStyle name="sup2Selection 3 2 12" xfId="45449"/>
    <cellStyle name="sup2Selection 3 2 13" xfId="45450"/>
    <cellStyle name="sup2Selection 3 2 14" xfId="45451"/>
    <cellStyle name="sup2Selection 3 2 15" xfId="45452"/>
    <cellStyle name="sup2Selection 3 2 16" xfId="45453"/>
    <cellStyle name="sup2Selection 3 2 17" xfId="45454"/>
    <cellStyle name="sup2Selection 3 2 18" xfId="45455"/>
    <cellStyle name="sup2Selection 3 2 2" xfId="45456"/>
    <cellStyle name="sup2Selection 3 2 2 2" xfId="45457"/>
    <cellStyle name="sup2Selection 3 2 2_note 2_FTAResultat" xfId="45458"/>
    <cellStyle name="sup2Selection 3 2 3" xfId="45459"/>
    <cellStyle name="sup2Selection 3 2 3 2" xfId="45460"/>
    <cellStyle name="sup2Selection 3 2 3_note 2_FTAResultat" xfId="45461"/>
    <cellStyle name="sup2Selection 3 2 4" xfId="45462"/>
    <cellStyle name="sup2Selection 3 2 4 2" xfId="45463"/>
    <cellStyle name="sup2Selection 3 2 4_note 2_FTAResultat" xfId="45464"/>
    <cellStyle name="sup2Selection 3 2 5" xfId="45465"/>
    <cellStyle name="sup2Selection 3 2 5 2" xfId="45466"/>
    <cellStyle name="sup2Selection 3 2 6" xfId="45467"/>
    <cellStyle name="sup2Selection 3 2 7" xfId="45468"/>
    <cellStyle name="sup2Selection 3 2 8" xfId="45469"/>
    <cellStyle name="sup2Selection 3 2 9" xfId="45470"/>
    <cellStyle name="sup2Selection 3 2_2.1  NEW FTA passage prés BIS" xfId="45471"/>
    <cellStyle name="sup2Selection 3 20" xfId="45472"/>
    <cellStyle name="sup2Selection 3 21" xfId="45473"/>
    <cellStyle name="sup2Selection 3 22" xfId="45474"/>
    <cellStyle name="sup2Selection 3 23" xfId="45475"/>
    <cellStyle name="sup2Selection 3 24" xfId="45476"/>
    <cellStyle name="sup2Selection 3 3" xfId="45477"/>
    <cellStyle name="sup2Selection 3 3 10" xfId="45478"/>
    <cellStyle name="sup2Selection 3 3 11" xfId="45479"/>
    <cellStyle name="sup2Selection 3 3 12" xfId="45480"/>
    <cellStyle name="sup2Selection 3 3 13" xfId="45481"/>
    <cellStyle name="sup2Selection 3 3 14" xfId="45482"/>
    <cellStyle name="sup2Selection 3 3 15" xfId="45483"/>
    <cellStyle name="sup2Selection 3 3 16" xfId="45484"/>
    <cellStyle name="sup2Selection 3 3 17" xfId="45485"/>
    <cellStyle name="sup2Selection 3 3 18" xfId="45486"/>
    <cellStyle name="sup2Selection 3 3 2" xfId="45487"/>
    <cellStyle name="sup2Selection 3 3 2 2" xfId="45488"/>
    <cellStyle name="sup2Selection 3 3 2_note 2_FTAResultat" xfId="45489"/>
    <cellStyle name="sup2Selection 3 3 3" xfId="45490"/>
    <cellStyle name="sup2Selection 3 3 3 2" xfId="45491"/>
    <cellStyle name="sup2Selection 3 3 3_note 2_FTAResultat" xfId="45492"/>
    <cellStyle name="sup2Selection 3 3 4" xfId="45493"/>
    <cellStyle name="sup2Selection 3 3 4 2" xfId="45494"/>
    <cellStyle name="sup2Selection 3 3 4_note 2_FTAResultat" xfId="45495"/>
    <cellStyle name="sup2Selection 3 3 5" xfId="45496"/>
    <cellStyle name="sup2Selection 3 3 5 2" xfId="45497"/>
    <cellStyle name="sup2Selection 3 3 6" xfId="45498"/>
    <cellStyle name="sup2Selection 3 3 7" xfId="45499"/>
    <cellStyle name="sup2Selection 3 3 8" xfId="45500"/>
    <cellStyle name="sup2Selection 3 3 9" xfId="45501"/>
    <cellStyle name="sup2Selection 3 3_note 2_FTAResultat" xfId="45502"/>
    <cellStyle name="sup2Selection 3 4" xfId="45503"/>
    <cellStyle name="sup2Selection 3 4 10" xfId="45504"/>
    <cellStyle name="sup2Selection 3 4 11" xfId="45505"/>
    <cellStyle name="sup2Selection 3 4 12" xfId="45506"/>
    <cellStyle name="sup2Selection 3 4 13" xfId="45507"/>
    <cellStyle name="sup2Selection 3 4 14" xfId="45508"/>
    <cellStyle name="sup2Selection 3 4 15" xfId="45509"/>
    <cellStyle name="sup2Selection 3 4 16" xfId="45510"/>
    <cellStyle name="sup2Selection 3 4 17" xfId="45511"/>
    <cellStyle name="sup2Selection 3 4 18" xfId="45512"/>
    <cellStyle name="sup2Selection 3 4 2" xfId="45513"/>
    <cellStyle name="sup2Selection 3 4 2 2" xfId="45514"/>
    <cellStyle name="sup2Selection 3 4 2_note 2_FTAResultat" xfId="45515"/>
    <cellStyle name="sup2Selection 3 4 3" xfId="45516"/>
    <cellStyle name="sup2Selection 3 4 3 2" xfId="45517"/>
    <cellStyle name="sup2Selection 3 4 3_note 2_FTAResultat" xfId="45518"/>
    <cellStyle name="sup2Selection 3 4 4" xfId="45519"/>
    <cellStyle name="sup2Selection 3 4 4 2" xfId="45520"/>
    <cellStyle name="sup2Selection 3 4 4_note 2_FTAResultat" xfId="45521"/>
    <cellStyle name="sup2Selection 3 4 5" xfId="45522"/>
    <cellStyle name="sup2Selection 3 4 5 2" xfId="45523"/>
    <cellStyle name="sup2Selection 3 4 6" xfId="45524"/>
    <cellStyle name="sup2Selection 3 4 7" xfId="45525"/>
    <cellStyle name="sup2Selection 3 4 8" xfId="45526"/>
    <cellStyle name="sup2Selection 3 4 9" xfId="45527"/>
    <cellStyle name="sup2Selection 3 4_note 2_FTAResultat" xfId="45528"/>
    <cellStyle name="sup2Selection 3 5" xfId="45529"/>
    <cellStyle name="sup2Selection 3 5 10" xfId="45530"/>
    <cellStyle name="sup2Selection 3 5 11" xfId="45531"/>
    <cellStyle name="sup2Selection 3 5 12" xfId="45532"/>
    <cellStyle name="sup2Selection 3 5 13" xfId="45533"/>
    <cellStyle name="sup2Selection 3 5 14" xfId="45534"/>
    <cellStyle name="sup2Selection 3 5 15" xfId="45535"/>
    <cellStyle name="sup2Selection 3 5 16" xfId="45536"/>
    <cellStyle name="sup2Selection 3 5 17" xfId="45537"/>
    <cellStyle name="sup2Selection 3 5 18" xfId="45538"/>
    <cellStyle name="sup2Selection 3 5 2" xfId="45539"/>
    <cellStyle name="sup2Selection 3 5 2 2" xfId="45540"/>
    <cellStyle name="sup2Selection 3 5 2_note 2_FTAResultat" xfId="45541"/>
    <cellStyle name="sup2Selection 3 5 3" xfId="45542"/>
    <cellStyle name="sup2Selection 3 5 3 2" xfId="45543"/>
    <cellStyle name="sup2Selection 3 5 3_note 2_FTAResultat" xfId="45544"/>
    <cellStyle name="sup2Selection 3 5 4" xfId="45545"/>
    <cellStyle name="sup2Selection 3 5 4 2" xfId="45546"/>
    <cellStyle name="sup2Selection 3 5 4_note 2_FTAResultat" xfId="45547"/>
    <cellStyle name="sup2Selection 3 5 5" xfId="45548"/>
    <cellStyle name="sup2Selection 3 5 5 2" xfId="45549"/>
    <cellStyle name="sup2Selection 3 5 6" xfId="45550"/>
    <cellStyle name="sup2Selection 3 5 7" xfId="45551"/>
    <cellStyle name="sup2Selection 3 5 8" xfId="45552"/>
    <cellStyle name="sup2Selection 3 5 9" xfId="45553"/>
    <cellStyle name="sup2Selection 3 5_note 2_FTAResultat" xfId="45554"/>
    <cellStyle name="sup2Selection 3 6" xfId="45555"/>
    <cellStyle name="sup2Selection 3 6 2" xfId="45556"/>
    <cellStyle name="sup2Selection 3 6 3" xfId="45557"/>
    <cellStyle name="sup2Selection 3 6 4" xfId="45558"/>
    <cellStyle name="sup2Selection 3 6 5" xfId="45559"/>
    <cellStyle name="sup2Selection 3 6_note 2_FTAResultat" xfId="45560"/>
    <cellStyle name="sup2Selection 3 7" xfId="45561"/>
    <cellStyle name="sup2Selection 3 7 2" xfId="45562"/>
    <cellStyle name="sup2Selection 3 7_note 2_FTAResultat" xfId="45563"/>
    <cellStyle name="sup2Selection 3 8" xfId="45564"/>
    <cellStyle name="sup2Selection 3 8 2" xfId="45565"/>
    <cellStyle name="sup2Selection 3 8_note 2_FTAResultat" xfId="45566"/>
    <cellStyle name="sup2Selection 3 9" xfId="45567"/>
    <cellStyle name="sup2Selection 3 9 2" xfId="45568"/>
    <cellStyle name="sup2Selection 3 9_note 2_FTAResultat" xfId="45569"/>
    <cellStyle name="sup2Selection 3_2.1  NEW FTA passage prés BIS" xfId="45570"/>
    <cellStyle name="sup2Selection 4" xfId="45571"/>
    <cellStyle name="sup2Selection 4 10" xfId="45572"/>
    <cellStyle name="sup2Selection 4 11" xfId="45573"/>
    <cellStyle name="sup2Selection 4 12" xfId="45574"/>
    <cellStyle name="sup2Selection 4 13" xfId="45575"/>
    <cellStyle name="sup2Selection 4 14" xfId="45576"/>
    <cellStyle name="sup2Selection 4 15" xfId="45577"/>
    <cellStyle name="sup2Selection 4 16" xfId="45578"/>
    <cellStyle name="sup2Selection 4 17" xfId="45579"/>
    <cellStyle name="sup2Selection 4 18" xfId="45580"/>
    <cellStyle name="sup2Selection 4 19" xfId="45581"/>
    <cellStyle name="sup2Selection 4 2" xfId="45582"/>
    <cellStyle name="sup2Selection 4 2 10" xfId="45583"/>
    <cellStyle name="sup2Selection 4 2 11" xfId="45584"/>
    <cellStyle name="sup2Selection 4 2 12" xfId="45585"/>
    <cellStyle name="sup2Selection 4 2 13" xfId="45586"/>
    <cellStyle name="sup2Selection 4 2 14" xfId="45587"/>
    <cellStyle name="sup2Selection 4 2 15" xfId="45588"/>
    <cellStyle name="sup2Selection 4 2 16" xfId="45589"/>
    <cellStyle name="sup2Selection 4 2 17" xfId="45590"/>
    <cellStyle name="sup2Selection 4 2 18" xfId="45591"/>
    <cellStyle name="sup2Selection 4 2 2" xfId="45592"/>
    <cellStyle name="sup2Selection 4 2 2 2" xfId="45593"/>
    <cellStyle name="sup2Selection 4 2 2_note 2_FTAResultat" xfId="45594"/>
    <cellStyle name="sup2Selection 4 2 3" xfId="45595"/>
    <cellStyle name="sup2Selection 4 2 3 2" xfId="45596"/>
    <cellStyle name="sup2Selection 4 2 3_note 2_FTAResultat" xfId="45597"/>
    <cellStyle name="sup2Selection 4 2 4" xfId="45598"/>
    <cellStyle name="sup2Selection 4 2 4 2" xfId="45599"/>
    <cellStyle name="sup2Selection 4 2 4_note 2_FTAResultat" xfId="45600"/>
    <cellStyle name="sup2Selection 4 2 5" xfId="45601"/>
    <cellStyle name="sup2Selection 4 2 5 2" xfId="45602"/>
    <cellStyle name="sup2Selection 4 2 6" xfId="45603"/>
    <cellStyle name="sup2Selection 4 2 7" xfId="45604"/>
    <cellStyle name="sup2Selection 4 2 8" xfId="45605"/>
    <cellStyle name="sup2Selection 4 2 9" xfId="45606"/>
    <cellStyle name="sup2Selection 4 2_note 2_FTAResultat" xfId="45607"/>
    <cellStyle name="sup2Selection 4 20" xfId="45608"/>
    <cellStyle name="sup2Selection 4 21" xfId="45609"/>
    <cellStyle name="sup2Selection 4 22" xfId="45610"/>
    <cellStyle name="sup2Selection 4 23" xfId="45611"/>
    <cellStyle name="sup2Selection 4 24" xfId="45612"/>
    <cellStyle name="sup2Selection 4 3" xfId="45613"/>
    <cellStyle name="sup2Selection 4 3 10" xfId="45614"/>
    <cellStyle name="sup2Selection 4 3 11" xfId="45615"/>
    <cellStyle name="sup2Selection 4 3 12" xfId="45616"/>
    <cellStyle name="sup2Selection 4 3 13" xfId="45617"/>
    <cellStyle name="sup2Selection 4 3 14" xfId="45618"/>
    <cellStyle name="sup2Selection 4 3 15" xfId="45619"/>
    <cellStyle name="sup2Selection 4 3 16" xfId="45620"/>
    <cellStyle name="sup2Selection 4 3 17" xfId="45621"/>
    <cellStyle name="sup2Selection 4 3 18" xfId="45622"/>
    <cellStyle name="sup2Selection 4 3 2" xfId="45623"/>
    <cellStyle name="sup2Selection 4 3 2 2" xfId="45624"/>
    <cellStyle name="sup2Selection 4 3 2_note 2_FTAResultat" xfId="45625"/>
    <cellStyle name="sup2Selection 4 3 3" xfId="45626"/>
    <cellStyle name="sup2Selection 4 3 3 2" xfId="45627"/>
    <cellStyle name="sup2Selection 4 3 3_note 2_FTAResultat" xfId="45628"/>
    <cellStyle name="sup2Selection 4 3 4" xfId="45629"/>
    <cellStyle name="sup2Selection 4 3 4 2" xfId="45630"/>
    <cellStyle name="sup2Selection 4 3 4_note 2_FTAResultat" xfId="45631"/>
    <cellStyle name="sup2Selection 4 3 5" xfId="45632"/>
    <cellStyle name="sup2Selection 4 3 5 2" xfId="45633"/>
    <cellStyle name="sup2Selection 4 3 6" xfId="45634"/>
    <cellStyle name="sup2Selection 4 3 7" xfId="45635"/>
    <cellStyle name="sup2Selection 4 3 8" xfId="45636"/>
    <cellStyle name="sup2Selection 4 3 9" xfId="45637"/>
    <cellStyle name="sup2Selection 4 3_note 2_FTAResultat" xfId="45638"/>
    <cellStyle name="sup2Selection 4 4" xfId="45639"/>
    <cellStyle name="sup2Selection 4 4 10" xfId="45640"/>
    <cellStyle name="sup2Selection 4 4 11" xfId="45641"/>
    <cellStyle name="sup2Selection 4 4 12" xfId="45642"/>
    <cellStyle name="sup2Selection 4 4 13" xfId="45643"/>
    <cellStyle name="sup2Selection 4 4 14" xfId="45644"/>
    <cellStyle name="sup2Selection 4 4 15" xfId="45645"/>
    <cellStyle name="sup2Selection 4 4 16" xfId="45646"/>
    <cellStyle name="sup2Selection 4 4 17" xfId="45647"/>
    <cellStyle name="sup2Selection 4 4 18" xfId="45648"/>
    <cellStyle name="sup2Selection 4 4 2" xfId="45649"/>
    <cellStyle name="sup2Selection 4 4 2 2" xfId="45650"/>
    <cellStyle name="sup2Selection 4 4 2_note 2_FTAResultat" xfId="45651"/>
    <cellStyle name="sup2Selection 4 4 3" xfId="45652"/>
    <cellStyle name="sup2Selection 4 4 3 2" xfId="45653"/>
    <cellStyle name="sup2Selection 4 4 3_note 2_FTAResultat" xfId="45654"/>
    <cellStyle name="sup2Selection 4 4 4" xfId="45655"/>
    <cellStyle name="sup2Selection 4 4 4 2" xfId="45656"/>
    <cellStyle name="sup2Selection 4 4 4_note 2_FTAResultat" xfId="45657"/>
    <cellStyle name="sup2Selection 4 4 5" xfId="45658"/>
    <cellStyle name="sup2Selection 4 4 5 2" xfId="45659"/>
    <cellStyle name="sup2Selection 4 4 6" xfId="45660"/>
    <cellStyle name="sup2Selection 4 4 7" xfId="45661"/>
    <cellStyle name="sup2Selection 4 4 8" xfId="45662"/>
    <cellStyle name="sup2Selection 4 4 9" xfId="45663"/>
    <cellStyle name="sup2Selection 4 4_note 2_FTAResultat" xfId="45664"/>
    <cellStyle name="sup2Selection 4 5" xfId="45665"/>
    <cellStyle name="sup2Selection 4 5 10" xfId="45666"/>
    <cellStyle name="sup2Selection 4 5 11" xfId="45667"/>
    <cellStyle name="sup2Selection 4 5 12" xfId="45668"/>
    <cellStyle name="sup2Selection 4 5 13" xfId="45669"/>
    <cellStyle name="sup2Selection 4 5 14" xfId="45670"/>
    <cellStyle name="sup2Selection 4 5 15" xfId="45671"/>
    <cellStyle name="sup2Selection 4 5 16" xfId="45672"/>
    <cellStyle name="sup2Selection 4 5 17" xfId="45673"/>
    <cellStyle name="sup2Selection 4 5 18" xfId="45674"/>
    <cellStyle name="sup2Selection 4 5 2" xfId="45675"/>
    <cellStyle name="sup2Selection 4 5 2 2" xfId="45676"/>
    <cellStyle name="sup2Selection 4 5 2_note 2_FTAResultat" xfId="45677"/>
    <cellStyle name="sup2Selection 4 5 3" xfId="45678"/>
    <cellStyle name="sup2Selection 4 5 3 2" xfId="45679"/>
    <cellStyle name="sup2Selection 4 5 3_note 2_FTAResultat" xfId="45680"/>
    <cellStyle name="sup2Selection 4 5 4" xfId="45681"/>
    <cellStyle name="sup2Selection 4 5 4 2" xfId="45682"/>
    <cellStyle name="sup2Selection 4 5 4_note 2_FTAResultat" xfId="45683"/>
    <cellStyle name="sup2Selection 4 5 5" xfId="45684"/>
    <cellStyle name="sup2Selection 4 5 5 2" xfId="45685"/>
    <cellStyle name="sup2Selection 4 5 6" xfId="45686"/>
    <cellStyle name="sup2Selection 4 5 7" xfId="45687"/>
    <cellStyle name="sup2Selection 4 5 8" xfId="45688"/>
    <cellStyle name="sup2Selection 4 5 9" xfId="45689"/>
    <cellStyle name="sup2Selection 4 5_note 2_FTAResultat" xfId="45690"/>
    <cellStyle name="sup2Selection 4 6" xfId="45691"/>
    <cellStyle name="sup2Selection 4 6 2" xfId="45692"/>
    <cellStyle name="sup2Selection 4 6 3" xfId="45693"/>
    <cellStyle name="sup2Selection 4 6 4" xfId="45694"/>
    <cellStyle name="sup2Selection 4 6 5" xfId="45695"/>
    <cellStyle name="sup2Selection 4 6_note 2_FTAResultat" xfId="45696"/>
    <cellStyle name="sup2Selection 4 7" xfId="45697"/>
    <cellStyle name="sup2Selection 4 7 2" xfId="45698"/>
    <cellStyle name="sup2Selection 4 7_note 2_FTAResultat" xfId="45699"/>
    <cellStyle name="sup2Selection 4 8" xfId="45700"/>
    <cellStyle name="sup2Selection 4 8 2" xfId="45701"/>
    <cellStyle name="sup2Selection 4 8_note 2_FTAResultat" xfId="45702"/>
    <cellStyle name="sup2Selection 4 9" xfId="45703"/>
    <cellStyle name="sup2Selection 4 9 2" xfId="45704"/>
    <cellStyle name="sup2Selection 4 9_note 2_FTAResultat" xfId="45705"/>
    <cellStyle name="sup2Selection 4_2.1  NEW FTA passage prés BIS" xfId="45706"/>
    <cellStyle name="sup2Selection 5" xfId="45707"/>
    <cellStyle name="sup2Selection 5 2" xfId="45708"/>
    <cellStyle name="sup2Selection 5 3" xfId="45709"/>
    <cellStyle name="sup2Selection 5_2.1  NEW FTA passage prés BIS" xfId="45710"/>
    <cellStyle name="sup2Selection 6" xfId="45711"/>
    <cellStyle name="sup2Selection 6 2" xfId="45712"/>
    <cellStyle name="sup2Selection 6 3" xfId="45713"/>
    <cellStyle name="sup2Selection 6_2.1  NEW FTA passage prés BIS" xfId="45714"/>
    <cellStyle name="sup2Selection 7" xfId="45715"/>
    <cellStyle name="sup2Selection 8" xfId="45716"/>
    <cellStyle name="sup2Selection 9" xfId="45717"/>
    <cellStyle name="sup2Selection_2.1  NEW FTA passage prés BIS" xfId="45718"/>
    <cellStyle name="sup2Text" xfId="45719"/>
    <cellStyle name="sup2Text 10" xfId="45720"/>
    <cellStyle name="sup2Text 2" xfId="45721"/>
    <cellStyle name="sup2Text 2 10" xfId="45722"/>
    <cellStyle name="sup2Text 2 11" xfId="45723"/>
    <cellStyle name="sup2Text 2 12" xfId="45724"/>
    <cellStyle name="sup2Text 2 13" xfId="45725"/>
    <cellStyle name="sup2Text 2 14" xfId="45726"/>
    <cellStyle name="sup2Text 2 15" xfId="45727"/>
    <cellStyle name="sup2Text 2 16" xfId="45728"/>
    <cellStyle name="sup2Text 2 17" xfId="45729"/>
    <cellStyle name="sup2Text 2 18" xfId="45730"/>
    <cellStyle name="sup2Text 2 19" xfId="45731"/>
    <cellStyle name="sup2Text 2 2" xfId="45732"/>
    <cellStyle name="sup2Text 2 2 10" xfId="45733"/>
    <cellStyle name="sup2Text 2 2 11" xfId="45734"/>
    <cellStyle name="sup2Text 2 2 12" xfId="45735"/>
    <cellStyle name="sup2Text 2 2 13" xfId="45736"/>
    <cellStyle name="sup2Text 2 2 14" xfId="45737"/>
    <cellStyle name="sup2Text 2 2 15" xfId="45738"/>
    <cellStyle name="sup2Text 2 2 16" xfId="45739"/>
    <cellStyle name="sup2Text 2 2 17" xfId="45740"/>
    <cellStyle name="sup2Text 2 2 18" xfId="45741"/>
    <cellStyle name="sup2Text 2 2 2" xfId="45742"/>
    <cellStyle name="sup2Text 2 2 2 2" xfId="45743"/>
    <cellStyle name="sup2Text 2 2 2_note 2_FTAResultat" xfId="45744"/>
    <cellStyle name="sup2Text 2 2 3" xfId="45745"/>
    <cellStyle name="sup2Text 2 2 3 2" xfId="45746"/>
    <cellStyle name="sup2Text 2 2 3_note 2_FTAResultat" xfId="45747"/>
    <cellStyle name="sup2Text 2 2 4" xfId="45748"/>
    <cellStyle name="sup2Text 2 2 4 2" xfId="45749"/>
    <cellStyle name="sup2Text 2 2 4_note 2_FTAResultat" xfId="45750"/>
    <cellStyle name="sup2Text 2 2 5" xfId="45751"/>
    <cellStyle name="sup2Text 2 2 5 2" xfId="45752"/>
    <cellStyle name="sup2Text 2 2 6" xfId="45753"/>
    <cellStyle name="sup2Text 2 2 7" xfId="45754"/>
    <cellStyle name="sup2Text 2 2 8" xfId="45755"/>
    <cellStyle name="sup2Text 2 2 9" xfId="45756"/>
    <cellStyle name="sup2Text 2 2_2.1  NEW FTA passage prés BIS" xfId="45757"/>
    <cellStyle name="sup2Text 2 20" xfId="45758"/>
    <cellStyle name="sup2Text 2 21" xfId="45759"/>
    <cellStyle name="sup2Text 2 22" xfId="45760"/>
    <cellStyle name="sup2Text 2 23" xfId="45761"/>
    <cellStyle name="sup2Text 2 24" xfId="45762"/>
    <cellStyle name="sup2Text 2 3" xfId="45763"/>
    <cellStyle name="sup2Text 2 3 10" xfId="45764"/>
    <cellStyle name="sup2Text 2 3 11" xfId="45765"/>
    <cellStyle name="sup2Text 2 3 12" xfId="45766"/>
    <cellStyle name="sup2Text 2 3 13" xfId="45767"/>
    <cellStyle name="sup2Text 2 3 14" xfId="45768"/>
    <cellStyle name="sup2Text 2 3 15" xfId="45769"/>
    <cellStyle name="sup2Text 2 3 16" xfId="45770"/>
    <cellStyle name="sup2Text 2 3 17" xfId="45771"/>
    <cellStyle name="sup2Text 2 3 18" xfId="45772"/>
    <cellStyle name="sup2Text 2 3 2" xfId="45773"/>
    <cellStyle name="sup2Text 2 3 2 2" xfId="45774"/>
    <cellStyle name="sup2Text 2 3 2_note 2_FTAResultat" xfId="45775"/>
    <cellStyle name="sup2Text 2 3 3" xfId="45776"/>
    <cellStyle name="sup2Text 2 3 3 2" xfId="45777"/>
    <cellStyle name="sup2Text 2 3 3_note 2_FTAResultat" xfId="45778"/>
    <cellStyle name="sup2Text 2 3 4" xfId="45779"/>
    <cellStyle name="sup2Text 2 3 4 2" xfId="45780"/>
    <cellStyle name="sup2Text 2 3 4_note 2_FTAResultat" xfId="45781"/>
    <cellStyle name="sup2Text 2 3 5" xfId="45782"/>
    <cellStyle name="sup2Text 2 3 5 2" xfId="45783"/>
    <cellStyle name="sup2Text 2 3 6" xfId="45784"/>
    <cellStyle name="sup2Text 2 3 7" xfId="45785"/>
    <cellStyle name="sup2Text 2 3 8" xfId="45786"/>
    <cellStyle name="sup2Text 2 3 9" xfId="45787"/>
    <cellStyle name="sup2Text 2 3_2.1  NEW FTA passage prés BIS" xfId="45788"/>
    <cellStyle name="sup2Text 2 4" xfId="45789"/>
    <cellStyle name="sup2Text 2 4 10" xfId="45790"/>
    <cellStyle name="sup2Text 2 4 11" xfId="45791"/>
    <cellStyle name="sup2Text 2 4 12" xfId="45792"/>
    <cellStyle name="sup2Text 2 4 13" xfId="45793"/>
    <cellStyle name="sup2Text 2 4 14" xfId="45794"/>
    <cellStyle name="sup2Text 2 4 15" xfId="45795"/>
    <cellStyle name="sup2Text 2 4 16" xfId="45796"/>
    <cellStyle name="sup2Text 2 4 17" xfId="45797"/>
    <cellStyle name="sup2Text 2 4 18" xfId="45798"/>
    <cellStyle name="sup2Text 2 4 2" xfId="45799"/>
    <cellStyle name="sup2Text 2 4 2 2" xfId="45800"/>
    <cellStyle name="sup2Text 2 4 2_note 2_FTAResultat" xfId="45801"/>
    <cellStyle name="sup2Text 2 4 3" xfId="45802"/>
    <cellStyle name="sup2Text 2 4 3 2" xfId="45803"/>
    <cellStyle name="sup2Text 2 4 3_note 2_FTAResultat" xfId="45804"/>
    <cellStyle name="sup2Text 2 4 4" xfId="45805"/>
    <cellStyle name="sup2Text 2 4 4 2" xfId="45806"/>
    <cellStyle name="sup2Text 2 4 4_note 2_FTAResultat" xfId="45807"/>
    <cellStyle name="sup2Text 2 4 5" xfId="45808"/>
    <cellStyle name="sup2Text 2 4 5 2" xfId="45809"/>
    <cellStyle name="sup2Text 2 4 6" xfId="45810"/>
    <cellStyle name="sup2Text 2 4 7" xfId="45811"/>
    <cellStyle name="sup2Text 2 4 8" xfId="45812"/>
    <cellStyle name="sup2Text 2 4 9" xfId="45813"/>
    <cellStyle name="sup2Text 2 4_2.1  NEW FTA passage prés BIS" xfId="45814"/>
    <cellStyle name="sup2Text 2 5" xfId="45815"/>
    <cellStyle name="sup2Text 2 5 10" xfId="45816"/>
    <cellStyle name="sup2Text 2 5 11" xfId="45817"/>
    <cellStyle name="sup2Text 2 5 12" xfId="45818"/>
    <cellStyle name="sup2Text 2 5 13" xfId="45819"/>
    <cellStyle name="sup2Text 2 5 14" xfId="45820"/>
    <cellStyle name="sup2Text 2 5 15" xfId="45821"/>
    <cellStyle name="sup2Text 2 5 16" xfId="45822"/>
    <cellStyle name="sup2Text 2 5 17" xfId="45823"/>
    <cellStyle name="sup2Text 2 5 18" xfId="45824"/>
    <cellStyle name="sup2Text 2 5 2" xfId="45825"/>
    <cellStyle name="sup2Text 2 5 2 2" xfId="45826"/>
    <cellStyle name="sup2Text 2 5 2_note 2_FTAResultat" xfId="45827"/>
    <cellStyle name="sup2Text 2 5 3" xfId="45828"/>
    <cellStyle name="sup2Text 2 5 3 2" xfId="45829"/>
    <cellStyle name="sup2Text 2 5 3_note 2_FTAResultat" xfId="45830"/>
    <cellStyle name="sup2Text 2 5 4" xfId="45831"/>
    <cellStyle name="sup2Text 2 5 4 2" xfId="45832"/>
    <cellStyle name="sup2Text 2 5 4_note 2_FTAResultat" xfId="45833"/>
    <cellStyle name="sup2Text 2 5 5" xfId="45834"/>
    <cellStyle name="sup2Text 2 5 5 2" xfId="45835"/>
    <cellStyle name="sup2Text 2 5 6" xfId="45836"/>
    <cellStyle name="sup2Text 2 5 7" xfId="45837"/>
    <cellStyle name="sup2Text 2 5 8" xfId="45838"/>
    <cellStyle name="sup2Text 2 5 9" xfId="45839"/>
    <cellStyle name="sup2Text 2 5_note 2_FTAResultat" xfId="45840"/>
    <cellStyle name="sup2Text 2 6" xfId="45841"/>
    <cellStyle name="sup2Text 2 6 2" xfId="45842"/>
    <cellStyle name="sup2Text 2 6 3" xfId="45843"/>
    <cellStyle name="sup2Text 2 6 4" xfId="45844"/>
    <cellStyle name="sup2Text 2 6 5" xfId="45845"/>
    <cellStyle name="sup2Text 2 6_note 2_FTAResultat" xfId="45846"/>
    <cellStyle name="sup2Text 2 7" xfId="45847"/>
    <cellStyle name="sup2Text 2 7 2" xfId="45848"/>
    <cellStyle name="sup2Text 2 7_note 2_FTAResultat" xfId="45849"/>
    <cellStyle name="sup2Text 2 8" xfId="45850"/>
    <cellStyle name="sup2Text 2 8 2" xfId="45851"/>
    <cellStyle name="sup2Text 2 8_note 2_FTAResultat" xfId="45852"/>
    <cellStyle name="sup2Text 2 9" xfId="45853"/>
    <cellStyle name="sup2Text 2 9 2" xfId="45854"/>
    <cellStyle name="sup2Text 2 9_note 2_FTAResultat" xfId="45855"/>
    <cellStyle name="sup2Text 2_2.1  NEW FTA passage prés BIS" xfId="45856"/>
    <cellStyle name="sup2Text 3" xfId="45857"/>
    <cellStyle name="sup2Text 3 10" xfId="45858"/>
    <cellStyle name="sup2Text 3 11" xfId="45859"/>
    <cellStyle name="sup2Text 3 12" xfId="45860"/>
    <cellStyle name="sup2Text 3 13" xfId="45861"/>
    <cellStyle name="sup2Text 3 14" xfId="45862"/>
    <cellStyle name="sup2Text 3 15" xfId="45863"/>
    <cellStyle name="sup2Text 3 16" xfId="45864"/>
    <cellStyle name="sup2Text 3 17" xfId="45865"/>
    <cellStyle name="sup2Text 3 18" xfId="45866"/>
    <cellStyle name="sup2Text 3 19" xfId="45867"/>
    <cellStyle name="sup2Text 3 2" xfId="45868"/>
    <cellStyle name="sup2Text 3 2 10" xfId="45869"/>
    <cellStyle name="sup2Text 3 2 11" xfId="45870"/>
    <cellStyle name="sup2Text 3 2 12" xfId="45871"/>
    <cellStyle name="sup2Text 3 2 13" xfId="45872"/>
    <cellStyle name="sup2Text 3 2 14" xfId="45873"/>
    <cellStyle name="sup2Text 3 2 15" xfId="45874"/>
    <cellStyle name="sup2Text 3 2 16" xfId="45875"/>
    <cellStyle name="sup2Text 3 2 17" xfId="45876"/>
    <cellStyle name="sup2Text 3 2 18" xfId="45877"/>
    <cellStyle name="sup2Text 3 2 2" xfId="45878"/>
    <cellStyle name="sup2Text 3 2 2 2" xfId="45879"/>
    <cellStyle name="sup2Text 3 2 2_note 2_FTAResultat" xfId="45880"/>
    <cellStyle name="sup2Text 3 2 3" xfId="45881"/>
    <cellStyle name="sup2Text 3 2 3 2" xfId="45882"/>
    <cellStyle name="sup2Text 3 2 3_note 2_FTAResultat" xfId="45883"/>
    <cellStyle name="sup2Text 3 2 4" xfId="45884"/>
    <cellStyle name="sup2Text 3 2 4 2" xfId="45885"/>
    <cellStyle name="sup2Text 3 2 4_note 2_FTAResultat" xfId="45886"/>
    <cellStyle name="sup2Text 3 2 5" xfId="45887"/>
    <cellStyle name="sup2Text 3 2 5 2" xfId="45888"/>
    <cellStyle name="sup2Text 3 2 6" xfId="45889"/>
    <cellStyle name="sup2Text 3 2 7" xfId="45890"/>
    <cellStyle name="sup2Text 3 2 8" xfId="45891"/>
    <cellStyle name="sup2Text 3 2 9" xfId="45892"/>
    <cellStyle name="sup2Text 3 2_2.1  NEW FTA passage prés BIS" xfId="45893"/>
    <cellStyle name="sup2Text 3 20" xfId="45894"/>
    <cellStyle name="sup2Text 3 21" xfId="45895"/>
    <cellStyle name="sup2Text 3 22" xfId="45896"/>
    <cellStyle name="sup2Text 3 23" xfId="45897"/>
    <cellStyle name="sup2Text 3 24" xfId="45898"/>
    <cellStyle name="sup2Text 3 3" xfId="45899"/>
    <cellStyle name="sup2Text 3 3 10" xfId="45900"/>
    <cellStyle name="sup2Text 3 3 11" xfId="45901"/>
    <cellStyle name="sup2Text 3 3 12" xfId="45902"/>
    <cellStyle name="sup2Text 3 3 13" xfId="45903"/>
    <cellStyle name="sup2Text 3 3 14" xfId="45904"/>
    <cellStyle name="sup2Text 3 3 15" xfId="45905"/>
    <cellStyle name="sup2Text 3 3 16" xfId="45906"/>
    <cellStyle name="sup2Text 3 3 17" xfId="45907"/>
    <cellStyle name="sup2Text 3 3 18" xfId="45908"/>
    <cellStyle name="sup2Text 3 3 2" xfId="45909"/>
    <cellStyle name="sup2Text 3 3 2 2" xfId="45910"/>
    <cellStyle name="sup2Text 3 3 2_note 2_FTAResultat" xfId="45911"/>
    <cellStyle name="sup2Text 3 3 3" xfId="45912"/>
    <cellStyle name="sup2Text 3 3 3 2" xfId="45913"/>
    <cellStyle name="sup2Text 3 3 3_note 2_FTAResultat" xfId="45914"/>
    <cellStyle name="sup2Text 3 3 4" xfId="45915"/>
    <cellStyle name="sup2Text 3 3 4 2" xfId="45916"/>
    <cellStyle name="sup2Text 3 3 4_note 2_FTAResultat" xfId="45917"/>
    <cellStyle name="sup2Text 3 3 5" xfId="45918"/>
    <cellStyle name="sup2Text 3 3 5 2" xfId="45919"/>
    <cellStyle name="sup2Text 3 3 6" xfId="45920"/>
    <cellStyle name="sup2Text 3 3 7" xfId="45921"/>
    <cellStyle name="sup2Text 3 3 8" xfId="45922"/>
    <cellStyle name="sup2Text 3 3 9" xfId="45923"/>
    <cellStyle name="sup2Text 3 3_2.1  NEW FTA passage prés BIS" xfId="45924"/>
    <cellStyle name="sup2Text 3 4" xfId="45925"/>
    <cellStyle name="sup2Text 3 4 10" xfId="45926"/>
    <cellStyle name="sup2Text 3 4 11" xfId="45927"/>
    <cellStyle name="sup2Text 3 4 12" xfId="45928"/>
    <cellStyle name="sup2Text 3 4 13" xfId="45929"/>
    <cellStyle name="sup2Text 3 4 14" xfId="45930"/>
    <cellStyle name="sup2Text 3 4 15" xfId="45931"/>
    <cellStyle name="sup2Text 3 4 16" xfId="45932"/>
    <cellStyle name="sup2Text 3 4 17" xfId="45933"/>
    <cellStyle name="sup2Text 3 4 18" xfId="45934"/>
    <cellStyle name="sup2Text 3 4 2" xfId="45935"/>
    <cellStyle name="sup2Text 3 4 2 2" xfId="45936"/>
    <cellStyle name="sup2Text 3 4 2_note 2_FTAResultat" xfId="45937"/>
    <cellStyle name="sup2Text 3 4 3" xfId="45938"/>
    <cellStyle name="sup2Text 3 4 3 2" xfId="45939"/>
    <cellStyle name="sup2Text 3 4 3_note 2_FTAResultat" xfId="45940"/>
    <cellStyle name="sup2Text 3 4 4" xfId="45941"/>
    <cellStyle name="sup2Text 3 4 4 2" xfId="45942"/>
    <cellStyle name="sup2Text 3 4 4_note 2_FTAResultat" xfId="45943"/>
    <cellStyle name="sup2Text 3 4 5" xfId="45944"/>
    <cellStyle name="sup2Text 3 4 5 2" xfId="45945"/>
    <cellStyle name="sup2Text 3 4 6" xfId="45946"/>
    <cellStyle name="sup2Text 3 4 7" xfId="45947"/>
    <cellStyle name="sup2Text 3 4 8" xfId="45948"/>
    <cellStyle name="sup2Text 3 4 9" xfId="45949"/>
    <cellStyle name="sup2Text 3 4_2.1  NEW FTA passage prés BIS" xfId="45950"/>
    <cellStyle name="sup2Text 3 5" xfId="45951"/>
    <cellStyle name="sup2Text 3 5 10" xfId="45952"/>
    <cellStyle name="sup2Text 3 5 11" xfId="45953"/>
    <cellStyle name="sup2Text 3 5 12" xfId="45954"/>
    <cellStyle name="sup2Text 3 5 13" xfId="45955"/>
    <cellStyle name="sup2Text 3 5 14" xfId="45956"/>
    <cellStyle name="sup2Text 3 5 15" xfId="45957"/>
    <cellStyle name="sup2Text 3 5 16" xfId="45958"/>
    <cellStyle name="sup2Text 3 5 17" xfId="45959"/>
    <cellStyle name="sup2Text 3 5 18" xfId="45960"/>
    <cellStyle name="sup2Text 3 5 2" xfId="45961"/>
    <cellStyle name="sup2Text 3 5 2 2" xfId="45962"/>
    <cellStyle name="sup2Text 3 5 2_note 2_FTAResultat" xfId="45963"/>
    <cellStyle name="sup2Text 3 5 3" xfId="45964"/>
    <cellStyle name="sup2Text 3 5 3 2" xfId="45965"/>
    <cellStyle name="sup2Text 3 5 3_note 2_FTAResultat" xfId="45966"/>
    <cellStyle name="sup2Text 3 5 4" xfId="45967"/>
    <cellStyle name="sup2Text 3 5 4 2" xfId="45968"/>
    <cellStyle name="sup2Text 3 5 4_note 2_FTAResultat" xfId="45969"/>
    <cellStyle name="sup2Text 3 5 5" xfId="45970"/>
    <cellStyle name="sup2Text 3 5 5 2" xfId="45971"/>
    <cellStyle name="sup2Text 3 5 6" xfId="45972"/>
    <cellStyle name="sup2Text 3 5 7" xfId="45973"/>
    <cellStyle name="sup2Text 3 5 8" xfId="45974"/>
    <cellStyle name="sup2Text 3 5 9" xfId="45975"/>
    <cellStyle name="sup2Text 3 5_note 2_FTAResultat" xfId="45976"/>
    <cellStyle name="sup2Text 3 6" xfId="45977"/>
    <cellStyle name="sup2Text 3 6 2" xfId="45978"/>
    <cellStyle name="sup2Text 3 6 3" xfId="45979"/>
    <cellStyle name="sup2Text 3 6 4" xfId="45980"/>
    <cellStyle name="sup2Text 3 6 5" xfId="45981"/>
    <cellStyle name="sup2Text 3 6_note 2_FTAResultat" xfId="45982"/>
    <cellStyle name="sup2Text 3 7" xfId="45983"/>
    <cellStyle name="sup2Text 3 7 2" xfId="45984"/>
    <cellStyle name="sup2Text 3 7_note 2_FTAResultat" xfId="45985"/>
    <cellStyle name="sup2Text 3 8" xfId="45986"/>
    <cellStyle name="sup2Text 3 8 2" xfId="45987"/>
    <cellStyle name="sup2Text 3 8_note 2_FTAResultat" xfId="45988"/>
    <cellStyle name="sup2Text 3 9" xfId="45989"/>
    <cellStyle name="sup2Text 3 9 2" xfId="45990"/>
    <cellStyle name="sup2Text 3 9_note 2_FTAResultat" xfId="45991"/>
    <cellStyle name="sup2Text 3_2.1  NEW FTA passage prés BIS" xfId="45992"/>
    <cellStyle name="sup2Text 4" xfId="45993"/>
    <cellStyle name="sup2Text 4 10" xfId="45994"/>
    <cellStyle name="sup2Text 4 11" xfId="45995"/>
    <cellStyle name="sup2Text 4 12" xfId="45996"/>
    <cellStyle name="sup2Text 4 13" xfId="45997"/>
    <cellStyle name="sup2Text 4 14" xfId="45998"/>
    <cellStyle name="sup2Text 4 15" xfId="45999"/>
    <cellStyle name="sup2Text 4 16" xfId="46000"/>
    <cellStyle name="sup2Text 4 17" xfId="46001"/>
    <cellStyle name="sup2Text 4 18" xfId="46002"/>
    <cellStyle name="sup2Text 4 19" xfId="46003"/>
    <cellStyle name="sup2Text 4 2" xfId="46004"/>
    <cellStyle name="sup2Text 4 2 10" xfId="46005"/>
    <cellStyle name="sup2Text 4 2 11" xfId="46006"/>
    <cellStyle name="sup2Text 4 2 12" xfId="46007"/>
    <cellStyle name="sup2Text 4 2 13" xfId="46008"/>
    <cellStyle name="sup2Text 4 2 14" xfId="46009"/>
    <cellStyle name="sup2Text 4 2 15" xfId="46010"/>
    <cellStyle name="sup2Text 4 2 16" xfId="46011"/>
    <cellStyle name="sup2Text 4 2 17" xfId="46012"/>
    <cellStyle name="sup2Text 4 2 18" xfId="46013"/>
    <cellStyle name="sup2Text 4 2 2" xfId="46014"/>
    <cellStyle name="sup2Text 4 2 2 2" xfId="46015"/>
    <cellStyle name="sup2Text 4 2 2_note 2_FTAResultat" xfId="46016"/>
    <cellStyle name="sup2Text 4 2 3" xfId="46017"/>
    <cellStyle name="sup2Text 4 2 3 2" xfId="46018"/>
    <cellStyle name="sup2Text 4 2 3_note 2_FTAResultat" xfId="46019"/>
    <cellStyle name="sup2Text 4 2 4" xfId="46020"/>
    <cellStyle name="sup2Text 4 2 4 2" xfId="46021"/>
    <cellStyle name="sup2Text 4 2 4_note 2_FTAResultat" xfId="46022"/>
    <cellStyle name="sup2Text 4 2 5" xfId="46023"/>
    <cellStyle name="sup2Text 4 2 5 2" xfId="46024"/>
    <cellStyle name="sup2Text 4 2 6" xfId="46025"/>
    <cellStyle name="sup2Text 4 2 7" xfId="46026"/>
    <cellStyle name="sup2Text 4 2 8" xfId="46027"/>
    <cellStyle name="sup2Text 4 2 9" xfId="46028"/>
    <cellStyle name="sup2Text 4 2_2.1  NEW FTA passage prés BIS" xfId="46029"/>
    <cellStyle name="sup2Text 4 20" xfId="46030"/>
    <cellStyle name="sup2Text 4 21" xfId="46031"/>
    <cellStyle name="sup2Text 4 22" xfId="46032"/>
    <cellStyle name="sup2Text 4 23" xfId="46033"/>
    <cellStyle name="sup2Text 4 24" xfId="46034"/>
    <cellStyle name="sup2Text 4 3" xfId="46035"/>
    <cellStyle name="sup2Text 4 3 10" xfId="46036"/>
    <cellStyle name="sup2Text 4 3 11" xfId="46037"/>
    <cellStyle name="sup2Text 4 3 12" xfId="46038"/>
    <cellStyle name="sup2Text 4 3 13" xfId="46039"/>
    <cellStyle name="sup2Text 4 3 14" xfId="46040"/>
    <cellStyle name="sup2Text 4 3 15" xfId="46041"/>
    <cellStyle name="sup2Text 4 3 16" xfId="46042"/>
    <cellStyle name="sup2Text 4 3 17" xfId="46043"/>
    <cellStyle name="sup2Text 4 3 18" xfId="46044"/>
    <cellStyle name="sup2Text 4 3 2" xfId="46045"/>
    <cellStyle name="sup2Text 4 3 2 2" xfId="46046"/>
    <cellStyle name="sup2Text 4 3 2_note 2_FTAResultat" xfId="46047"/>
    <cellStyle name="sup2Text 4 3 3" xfId="46048"/>
    <cellStyle name="sup2Text 4 3 3 2" xfId="46049"/>
    <cellStyle name="sup2Text 4 3 3_note 2_FTAResultat" xfId="46050"/>
    <cellStyle name="sup2Text 4 3 4" xfId="46051"/>
    <cellStyle name="sup2Text 4 3 4 2" xfId="46052"/>
    <cellStyle name="sup2Text 4 3 4_note 2_FTAResultat" xfId="46053"/>
    <cellStyle name="sup2Text 4 3 5" xfId="46054"/>
    <cellStyle name="sup2Text 4 3 5 2" xfId="46055"/>
    <cellStyle name="sup2Text 4 3 6" xfId="46056"/>
    <cellStyle name="sup2Text 4 3 7" xfId="46057"/>
    <cellStyle name="sup2Text 4 3 8" xfId="46058"/>
    <cellStyle name="sup2Text 4 3 9" xfId="46059"/>
    <cellStyle name="sup2Text 4 3_2.1  NEW FTA passage prés BIS" xfId="46060"/>
    <cellStyle name="sup2Text 4 4" xfId="46061"/>
    <cellStyle name="sup2Text 4 4 10" xfId="46062"/>
    <cellStyle name="sup2Text 4 4 11" xfId="46063"/>
    <cellStyle name="sup2Text 4 4 12" xfId="46064"/>
    <cellStyle name="sup2Text 4 4 13" xfId="46065"/>
    <cellStyle name="sup2Text 4 4 14" xfId="46066"/>
    <cellStyle name="sup2Text 4 4 15" xfId="46067"/>
    <cellStyle name="sup2Text 4 4 16" xfId="46068"/>
    <cellStyle name="sup2Text 4 4 17" xfId="46069"/>
    <cellStyle name="sup2Text 4 4 18" xfId="46070"/>
    <cellStyle name="sup2Text 4 4 2" xfId="46071"/>
    <cellStyle name="sup2Text 4 4 2 2" xfId="46072"/>
    <cellStyle name="sup2Text 4 4 2_note 2_FTAResultat" xfId="46073"/>
    <cellStyle name="sup2Text 4 4 3" xfId="46074"/>
    <cellStyle name="sup2Text 4 4 3 2" xfId="46075"/>
    <cellStyle name="sup2Text 4 4 3_note 2_FTAResultat" xfId="46076"/>
    <cellStyle name="sup2Text 4 4 4" xfId="46077"/>
    <cellStyle name="sup2Text 4 4 4 2" xfId="46078"/>
    <cellStyle name="sup2Text 4 4 4_note 2_FTAResultat" xfId="46079"/>
    <cellStyle name="sup2Text 4 4 5" xfId="46080"/>
    <cellStyle name="sup2Text 4 4 5 2" xfId="46081"/>
    <cellStyle name="sup2Text 4 4 6" xfId="46082"/>
    <cellStyle name="sup2Text 4 4 7" xfId="46083"/>
    <cellStyle name="sup2Text 4 4 8" xfId="46084"/>
    <cellStyle name="sup2Text 4 4 9" xfId="46085"/>
    <cellStyle name="sup2Text 4 4_note 2_FTAResultat" xfId="46086"/>
    <cellStyle name="sup2Text 4 5" xfId="46087"/>
    <cellStyle name="sup2Text 4 5 10" xfId="46088"/>
    <cellStyle name="sup2Text 4 5 11" xfId="46089"/>
    <cellStyle name="sup2Text 4 5 12" xfId="46090"/>
    <cellStyle name="sup2Text 4 5 13" xfId="46091"/>
    <cellStyle name="sup2Text 4 5 14" xfId="46092"/>
    <cellStyle name="sup2Text 4 5 15" xfId="46093"/>
    <cellStyle name="sup2Text 4 5 16" xfId="46094"/>
    <cellStyle name="sup2Text 4 5 17" xfId="46095"/>
    <cellStyle name="sup2Text 4 5 18" xfId="46096"/>
    <cellStyle name="sup2Text 4 5 2" xfId="46097"/>
    <cellStyle name="sup2Text 4 5 2 2" xfId="46098"/>
    <cellStyle name="sup2Text 4 5 2_note 2_FTAResultat" xfId="46099"/>
    <cellStyle name="sup2Text 4 5 3" xfId="46100"/>
    <cellStyle name="sup2Text 4 5 3 2" xfId="46101"/>
    <cellStyle name="sup2Text 4 5 3_note 2_FTAResultat" xfId="46102"/>
    <cellStyle name="sup2Text 4 5 4" xfId="46103"/>
    <cellStyle name="sup2Text 4 5 4 2" xfId="46104"/>
    <cellStyle name="sup2Text 4 5 4_note 2_FTAResultat" xfId="46105"/>
    <cellStyle name="sup2Text 4 5 5" xfId="46106"/>
    <cellStyle name="sup2Text 4 5 5 2" xfId="46107"/>
    <cellStyle name="sup2Text 4 5 6" xfId="46108"/>
    <cellStyle name="sup2Text 4 5 7" xfId="46109"/>
    <cellStyle name="sup2Text 4 5 8" xfId="46110"/>
    <cellStyle name="sup2Text 4 5 9" xfId="46111"/>
    <cellStyle name="sup2Text 4 5_note 2_FTAResultat" xfId="46112"/>
    <cellStyle name="sup2Text 4 6" xfId="46113"/>
    <cellStyle name="sup2Text 4 6 2" xfId="46114"/>
    <cellStyle name="sup2Text 4 6 3" xfId="46115"/>
    <cellStyle name="sup2Text 4 6 4" xfId="46116"/>
    <cellStyle name="sup2Text 4 6 5" xfId="46117"/>
    <cellStyle name="sup2Text 4 6_note 2_FTAResultat" xfId="46118"/>
    <cellStyle name="sup2Text 4 7" xfId="46119"/>
    <cellStyle name="sup2Text 4 7 2" xfId="46120"/>
    <cellStyle name="sup2Text 4 7_note 2_FTAResultat" xfId="46121"/>
    <cellStyle name="sup2Text 4 8" xfId="46122"/>
    <cellStyle name="sup2Text 4 8 2" xfId="46123"/>
    <cellStyle name="sup2Text 4 8_note 2_FTAResultat" xfId="46124"/>
    <cellStyle name="sup2Text 4 9" xfId="46125"/>
    <cellStyle name="sup2Text 4 9 2" xfId="46126"/>
    <cellStyle name="sup2Text 4 9_note 2_FTAResultat" xfId="46127"/>
    <cellStyle name="sup2Text 4_2.1  NEW FTA passage prés BIS" xfId="46128"/>
    <cellStyle name="sup2Text 5" xfId="46129"/>
    <cellStyle name="sup2Text 5 2" xfId="46130"/>
    <cellStyle name="sup2Text 5 3" xfId="46131"/>
    <cellStyle name="sup2Text 5_2.1  NEW FTA passage prés BIS" xfId="46132"/>
    <cellStyle name="sup2Text 6" xfId="46133"/>
    <cellStyle name="sup2Text 6 2" xfId="46134"/>
    <cellStyle name="sup2Text 6 3" xfId="46135"/>
    <cellStyle name="sup2Text 6_2.1  NEW FTA passage prés BIS" xfId="46136"/>
    <cellStyle name="sup2Text 7" xfId="46137"/>
    <cellStyle name="sup2Text 8" xfId="46138"/>
    <cellStyle name="sup2Text 9" xfId="46139"/>
    <cellStyle name="sup2Text_2.1  NEW FTA passage prés BIS" xfId="46140"/>
    <cellStyle name="sup3ParameterE" xfId="46141"/>
    <cellStyle name="sup3ParameterE 2" xfId="46142"/>
    <cellStyle name="sup3ParameterE 2 10" xfId="46143"/>
    <cellStyle name="sup3ParameterE 2 11" xfId="46144"/>
    <cellStyle name="sup3ParameterE 2 12" xfId="46145"/>
    <cellStyle name="sup3ParameterE 2 13" xfId="46146"/>
    <cellStyle name="sup3ParameterE 2 14" xfId="46147"/>
    <cellStyle name="sup3ParameterE 2 15" xfId="46148"/>
    <cellStyle name="sup3ParameterE 2 16" xfId="46149"/>
    <cellStyle name="sup3ParameterE 2 17" xfId="46150"/>
    <cellStyle name="sup3ParameterE 2 18" xfId="46151"/>
    <cellStyle name="sup3ParameterE 2 19" xfId="46152"/>
    <cellStyle name="sup3ParameterE 2 2" xfId="46153"/>
    <cellStyle name="sup3ParameterE 2 2 10" xfId="46154"/>
    <cellStyle name="sup3ParameterE 2 2 11" xfId="46155"/>
    <cellStyle name="sup3ParameterE 2 2 12" xfId="46156"/>
    <cellStyle name="sup3ParameterE 2 2 13" xfId="46157"/>
    <cellStyle name="sup3ParameterE 2 2 14" xfId="46158"/>
    <cellStyle name="sup3ParameterE 2 2 15" xfId="46159"/>
    <cellStyle name="sup3ParameterE 2 2 16" xfId="46160"/>
    <cellStyle name="sup3ParameterE 2 2 17" xfId="46161"/>
    <cellStyle name="sup3ParameterE 2 2 18" xfId="46162"/>
    <cellStyle name="sup3ParameterE 2 2 2" xfId="46163"/>
    <cellStyle name="sup3ParameterE 2 2 2 2" xfId="46164"/>
    <cellStyle name="sup3ParameterE 2 2 2_note 2_FTAResultat" xfId="46165"/>
    <cellStyle name="sup3ParameterE 2 2 3" xfId="46166"/>
    <cellStyle name="sup3ParameterE 2 2 3 2" xfId="46167"/>
    <cellStyle name="sup3ParameterE 2 2 3_note 2_FTAResultat" xfId="46168"/>
    <cellStyle name="sup3ParameterE 2 2 4" xfId="46169"/>
    <cellStyle name="sup3ParameterE 2 2 4 2" xfId="46170"/>
    <cellStyle name="sup3ParameterE 2 2 4_note 2_FTAResultat" xfId="46171"/>
    <cellStyle name="sup3ParameterE 2 2 5" xfId="46172"/>
    <cellStyle name="sup3ParameterE 2 2 5 2" xfId="46173"/>
    <cellStyle name="sup3ParameterE 2 2 6" xfId="46174"/>
    <cellStyle name="sup3ParameterE 2 2 7" xfId="46175"/>
    <cellStyle name="sup3ParameterE 2 2 8" xfId="46176"/>
    <cellStyle name="sup3ParameterE 2 2 9" xfId="46177"/>
    <cellStyle name="sup3ParameterE 2 2_2.1  NEW FTA passage prés BIS" xfId="46178"/>
    <cellStyle name="sup3ParameterE 2 20" xfId="46179"/>
    <cellStyle name="sup3ParameterE 2 21" xfId="46180"/>
    <cellStyle name="sup3ParameterE 2 22" xfId="46181"/>
    <cellStyle name="sup3ParameterE 2 23" xfId="46182"/>
    <cellStyle name="sup3ParameterE 2 24" xfId="46183"/>
    <cellStyle name="sup3ParameterE 2 3" xfId="46184"/>
    <cellStyle name="sup3ParameterE 2 3 10" xfId="46185"/>
    <cellStyle name="sup3ParameterE 2 3 11" xfId="46186"/>
    <cellStyle name="sup3ParameterE 2 3 12" xfId="46187"/>
    <cellStyle name="sup3ParameterE 2 3 13" xfId="46188"/>
    <cellStyle name="sup3ParameterE 2 3 14" xfId="46189"/>
    <cellStyle name="sup3ParameterE 2 3 15" xfId="46190"/>
    <cellStyle name="sup3ParameterE 2 3 16" xfId="46191"/>
    <cellStyle name="sup3ParameterE 2 3 17" xfId="46192"/>
    <cellStyle name="sup3ParameterE 2 3 18" xfId="46193"/>
    <cellStyle name="sup3ParameterE 2 3 2" xfId="46194"/>
    <cellStyle name="sup3ParameterE 2 3 2 2" xfId="46195"/>
    <cellStyle name="sup3ParameterE 2 3 2_note 2_FTAResultat" xfId="46196"/>
    <cellStyle name="sup3ParameterE 2 3 3" xfId="46197"/>
    <cellStyle name="sup3ParameterE 2 3 3 2" xfId="46198"/>
    <cellStyle name="sup3ParameterE 2 3 3_note 2_FTAResultat" xfId="46199"/>
    <cellStyle name="sup3ParameterE 2 3 4" xfId="46200"/>
    <cellStyle name="sup3ParameterE 2 3 4 2" xfId="46201"/>
    <cellStyle name="sup3ParameterE 2 3 4_note 2_FTAResultat" xfId="46202"/>
    <cellStyle name="sup3ParameterE 2 3 5" xfId="46203"/>
    <cellStyle name="sup3ParameterE 2 3 5 2" xfId="46204"/>
    <cellStyle name="sup3ParameterE 2 3 6" xfId="46205"/>
    <cellStyle name="sup3ParameterE 2 3 7" xfId="46206"/>
    <cellStyle name="sup3ParameterE 2 3 8" xfId="46207"/>
    <cellStyle name="sup3ParameterE 2 3 9" xfId="46208"/>
    <cellStyle name="sup3ParameterE 2 3_note 2_FTAResultat" xfId="46209"/>
    <cellStyle name="sup3ParameterE 2 4" xfId="46210"/>
    <cellStyle name="sup3ParameterE 2 4 10" xfId="46211"/>
    <cellStyle name="sup3ParameterE 2 4 11" xfId="46212"/>
    <cellStyle name="sup3ParameterE 2 4 12" xfId="46213"/>
    <cellStyle name="sup3ParameterE 2 4 13" xfId="46214"/>
    <cellStyle name="sup3ParameterE 2 4 14" xfId="46215"/>
    <cellStyle name="sup3ParameterE 2 4 15" xfId="46216"/>
    <cellStyle name="sup3ParameterE 2 4 16" xfId="46217"/>
    <cellStyle name="sup3ParameterE 2 4 17" xfId="46218"/>
    <cellStyle name="sup3ParameterE 2 4 18" xfId="46219"/>
    <cellStyle name="sup3ParameterE 2 4 2" xfId="46220"/>
    <cellStyle name="sup3ParameterE 2 4 2 2" xfId="46221"/>
    <cellStyle name="sup3ParameterE 2 4 2_note 2_FTAResultat" xfId="46222"/>
    <cellStyle name="sup3ParameterE 2 4 3" xfId="46223"/>
    <cellStyle name="sup3ParameterE 2 4 3 2" xfId="46224"/>
    <cellStyle name="sup3ParameterE 2 4 3_note 2_FTAResultat" xfId="46225"/>
    <cellStyle name="sup3ParameterE 2 4 4" xfId="46226"/>
    <cellStyle name="sup3ParameterE 2 4 4 2" xfId="46227"/>
    <cellStyle name="sup3ParameterE 2 4 4_note 2_FTAResultat" xfId="46228"/>
    <cellStyle name="sup3ParameterE 2 4 5" xfId="46229"/>
    <cellStyle name="sup3ParameterE 2 4 5 2" xfId="46230"/>
    <cellStyle name="sup3ParameterE 2 4 6" xfId="46231"/>
    <cellStyle name="sup3ParameterE 2 4 7" xfId="46232"/>
    <cellStyle name="sup3ParameterE 2 4 8" xfId="46233"/>
    <cellStyle name="sup3ParameterE 2 4 9" xfId="46234"/>
    <cellStyle name="sup3ParameterE 2 4_note 2_FTAResultat" xfId="46235"/>
    <cellStyle name="sup3ParameterE 2 5" xfId="46236"/>
    <cellStyle name="sup3ParameterE 2 5 10" xfId="46237"/>
    <cellStyle name="sup3ParameterE 2 5 11" xfId="46238"/>
    <cellStyle name="sup3ParameterE 2 5 12" xfId="46239"/>
    <cellStyle name="sup3ParameterE 2 5 13" xfId="46240"/>
    <cellStyle name="sup3ParameterE 2 5 14" xfId="46241"/>
    <cellStyle name="sup3ParameterE 2 5 15" xfId="46242"/>
    <cellStyle name="sup3ParameterE 2 5 16" xfId="46243"/>
    <cellStyle name="sup3ParameterE 2 5 17" xfId="46244"/>
    <cellStyle name="sup3ParameterE 2 5 18" xfId="46245"/>
    <cellStyle name="sup3ParameterE 2 5 2" xfId="46246"/>
    <cellStyle name="sup3ParameterE 2 5 2 2" xfId="46247"/>
    <cellStyle name="sup3ParameterE 2 5 2_note 2_FTAResultat" xfId="46248"/>
    <cellStyle name="sup3ParameterE 2 5 3" xfId="46249"/>
    <cellStyle name="sup3ParameterE 2 5 3 2" xfId="46250"/>
    <cellStyle name="sup3ParameterE 2 5 3_note 2_FTAResultat" xfId="46251"/>
    <cellStyle name="sup3ParameterE 2 5 4" xfId="46252"/>
    <cellStyle name="sup3ParameterE 2 5 4 2" xfId="46253"/>
    <cellStyle name="sup3ParameterE 2 5 4_note 2_FTAResultat" xfId="46254"/>
    <cellStyle name="sup3ParameterE 2 5 5" xfId="46255"/>
    <cellStyle name="sup3ParameterE 2 5 5 2" xfId="46256"/>
    <cellStyle name="sup3ParameterE 2 5 6" xfId="46257"/>
    <cellStyle name="sup3ParameterE 2 5 7" xfId="46258"/>
    <cellStyle name="sup3ParameterE 2 5 8" xfId="46259"/>
    <cellStyle name="sup3ParameterE 2 5 9" xfId="46260"/>
    <cellStyle name="sup3ParameterE 2 5_note 2_FTAResultat" xfId="46261"/>
    <cellStyle name="sup3ParameterE 2 6" xfId="46262"/>
    <cellStyle name="sup3ParameterE 2 6 2" xfId="46263"/>
    <cellStyle name="sup3ParameterE 2 6 3" xfId="46264"/>
    <cellStyle name="sup3ParameterE 2 6 4" xfId="46265"/>
    <cellStyle name="sup3ParameterE 2 6 5" xfId="46266"/>
    <cellStyle name="sup3ParameterE 2 6_note 2_FTAResultat" xfId="46267"/>
    <cellStyle name="sup3ParameterE 2 7" xfId="46268"/>
    <cellStyle name="sup3ParameterE 2 7 2" xfId="46269"/>
    <cellStyle name="sup3ParameterE 2 7_note 2_FTAResultat" xfId="46270"/>
    <cellStyle name="sup3ParameterE 2 8" xfId="46271"/>
    <cellStyle name="sup3ParameterE 2 8 2" xfId="46272"/>
    <cellStyle name="sup3ParameterE 2 8_note 2_FTAResultat" xfId="46273"/>
    <cellStyle name="sup3ParameterE 2 9" xfId="46274"/>
    <cellStyle name="sup3ParameterE 2 9 2" xfId="46275"/>
    <cellStyle name="sup3ParameterE 2 9_note 2_FTAResultat" xfId="46276"/>
    <cellStyle name="sup3ParameterE 2_2.1  NEW FTA passage prés BIS" xfId="46277"/>
    <cellStyle name="sup3ParameterE 3" xfId="46278"/>
    <cellStyle name="sup3ParameterE 3 10" xfId="46279"/>
    <cellStyle name="sup3ParameterE 3 11" xfId="46280"/>
    <cellStyle name="sup3ParameterE 3 12" xfId="46281"/>
    <cellStyle name="sup3ParameterE 3 13" xfId="46282"/>
    <cellStyle name="sup3ParameterE 3 14" xfId="46283"/>
    <cellStyle name="sup3ParameterE 3 15" xfId="46284"/>
    <cellStyle name="sup3ParameterE 3 16" xfId="46285"/>
    <cellStyle name="sup3ParameterE 3 17" xfId="46286"/>
    <cellStyle name="sup3ParameterE 3 18" xfId="46287"/>
    <cellStyle name="sup3ParameterE 3 19" xfId="46288"/>
    <cellStyle name="sup3ParameterE 3 2" xfId="46289"/>
    <cellStyle name="sup3ParameterE 3 2 10" xfId="46290"/>
    <cellStyle name="sup3ParameterE 3 2 11" xfId="46291"/>
    <cellStyle name="sup3ParameterE 3 2 12" xfId="46292"/>
    <cellStyle name="sup3ParameterE 3 2 13" xfId="46293"/>
    <cellStyle name="sup3ParameterE 3 2 14" xfId="46294"/>
    <cellStyle name="sup3ParameterE 3 2 15" xfId="46295"/>
    <cellStyle name="sup3ParameterE 3 2 16" xfId="46296"/>
    <cellStyle name="sup3ParameterE 3 2 17" xfId="46297"/>
    <cellStyle name="sup3ParameterE 3 2 18" xfId="46298"/>
    <cellStyle name="sup3ParameterE 3 2 2" xfId="46299"/>
    <cellStyle name="sup3ParameterE 3 2 2 2" xfId="46300"/>
    <cellStyle name="sup3ParameterE 3 2 2_note 2_FTAResultat" xfId="46301"/>
    <cellStyle name="sup3ParameterE 3 2 3" xfId="46302"/>
    <cellStyle name="sup3ParameterE 3 2 3 2" xfId="46303"/>
    <cellStyle name="sup3ParameterE 3 2 3_note 2_FTAResultat" xfId="46304"/>
    <cellStyle name="sup3ParameterE 3 2 4" xfId="46305"/>
    <cellStyle name="sup3ParameterE 3 2 4 2" xfId="46306"/>
    <cellStyle name="sup3ParameterE 3 2 4_note 2_FTAResultat" xfId="46307"/>
    <cellStyle name="sup3ParameterE 3 2 5" xfId="46308"/>
    <cellStyle name="sup3ParameterE 3 2 5 2" xfId="46309"/>
    <cellStyle name="sup3ParameterE 3 2 6" xfId="46310"/>
    <cellStyle name="sup3ParameterE 3 2 7" xfId="46311"/>
    <cellStyle name="sup3ParameterE 3 2 8" xfId="46312"/>
    <cellStyle name="sup3ParameterE 3 2 9" xfId="46313"/>
    <cellStyle name="sup3ParameterE 3 2_2.1  NEW FTA passage prés BIS" xfId="46314"/>
    <cellStyle name="sup3ParameterE 3 20" xfId="46315"/>
    <cellStyle name="sup3ParameterE 3 21" xfId="46316"/>
    <cellStyle name="sup3ParameterE 3 22" xfId="46317"/>
    <cellStyle name="sup3ParameterE 3 23" xfId="46318"/>
    <cellStyle name="sup3ParameterE 3 24" xfId="46319"/>
    <cellStyle name="sup3ParameterE 3 3" xfId="46320"/>
    <cellStyle name="sup3ParameterE 3 3 10" xfId="46321"/>
    <cellStyle name="sup3ParameterE 3 3 11" xfId="46322"/>
    <cellStyle name="sup3ParameterE 3 3 12" xfId="46323"/>
    <cellStyle name="sup3ParameterE 3 3 13" xfId="46324"/>
    <cellStyle name="sup3ParameterE 3 3 14" xfId="46325"/>
    <cellStyle name="sup3ParameterE 3 3 15" xfId="46326"/>
    <cellStyle name="sup3ParameterE 3 3 16" xfId="46327"/>
    <cellStyle name="sup3ParameterE 3 3 17" xfId="46328"/>
    <cellStyle name="sup3ParameterE 3 3 18" xfId="46329"/>
    <cellStyle name="sup3ParameterE 3 3 2" xfId="46330"/>
    <cellStyle name="sup3ParameterE 3 3 2 2" xfId="46331"/>
    <cellStyle name="sup3ParameterE 3 3 2_note 2_FTAResultat" xfId="46332"/>
    <cellStyle name="sup3ParameterE 3 3 3" xfId="46333"/>
    <cellStyle name="sup3ParameterE 3 3 3 2" xfId="46334"/>
    <cellStyle name="sup3ParameterE 3 3 3_note 2_FTAResultat" xfId="46335"/>
    <cellStyle name="sup3ParameterE 3 3 4" xfId="46336"/>
    <cellStyle name="sup3ParameterE 3 3 4 2" xfId="46337"/>
    <cellStyle name="sup3ParameterE 3 3 4_note 2_FTAResultat" xfId="46338"/>
    <cellStyle name="sup3ParameterE 3 3 5" xfId="46339"/>
    <cellStyle name="sup3ParameterE 3 3 5 2" xfId="46340"/>
    <cellStyle name="sup3ParameterE 3 3 6" xfId="46341"/>
    <cellStyle name="sup3ParameterE 3 3 7" xfId="46342"/>
    <cellStyle name="sup3ParameterE 3 3 8" xfId="46343"/>
    <cellStyle name="sup3ParameterE 3 3 9" xfId="46344"/>
    <cellStyle name="sup3ParameterE 3 3_note 2_FTAResultat" xfId="46345"/>
    <cellStyle name="sup3ParameterE 3 4" xfId="46346"/>
    <cellStyle name="sup3ParameterE 3 4 10" xfId="46347"/>
    <cellStyle name="sup3ParameterE 3 4 11" xfId="46348"/>
    <cellStyle name="sup3ParameterE 3 4 12" xfId="46349"/>
    <cellStyle name="sup3ParameterE 3 4 13" xfId="46350"/>
    <cellStyle name="sup3ParameterE 3 4 14" xfId="46351"/>
    <cellStyle name="sup3ParameterE 3 4 15" xfId="46352"/>
    <cellStyle name="sup3ParameterE 3 4 16" xfId="46353"/>
    <cellStyle name="sup3ParameterE 3 4 17" xfId="46354"/>
    <cellStyle name="sup3ParameterE 3 4 18" xfId="46355"/>
    <cellStyle name="sup3ParameterE 3 4 2" xfId="46356"/>
    <cellStyle name="sup3ParameterE 3 4 2 2" xfId="46357"/>
    <cellStyle name="sup3ParameterE 3 4 2_note 2_FTAResultat" xfId="46358"/>
    <cellStyle name="sup3ParameterE 3 4 3" xfId="46359"/>
    <cellStyle name="sup3ParameterE 3 4 3 2" xfId="46360"/>
    <cellStyle name="sup3ParameterE 3 4 3_note 2_FTAResultat" xfId="46361"/>
    <cellStyle name="sup3ParameterE 3 4 4" xfId="46362"/>
    <cellStyle name="sup3ParameterE 3 4 4 2" xfId="46363"/>
    <cellStyle name="sup3ParameterE 3 4 4_note 2_FTAResultat" xfId="46364"/>
    <cellStyle name="sup3ParameterE 3 4 5" xfId="46365"/>
    <cellStyle name="sup3ParameterE 3 4 5 2" xfId="46366"/>
    <cellStyle name="sup3ParameterE 3 4 6" xfId="46367"/>
    <cellStyle name="sup3ParameterE 3 4 7" xfId="46368"/>
    <cellStyle name="sup3ParameterE 3 4 8" xfId="46369"/>
    <cellStyle name="sup3ParameterE 3 4 9" xfId="46370"/>
    <cellStyle name="sup3ParameterE 3 4_note 2_FTAResultat" xfId="46371"/>
    <cellStyle name="sup3ParameterE 3 5" xfId="46372"/>
    <cellStyle name="sup3ParameterE 3 5 10" xfId="46373"/>
    <cellStyle name="sup3ParameterE 3 5 11" xfId="46374"/>
    <cellStyle name="sup3ParameterE 3 5 12" xfId="46375"/>
    <cellStyle name="sup3ParameterE 3 5 13" xfId="46376"/>
    <cellStyle name="sup3ParameterE 3 5 14" xfId="46377"/>
    <cellStyle name="sup3ParameterE 3 5 15" xfId="46378"/>
    <cellStyle name="sup3ParameterE 3 5 16" xfId="46379"/>
    <cellStyle name="sup3ParameterE 3 5 17" xfId="46380"/>
    <cellStyle name="sup3ParameterE 3 5 18" xfId="46381"/>
    <cellStyle name="sup3ParameterE 3 5 2" xfId="46382"/>
    <cellStyle name="sup3ParameterE 3 5 2 2" xfId="46383"/>
    <cellStyle name="sup3ParameterE 3 5 2_note 2_FTAResultat" xfId="46384"/>
    <cellStyle name="sup3ParameterE 3 5 3" xfId="46385"/>
    <cellStyle name="sup3ParameterE 3 5 3 2" xfId="46386"/>
    <cellStyle name="sup3ParameterE 3 5 3_note 2_FTAResultat" xfId="46387"/>
    <cellStyle name="sup3ParameterE 3 5 4" xfId="46388"/>
    <cellStyle name="sup3ParameterE 3 5 4 2" xfId="46389"/>
    <cellStyle name="sup3ParameterE 3 5 4_note 2_FTAResultat" xfId="46390"/>
    <cellStyle name="sup3ParameterE 3 5 5" xfId="46391"/>
    <cellStyle name="sup3ParameterE 3 5 5 2" xfId="46392"/>
    <cellStyle name="sup3ParameterE 3 5 6" xfId="46393"/>
    <cellStyle name="sup3ParameterE 3 5 7" xfId="46394"/>
    <cellStyle name="sup3ParameterE 3 5 8" xfId="46395"/>
    <cellStyle name="sup3ParameterE 3 5 9" xfId="46396"/>
    <cellStyle name="sup3ParameterE 3 5_note 2_FTAResultat" xfId="46397"/>
    <cellStyle name="sup3ParameterE 3 6" xfId="46398"/>
    <cellStyle name="sup3ParameterE 3 6 2" xfId="46399"/>
    <cellStyle name="sup3ParameterE 3 6 3" xfId="46400"/>
    <cellStyle name="sup3ParameterE 3 6 4" xfId="46401"/>
    <cellStyle name="sup3ParameterE 3 6 5" xfId="46402"/>
    <cellStyle name="sup3ParameterE 3 6_note 2_FTAResultat" xfId="46403"/>
    <cellStyle name="sup3ParameterE 3 7" xfId="46404"/>
    <cellStyle name="sup3ParameterE 3 7 2" xfId="46405"/>
    <cellStyle name="sup3ParameterE 3 7_note 2_FTAResultat" xfId="46406"/>
    <cellStyle name="sup3ParameterE 3 8" xfId="46407"/>
    <cellStyle name="sup3ParameterE 3 8 2" xfId="46408"/>
    <cellStyle name="sup3ParameterE 3 8_note 2_FTAResultat" xfId="46409"/>
    <cellStyle name="sup3ParameterE 3 9" xfId="46410"/>
    <cellStyle name="sup3ParameterE 3 9 2" xfId="46411"/>
    <cellStyle name="sup3ParameterE 3 9_note 2_FTAResultat" xfId="46412"/>
    <cellStyle name="sup3ParameterE 3_2.1  NEW FTA passage prés BIS" xfId="46413"/>
    <cellStyle name="sup3ParameterE 4" xfId="46414"/>
    <cellStyle name="sup3ParameterE 4 10" xfId="46415"/>
    <cellStyle name="sup3ParameterE 4 11" xfId="46416"/>
    <cellStyle name="sup3ParameterE 4 12" xfId="46417"/>
    <cellStyle name="sup3ParameterE 4 13" xfId="46418"/>
    <cellStyle name="sup3ParameterE 4 14" xfId="46419"/>
    <cellStyle name="sup3ParameterE 4 15" xfId="46420"/>
    <cellStyle name="sup3ParameterE 4 16" xfId="46421"/>
    <cellStyle name="sup3ParameterE 4 17" xfId="46422"/>
    <cellStyle name="sup3ParameterE 4 18" xfId="46423"/>
    <cellStyle name="sup3ParameterE 4 19" xfId="46424"/>
    <cellStyle name="sup3ParameterE 4 2" xfId="46425"/>
    <cellStyle name="sup3ParameterE 4 2 10" xfId="46426"/>
    <cellStyle name="sup3ParameterE 4 2 11" xfId="46427"/>
    <cellStyle name="sup3ParameterE 4 2 12" xfId="46428"/>
    <cellStyle name="sup3ParameterE 4 2 13" xfId="46429"/>
    <cellStyle name="sup3ParameterE 4 2 14" xfId="46430"/>
    <cellStyle name="sup3ParameterE 4 2 15" xfId="46431"/>
    <cellStyle name="sup3ParameterE 4 2 16" xfId="46432"/>
    <cellStyle name="sup3ParameterE 4 2 17" xfId="46433"/>
    <cellStyle name="sup3ParameterE 4 2 18" xfId="46434"/>
    <cellStyle name="sup3ParameterE 4 2 2" xfId="46435"/>
    <cellStyle name="sup3ParameterE 4 2 2 2" xfId="46436"/>
    <cellStyle name="sup3ParameterE 4 2 2_note 2_FTAResultat" xfId="46437"/>
    <cellStyle name="sup3ParameterE 4 2 3" xfId="46438"/>
    <cellStyle name="sup3ParameterE 4 2 3 2" xfId="46439"/>
    <cellStyle name="sup3ParameterE 4 2 3_note 2_FTAResultat" xfId="46440"/>
    <cellStyle name="sup3ParameterE 4 2 4" xfId="46441"/>
    <cellStyle name="sup3ParameterE 4 2 4 2" xfId="46442"/>
    <cellStyle name="sup3ParameterE 4 2 4_note 2_FTAResultat" xfId="46443"/>
    <cellStyle name="sup3ParameterE 4 2 5" xfId="46444"/>
    <cellStyle name="sup3ParameterE 4 2 5 2" xfId="46445"/>
    <cellStyle name="sup3ParameterE 4 2 6" xfId="46446"/>
    <cellStyle name="sup3ParameterE 4 2 7" xfId="46447"/>
    <cellStyle name="sup3ParameterE 4 2 8" xfId="46448"/>
    <cellStyle name="sup3ParameterE 4 2 9" xfId="46449"/>
    <cellStyle name="sup3ParameterE 4 2_note 2_FTAResultat" xfId="46450"/>
    <cellStyle name="sup3ParameterE 4 20" xfId="46451"/>
    <cellStyle name="sup3ParameterE 4 21" xfId="46452"/>
    <cellStyle name="sup3ParameterE 4 22" xfId="46453"/>
    <cellStyle name="sup3ParameterE 4 23" xfId="46454"/>
    <cellStyle name="sup3ParameterE 4 24" xfId="46455"/>
    <cellStyle name="sup3ParameterE 4 3" xfId="46456"/>
    <cellStyle name="sup3ParameterE 4 3 10" xfId="46457"/>
    <cellStyle name="sup3ParameterE 4 3 11" xfId="46458"/>
    <cellStyle name="sup3ParameterE 4 3 12" xfId="46459"/>
    <cellStyle name="sup3ParameterE 4 3 13" xfId="46460"/>
    <cellStyle name="sup3ParameterE 4 3 14" xfId="46461"/>
    <cellStyle name="sup3ParameterE 4 3 15" xfId="46462"/>
    <cellStyle name="sup3ParameterE 4 3 16" xfId="46463"/>
    <cellStyle name="sup3ParameterE 4 3 17" xfId="46464"/>
    <cellStyle name="sup3ParameterE 4 3 18" xfId="46465"/>
    <cellStyle name="sup3ParameterE 4 3 2" xfId="46466"/>
    <cellStyle name="sup3ParameterE 4 3 2 2" xfId="46467"/>
    <cellStyle name="sup3ParameterE 4 3 2_note 2_FTAResultat" xfId="46468"/>
    <cellStyle name="sup3ParameterE 4 3 3" xfId="46469"/>
    <cellStyle name="sup3ParameterE 4 3 3 2" xfId="46470"/>
    <cellStyle name="sup3ParameterE 4 3 3_note 2_FTAResultat" xfId="46471"/>
    <cellStyle name="sup3ParameterE 4 3 4" xfId="46472"/>
    <cellStyle name="sup3ParameterE 4 3 4 2" xfId="46473"/>
    <cellStyle name="sup3ParameterE 4 3 4_note 2_FTAResultat" xfId="46474"/>
    <cellStyle name="sup3ParameterE 4 3 5" xfId="46475"/>
    <cellStyle name="sup3ParameterE 4 3 5 2" xfId="46476"/>
    <cellStyle name="sup3ParameterE 4 3 6" xfId="46477"/>
    <cellStyle name="sup3ParameterE 4 3 7" xfId="46478"/>
    <cellStyle name="sup3ParameterE 4 3 8" xfId="46479"/>
    <cellStyle name="sup3ParameterE 4 3 9" xfId="46480"/>
    <cellStyle name="sup3ParameterE 4 3_note 2_FTAResultat" xfId="46481"/>
    <cellStyle name="sup3ParameterE 4 4" xfId="46482"/>
    <cellStyle name="sup3ParameterE 4 4 10" xfId="46483"/>
    <cellStyle name="sup3ParameterE 4 4 11" xfId="46484"/>
    <cellStyle name="sup3ParameterE 4 4 12" xfId="46485"/>
    <cellStyle name="sup3ParameterE 4 4 13" xfId="46486"/>
    <cellStyle name="sup3ParameterE 4 4 14" xfId="46487"/>
    <cellStyle name="sup3ParameterE 4 4 15" xfId="46488"/>
    <cellStyle name="sup3ParameterE 4 4 16" xfId="46489"/>
    <cellStyle name="sup3ParameterE 4 4 17" xfId="46490"/>
    <cellStyle name="sup3ParameterE 4 4 18" xfId="46491"/>
    <cellStyle name="sup3ParameterE 4 4 2" xfId="46492"/>
    <cellStyle name="sup3ParameterE 4 4 2 2" xfId="46493"/>
    <cellStyle name="sup3ParameterE 4 4 2_note 2_FTAResultat" xfId="46494"/>
    <cellStyle name="sup3ParameterE 4 4 3" xfId="46495"/>
    <cellStyle name="sup3ParameterE 4 4 3 2" xfId="46496"/>
    <cellStyle name="sup3ParameterE 4 4 3_note 2_FTAResultat" xfId="46497"/>
    <cellStyle name="sup3ParameterE 4 4 4" xfId="46498"/>
    <cellStyle name="sup3ParameterE 4 4 4 2" xfId="46499"/>
    <cellStyle name="sup3ParameterE 4 4 4_note 2_FTAResultat" xfId="46500"/>
    <cellStyle name="sup3ParameterE 4 4 5" xfId="46501"/>
    <cellStyle name="sup3ParameterE 4 4 5 2" xfId="46502"/>
    <cellStyle name="sup3ParameterE 4 4 6" xfId="46503"/>
    <cellStyle name="sup3ParameterE 4 4 7" xfId="46504"/>
    <cellStyle name="sup3ParameterE 4 4 8" xfId="46505"/>
    <cellStyle name="sup3ParameterE 4 4 9" xfId="46506"/>
    <cellStyle name="sup3ParameterE 4 4_note 2_FTAResultat" xfId="46507"/>
    <cellStyle name="sup3ParameterE 4 5" xfId="46508"/>
    <cellStyle name="sup3ParameterE 4 5 10" xfId="46509"/>
    <cellStyle name="sup3ParameterE 4 5 11" xfId="46510"/>
    <cellStyle name="sup3ParameterE 4 5 12" xfId="46511"/>
    <cellStyle name="sup3ParameterE 4 5 13" xfId="46512"/>
    <cellStyle name="sup3ParameterE 4 5 14" xfId="46513"/>
    <cellStyle name="sup3ParameterE 4 5 15" xfId="46514"/>
    <cellStyle name="sup3ParameterE 4 5 16" xfId="46515"/>
    <cellStyle name="sup3ParameterE 4 5 17" xfId="46516"/>
    <cellStyle name="sup3ParameterE 4 5 18" xfId="46517"/>
    <cellStyle name="sup3ParameterE 4 5 2" xfId="46518"/>
    <cellStyle name="sup3ParameterE 4 5 2 2" xfId="46519"/>
    <cellStyle name="sup3ParameterE 4 5 2_note 2_FTAResultat" xfId="46520"/>
    <cellStyle name="sup3ParameterE 4 5 3" xfId="46521"/>
    <cellStyle name="sup3ParameterE 4 5 3 2" xfId="46522"/>
    <cellStyle name="sup3ParameterE 4 5 3_note 2_FTAResultat" xfId="46523"/>
    <cellStyle name="sup3ParameterE 4 5 4" xfId="46524"/>
    <cellStyle name="sup3ParameterE 4 5 4 2" xfId="46525"/>
    <cellStyle name="sup3ParameterE 4 5 4_note 2_FTAResultat" xfId="46526"/>
    <cellStyle name="sup3ParameterE 4 5 5" xfId="46527"/>
    <cellStyle name="sup3ParameterE 4 5 5 2" xfId="46528"/>
    <cellStyle name="sup3ParameterE 4 5 6" xfId="46529"/>
    <cellStyle name="sup3ParameterE 4 5 7" xfId="46530"/>
    <cellStyle name="sup3ParameterE 4 5 8" xfId="46531"/>
    <cellStyle name="sup3ParameterE 4 5 9" xfId="46532"/>
    <cellStyle name="sup3ParameterE 4 5_note 2_FTAResultat" xfId="46533"/>
    <cellStyle name="sup3ParameterE 4 6" xfId="46534"/>
    <cellStyle name="sup3ParameterE 4 6 2" xfId="46535"/>
    <cellStyle name="sup3ParameterE 4 6 3" xfId="46536"/>
    <cellStyle name="sup3ParameterE 4 6 4" xfId="46537"/>
    <cellStyle name="sup3ParameterE 4 6 5" xfId="46538"/>
    <cellStyle name="sup3ParameterE 4 6_note 2_FTAResultat" xfId="46539"/>
    <cellStyle name="sup3ParameterE 4 7" xfId="46540"/>
    <cellStyle name="sup3ParameterE 4 7 2" xfId="46541"/>
    <cellStyle name="sup3ParameterE 4 7_note 2_FTAResultat" xfId="46542"/>
    <cellStyle name="sup3ParameterE 4 8" xfId="46543"/>
    <cellStyle name="sup3ParameterE 4 8 2" xfId="46544"/>
    <cellStyle name="sup3ParameterE 4 8_note 2_FTAResultat" xfId="46545"/>
    <cellStyle name="sup3ParameterE 4 9" xfId="46546"/>
    <cellStyle name="sup3ParameterE 4 9 2" xfId="46547"/>
    <cellStyle name="sup3ParameterE 4 9_note 2_FTAResultat" xfId="46548"/>
    <cellStyle name="sup3ParameterE 4_2.1  NEW FTA passage prés BIS" xfId="46549"/>
    <cellStyle name="sup3ParameterE 5" xfId="46550"/>
    <cellStyle name="sup3ParameterE 5 2" xfId="46551"/>
    <cellStyle name="sup3ParameterE 5 3" xfId="46552"/>
    <cellStyle name="sup3ParameterE 5_2.1  NEW FTA passage prés BIS" xfId="46553"/>
    <cellStyle name="sup3ParameterE 6" xfId="46554"/>
    <cellStyle name="sup3ParameterE 6 2" xfId="46555"/>
    <cellStyle name="sup3ParameterE 6 3" xfId="46556"/>
    <cellStyle name="sup3ParameterE 6_2.1  NEW FTA passage prés BIS" xfId="46557"/>
    <cellStyle name="sup3ParameterE 7" xfId="46558"/>
    <cellStyle name="sup3ParameterE 8" xfId="46559"/>
    <cellStyle name="sup3ParameterE 9" xfId="46560"/>
    <cellStyle name="sup3ParameterE_2.1  NEW FTA passage prés BIS" xfId="46561"/>
    <cellStyle name="sup3Percentage" xfId="46562"/>
    <cellStyle name="sup3Percentage 2" xfId="46563"/>
    <cellStyle name="sup3Percentage 2 10" xfId="46564"/>
    <cellStyle name="sup3Percentage 2 11" xfId="46565"/>
    <cellStyle name="sup3Percentage 2 12" xfId="46566"/>
    <cellStyle name="sup3Percentage 2 13" xfId="46567"/>
    <cellStyle name="sup3Percentage 2 14" xfId="46568"/>
    <cellStyle name="sup3Percentage 2 15" xfId="46569"/>
    <cellStyle name="sup3Percentage 2 16" xfId="46570"/>
    <cellStyle name="sup3Percentage 2 17" xfId="46571"/>
    <cellStyle name="sup3Percentage 2 18" xfId="46572"/>
    <cellStyle name="sup3Percentage 2 19" xfId="46573"/>
    <cellStyle name="sup3Percentage 2 2" xfId="46574"/>
    <cellStyle name="sup3Percentage 2 2 10" xfId="46575"/>
    <cellStyle name="sup3Percentage 2 2 11" xfId="46576"/>
    <cellStyle name="sup3Percentage 2 2 12" xfId="46577"/>
    <cellStyle name="sup3Percentage 2 2 13" xfId="46578"/>
    <cellStyle name="sup3Percentage 2 2 14" xfId="46579"/>
    <cellStyle name="sup3Percentage 2 2 15" xfId="46580"/>
    <cellStyle name="sup3Percentage 2 2 16" xfId="46581"/>
    <cellStyle name="sup3Percentage 2 2 17" xfId="46582"/>
    <cellStyle name="sup3Percentage 2 2 18" xfId="46583"/>
    <cellStyle name="sup3Percentage 2 2 2" xfId="46584"/>
    <cellStyle name="sup3Percentage 2 2 2 2" xfId="46585"/>
    <cellStyle name="sup3Percentage 2 2 2_note 2_FTAResultat" xfId="46586"/>
    <cellStyle name="sup3Percentage 2 2 3" xfId="46587"/>
    <cellStyle name="sup3Percentage 2 2 3 2" xfId="46588"/>
    <cellStyle name="sup3Percentage 2 2 3_note 2_FTAResultat" xfId="46589"/>
    <cellStyle name="sup3Percentage 2 2 4" xfId="46590"/>
    <cellStyle name="sup3Percentage 2 2 4 2" xfId="46591"/>
    <cellStyle name="sup3Percentage 2 2 4_note 2_FTAResultat" xfId="46592"/>
    <cellStyle name="sup3Percentage 2 2 5" xfId="46593"/>
    <cellStyle name="sup3Percentage 2 2 5 2" xfId="46594"/>
    <cellStyle name="sup3Percentage 2 2 6" xfId="46595"/>
    <cellStyle name="sup3Percentage 2 2 7" xfId="46596"/>
    <cellStyle name="sup3Percentage 2 2 8" xfId="46597"/>
    <cellStyle name="sup3Percentage 2 2 9" xfId="46598"/>
    <cellStyle name="sup3Percentage 2 2_2.1  NEW FTA passage prés BIS" xfId="46599"/>
    <cellStyle name="sup3Percentage 2 20" xfId="46600"/>
    <cellStyle name="sup3Percentage 2 21" xfId="46601"/>
    <cellStyle name="sup3Percentage 2 22" xfId="46602"/>
    <cellStyle name="sup3Percentage 2 23" xfId="46603"/>
    <cellStyle name="sup3Percentage 2 24" xfId="46604"/>
    <cellStyle name="sup3Percentage 2 3" xfId="46605"/>
    <cellStyle name="sup3Percentage 2 3 10" xfId="46606"/>
    <cellStyle name="sup3Percentage 2 3 11" xfId="46607"/>
    <cellStyle name="sup3Percentage 2 3 12" xfId="46608"/>
    <cellStyle name="sup3Percentage 2 3 13" xfId="46609"/>
    <cellStyle name="sup3Percentage 2 3 14" xfId="46610"/>
    <cellStyle name="sup3Percentage 2 3 15" xfId="46611"/>
    <cellStyle name="sup3Percentage 2 3 16" xfId="46612"/>
    <cellStyle name="sup3Percentage 2 3 17" xfId="46613"/>
    <cellStyle name="sup3Percentage 2 3 18" xfId="46614"/>
    <cellStyle name="sup3Percentage 2 3 2" xfId="46615"/>
    <cellStyle name="sup3Percentage 2 3 2 2" xfId="46616"/>
    <cellStyle name="sup3Percentage 2 3 2_note 2_FTAResultat" xfId="46617"/>
    <cellStyle name="sup3Percentage 2 3 3" xfId="46618"/>
    <cellStyle name="sup3Percentage 2 3 3 2" xfId="46619"/>
    <cellStyle name="sup3Percentage 2 3 3_note 2_FTAResultat" xfId="46620"/>
    <cellStyle name="sup3Percentage 2 3 4" xfId="46621"/>
    <cellStyle name="sup3Percentage 2 3 4 2" xfId="46622"/>
    <cellStyle name="sup3Percentage 2 3 4_note 2_FTAResultat" xfId="46623"/>
    <cellStyle name="sup3Percentage 2 3 5" xfId="46624"/>
    <cellStyle name="sup3Percentage 2 3 5 2" xfId="46625"/>
    <cellStyle name="sup3Percentage 2 3 6" xfId="46626"/>
    <cellStyle name="sup3Percentage 2 3 7" xfId="46627"/>
    <cellStyle name="sup3Percentage 2 3 8" xfId="46628"/>
    <cellStyle name="sup3Percentage 2 3 9" xfId="46629"/>
    <cellStyle name="sup3Percentage 2 3_note 2_FTAResultat" xfId="46630"/>
    <cellStyle name="sup3Percentage 2 4" xfId="46631"/>
    <cellStyle name="sup3Percentage 2 4 10" xfId="46632"/>
    <cellStyle name="sup3Percentage 2 4 11" xfId="46633"/>
    <cellStyle name="sup3Percentage 2 4 12" xfId="46634"/>
    <cellStyle name="sup3Percentage 2 4 13" xfId="46635"/>
    <cellStyle name="sup3Percentage 2 4 14" xfId="46636"/>
    <cellStyle name="sup3Percentage 2 4 15" xfId="46637"/>
    <cellStyle name="sup3Percentage 2 4 16" xfId="46638"/>
    <cellStyle name="sup3Percentage 2 4 17" xfId="46639"/>
    <cellStyle name="sup3Percentage 2 4 18" xfId="46640"/>
    <cellStyle name="sup3Percentage 2 4 2" xfId="46641"/>
    <cellStyle name="sup3Percentage 2 4 2 2" xfId="46642"/>
    <cellStyle name="sup3Percentage 2 4 2_note 2_FTAResultat" xfId="46643"/>
    <cellStyle name="sup3Percentage 2 4 3" xfId="46644"/>
    <cellStyle name="sup3Percentage 2 4 3 2" xfId="46645"/>
    <cellStyle name="sup3Percentage 2 4 3_note 2_FTAResultat" xfId="46646"/>
    <cellStyle name="sup3Percentage 2 4 4" xfId="46647"/>
    <cellStyle name="sup3Percentage 2 4 4 2" xfId="46648"/>
    <cellStyle name="sup3Percentage 2 4 4_note 2_FTAResultat" xfId="46649"/>
    <cellStyle name="sup3Percentage 2 4 5" xfId="46650"/>
    <cellStyle name="sup3Percentage 2 4 5 2" xfId="46651"/>
    <cellStyle name="sup3Percentage 2 4 6" xfId="46652"/>
    <cellStyle name="sup3Percentage 2 4 7" xfId="46653"/>
    <cellStyle name="sup3Percentage 2 4 8" xfId="46654"/>
    <cellStyle name="sup3Percentage 2 4 9" xfId="46655"/>
    <cellStyle name="sup3Percentage 2 4_note 2_FTAResultat" xfId="46656"/>
    <cellStyle name="sup3Percentage 2 5" xfId="46657"/>
    <cellStyle name="sup3Percentage 2 5 10" xfId="46658"/>
    <cellStyle name="sup3Percentage 2 5 11" xfId="46659"/>
    <cellStyle name="sup3Percentage 2 5 12" xfId="46660"/>
    <cellStyle name="sup3Percentage 2 5 13" xfId="46661"/>
    <cellStyle name="sup3Percentage 2 5 14" xfId="46662"/>
    <cellStyle name="sup3Percentage 2 5 15" xfId="46663"/>
    <cellStyle name="sup3Percentage 2 5 16" xfId="46664"/>
    <cellStyle name="sup3Percentage 2 5 17" xfId="46665"/>
    <cellStyle name="sup3Percentage 2 5 18" xfId="46666"/>
    <cellStyle name="sup3Percentage 2 5 2" xfId="46667"/>
    <cellStyle name="sup3Percentage 2 5 2 2" xfId="46668"/>
    <cellStyle name="sup3Percentage 2 5 2_note 2_FTAResultat" xfId="46669"/>
    <cellStyle name="sup3Percentage 2 5 3" xfId="46670"/>
    <cellStyle name="sup3Percentage 2 5 3 2" xfId="46671"/>
    <cellStyle name="sup3Percentage 2 5 3_note 2_FTAResultat" xfId="46672"/>
    <cellStyle name="sup3Percentage 2 5 4" xfId="46673"/>
    <cellStyle name="sup3Percentage 2 5 4 2" xfId="46674"/>
    <cellStyle name="sup3Percentage 2 5 4_note 2_FTAResultat" xfId="46675"/>
    <cellStyle name="sup3Percentage 2 5 5" xfId="46676"/>
    <cellStyle name="sup3Percentage 2 5 5 2" xfId="46677"/>
    <cellStyle name="sup3Percentage 2 5 6" xfId="46678"/>
    <cellStyle name="sup3Percentage 2 5 7" xfId="46679"/>
    <cellStyle name="sup3Percentage 2 5 8" xfId="46680"/>
    <cellStyle name="sup3Percentage 2 5 9" xfId="46681"/>
    <cellStyle name="sup3Percentage 2 5_note 2_FTAResultat" xfId="46682"/>
    <cellStyle name="sup3Percentage 2 6" xfId="46683"/>
    <cellStyle name="sup3Percentage 2 6 2" xfId="46684"/>
    <cellStyle name="sup3Percentage 2 6 3" xfId="46685"/>
    <cellStyle name="sup3Percentage 2 6 4" xfId="46686"/>
    <cellStyle name="sup3Percentage 2 6 5" xfId="46687"/>
    <cellStyle name="sup3Percentage 2 6_note 2_FTAResultat" xfId="46688"/>
    <cellStyle name="sup3Percentage 2 7" xfId="46689"/>
    <cellStyle name="sup3Percentage 2 7 2" xfId="46690"/>
    <cellStyle name="sup3Percentage 2 7_note 2_FTAResultat" xfId="46691"/>
    <cellStyle name="sup3Percentage 2 8" xfId="46692"/>
    <cellStyle name="sup3Percentage 2 8 2" xfId="46693"/>
    <cellStyle name="sup3Percentage 2 8_note 2_FTAResultat" xfId="46694"/>
    <cellStyle name="sup3Percentage 2 9" xfId="46695"/>
    <cellStyle name="sup3Percentage 2 9 2" xfId="46696"/>
    <cellStyle name="sup3Percentage 2 9_note 2_FTAResultat" xfId="46697"/>
    <cellStyle name="sup3Percentage 2_2.1  NEW FTA passage prés BIS" xfId="46698"/>
    <cellStyle name="sup3Percentage 3" xfId="46699"/>
    <cellStyle name="sup3Percentage 3 10" xfId="46700"/>
    <cellStyle name="sup3Percentage 3 11" xfId="46701"/>
    <cellStyle name="sup3Percentage 3 12" xfId="46702"/>
    <cellStyle name="sup3Percentage 3 13" xfId="46703"/>
    <cellStyle name="sup3Percentage 3 14" xfId="46704"/>
    <cellStyle name="sup3Percentage 3 15" xfId="46705"/>
    <cellStyle name="sup3Percentage 3 16" xfId="46706"/>
    <cellStyle name="sup3Percentage 3 17" xfId="46707"/>
    <cellStyle name="sup3Percentage 3 18" xfId="46708"/>
    <cellStyle name="sup3Percentage 3 19" xfId="46709"/>
    <cellStyle name="sup3Percentage 3 2" xfId="46710"/>
    <cellStyle name="sup3Percentage 3 2 10" xfId="46711"/>
    <cellStyle name="sup3Percentage 3 2 11" xfId="46712"/>
    <cellStyle name="sup3Percentage 3 2 12" xfId="46713"/>
    <cellStyle name="sup3Percentage 3 2 13" xfId="46714"/>
    <cellStyle name="sup3Percentage 3 2 14" xfId="46715"/>
    <cellStyle name="sup3Percentage 3 2 15" xfId="46716"/>
    <cellStyle name="sup3Percentage 3 2 16" xfId="46717"/>
    <cellStyle name="sup3Percentage 3 2 17" xfId="46718"/>
    <cellStyle name="sup3Percentage 3 2 18" xfId="46719"/>
    <cellStyle name="sup3Percentage 3 2 2" xfId="46720"/>
    <cellStyle name="sup3Percentage 3 2 2 2" xfId="46721"/>
    <cellStyle name="sup3Percentage 3 2 2_note 2_FTAResultat" xfId="46722"/>
    <cellStyle name="sup3Percentage 3 2 3" xfId="46723"/>
    <cellStyle name="sup3Percentage 3 2 3 2" xfId="46724"/>
    <cellStyle name="sup3Percentage 3 2 3_note 2_FTAResultat" xfId="46725"/>
    <cellStyle name="sup3Percentage 3 2 4" xfId="46726"/>
    <cellStyle name="sup3Percentage 3 2 4 2" xfId="46727"/>
    <cellStyle name="sup3Percentage 3 2 4_note 2_FTAResultat" xfId="46728"/>
    <cellStyle name="sup3Percentage 3 2 5" xfId="46729"/>
    <cellStyle name="sup3Percentage 3 2 5 2" xfId="46730"/>
    <cellStyle name="sup3Percentage 3 2 6" xfId="46731"/>
    <cellStyle name="sup3Percentage 3 2 7" xfId="46732"/>
    <cellStyle name="sup3Percentage 3 2 8" xfId="46733"/>
    <cellStyle name="sup3Percentage 3 2 9" xfId="46734"/>
    <cellStyle name="sup3Percentage 3 2_2.1  NEW FTA passage prés BIS" xfId="46735"/>
    <cellStyle name="sup3Percentage 3 20" xfId="46736"/>
    <cellStyle name="sup3Percentage 3 21" xfId="46737"/>
    <cellStyle name="sup3Percentage 3 22" xfId="46738"/>
    <cellStyle name="sup3Percentage 3 23" xfId="46739"/>
    <cellStyle name="sup3Percentage 3 24" xfId="46740"/>
    <cellStyle name="sup3Percentage 3 3" xfId="46741"/>
    <cellStyle name="sup3Percentage 3 3 10" xfId="46742"/>
    <cellStyle name="sup3Percentage 3 3 11" xfId="46743"/>
    <cellStyle name="sup3Percentage 3 3 12" xfId="46744"/>
    <cellStyle name="sup3Percentage 3 3 13" xfId="46745"/>
    <cellStyle name="sup3Percentage 3 3 14" xfId="46746"/>
    <cellStyle name="sup3Percentage 3 3 15" xfId="46747"/>
    <cellStyle name="sup3Percentage 3 3 16" xfId="46748"/>
    <cellStyle name="sup3Percentage 3 3 17" xfId="46749"/>
    <cellStyle name="sup3Percentage 3 3 18" xfId="46750"/>
    <cellStyle name="sup3Percentage 3 3 2" xfId="46751"/>
    <cellStyle name="sup3Percentage 3 3 2 2" xfId="46752"/>
    <cellStyle name="sup3Percentage 3 3 2_note 2_FTAResultat" xfId="46753"/>
    <cellStyle name="sup3Percentage 3 3 3" xfId="46754"/>
    <cellStyle name="sup3Percentage 3 3 3 2" xfId="46755"/>
    <cellStyle name="sup3Percentage 3 3 3_note 2_FTAResultat" xfId="46756"/>
    <cellStyle name="sup3Percentage 3 3 4" xfId="46757"/>
    <cellStyle name="sup3Percentage 3 3 4 2" xfId="46758"/>
    <cellStyle name="sup3Percentage 3 3 4_note 2_FTAResultat" xfId="46759"/>
    <cellStyle name="sup3Percentage 3 3 5" xfId="46760"/>
    <cellStyle name="sup3Percentage 3 3 5 2" xfId="46761"/>
    <cellStyle name="sup3Percentage 3 3 6" xfId="46762"/>
    <cellStyle name="sup3Percentage 3 3 7" xfId="46763"/>
    <cellStyle name="sup3Percentage 3 3 8" xfId="46764"/>
    <cellStyle name="sup3Percentage 3 3 9" xfId="46765"/>
    <cellStyle name="sup3Percentage 3 3_note 2_FTAResultat" xfId="46766"/>
    <cellStyle name="sup3Percentage 3 4" xfId="46767"/>
    <cellStyle name="sup3Percentage 3 4 10" xfId="46768"/>
    <cellStyle name="sup3Percentage 3 4 11" xfId="46769"/>
    <cellStyle name="sup3Percentage 3 4 12" xfId="46770"/>
    <cellStyle name="sup3Percentage 3 4 13" xfId="46771"/>
    <cellStyle name="sup3Percentage 3 4 14" xfId="46772"/>
    <cellStyle name="sup3Percentage 3 4 15" xfId="46773"/>
    <cellStyle name="sup3Percentage 3 4 16" xfId="46774"/>
    <cellStyle name="sup3Percentage 3 4 17" xfId="46775"/>
    <cellStyle name="sup3Percentage 3 4 18" xfId="46776"/>
    <cellStyle name="sup3Percentage 3 4 2" xfId="46777"/>
    <cellStyle name="sup3Percentage 3 4 2 2" xfId="46778"/>
    <cellStyle name="sup3Percentage 3 4 2_note 2_FTAResultat" xfId="46779"/>
    <cellStyle name="sup3Percentage 3 4 3" xfId="46780"/>
    <cellStyle name="sup3Percentage 3 4 3 2" xfId="46781"/>
    <cellStyle name="sup3Percentage 3 4 3_note 2_FTAResultat" xfId="46782"/>
    <cellStyle name="sup3Percentage 3 4 4" xfId="46783"/>
    <cellStyle name="sup3Percentage 3 4 4 2" xfId="46784"/>
    <cellStyle name="sup3Percentage 3 4 4_note 2_FTAResultat" xfId="46785"/>
    <cellStyle name="sup3Percentage 3 4 5" xfId="46786"/>
    <cellStyle name="sup3Percentage 3 4 5 2" xfId="46787"/>
    <cellStyle name="sup3Percentage 3 4 6" xfId="46788"/>
    <cellStyle name="sup3Percentage 3 4 7" xfId="46789"/>
    <cellStyle name="sup3Percentage 3 4 8" xfId="46790"/>
    <cellStyle name="sup3Percentage 3 4 9" xfId="46791"/>
    <cellStyle name="sup3Percentage 3 4_note 2_FTAResultat" xfId="46792"/>
    <cellStyle name="sup3Percentage 3 5" xfId="46793"/>
    <cellStyle name="sup3Percentage 3 5 10" xfId="46794"/>
    <cellStyle name="sup3Percentage 3 5 11" xfId="46795"/>
    <cellStyle name="sup3Percentage 3 5 12" xfId="46796"/>
    <cellStyle name="sup3Percentage 3 5 13" xfId="46797"/>
    <cellStyle name="sup3Percentage 3 5 14" xfId="46798"/>
    <cellStyle name="sup3Percentage 3 5 15" xfId="46799"/>
    <cellStyle name="sup3Percentage 3 5 16" xfId="46800"/>
    <cellStyle name="sup3Percentage 3 5 17" xfId="46801"/>
    <cellStyle name="sup3Percentage 3 5 18" xfId="46802"/>
    <cellStyle name="sup3Percentage 3 5 2" xfId="46803"/>
    <cellStyle name="sup3Percentage 3 5 2 2" xfId="46804"/>
    <cellStyle name="sup3Percentage 3 5 2_note 2_FTAResultat" xfId="46805"/>
    <cellStyle name="sup3Percentage 3 5 3" xfId="46806"/>
    <cellStyle name="sup3Percentage 3 5 3 2" xfId="46807"/>
    <cellStyle name="sup3Percentage 3 5 3_note 2_FTAResultat" xfId="46808"/>
    <cellStyle name="sup3Percentage 3 5 4" xfId="46809"/>
    <cellStyle name="sup3Percentage 3 5 4 2" xfId="46810"/>
    <cellStyle name="sup3Percentage 3 5 4_note 2_FTAResultat" xfId="46811"/>
    <cellStyle name="sup3Percentage 3 5 5" xfId="46812"/>
    <cellStyle name="sup3Percentage 3 5 5 2" xfId="46813"/>
    <cellStyle name="sup3Percentage 3 5 6" xfId="46814"/>
    <cellStyle name="sup3Percentage 3 5 7" xfId="46815"/>
    <cellStyle name="sup3Percentage 3 5 8" xfId="46816"/>
    <cellStyle name="sup3Percentage 3 5 9" xfId="46817"/>
    <cellStyle name="sup3Percentage 3 5_note 2_FTAResultat" xfId="46818"/>
    <cellStyle name="sup3Percentage 3 6" xfId="46819"/>
    <cellStyle name="sup3Percentage 3 6 2" xfId="46820"/>
    <cellStyle name="sup3Percentage 3 6 3" xfId="46821"/>
    <cellStyle name="sup3Percentage 3 6 4" xfId="46822"/>
    <cellStyle name="sup3Percentage 3 6 5" xfId="46823"/>
    <cellStyle name="sup3Percentage 3 6_note 2_FTAResultat" xfId="46824"/>
    <cellStyle name="sup3Percentage 3 7" xfId="46825"/>
    <cellStyle name="sup3Percentage 3 7 2" xfId="46826"/>
    <cellStyle name="sup3Percentage 3 7_note 2_FTAResultat" xfId="46827"/>
    <cellStyle name="sup3Percentage 3 8" xfId="46828"/>
    <cellStyle name="sup3Percentage 3 8 2" xfId="46829"/>
    <cellStyle name="sup3Percentage 3 8_note 2_FTAResultat" xfId="46830"/>
    <cellStyle name="sup3Percentage 3 9" xfId="46831"/>
    <cellStyle name="sup3Percentage 3 9 2" xfId="46832"/>
    <cellStyle name="sup3Percentage 3 9_note 2_FTAResultat" xfId="46833"/>
    <cellStyle name="sup3Percentage 3_2.1  NEW FTA passage prés BIS" xfId="46834"/>
    <cellStyle name="sup3Percentage 4" xfId="46835"/>
    <cellStyle name="sup3Percentage 4 10" xfId="46836"/>
    <cellStyle name="sup3Percentage 4 11" xfId="46837"/>
    <cellStyle name="sup3Percentage 4 12" xfId="46838"/>
    <cellStyle name="sup3Percentage 4 13" xfId="46839"/>
    <cellStyle name="sup3Percentage 4 14" xfId="46840"/>
    <cellStyle name="sup3Percentage 4 15" xfId="46841"/>
    <cellStyle name="sup3Percentage 4 16" xfId="46842"/>
    <cellStyle name="sup3Percentage 4 17" xfId="46843"/>
    <cellStyle name="sup3Percentage 4 18" xfId="46844"/>
    <cellStyle name="sup3Percentage 4 19" xfId="46845"/>
    <cellStyle name="sup3Percentage 4 2" xfId="46846"/>
    <cellStyle name="sup3Percentage 4 2 10" xfId="46847"/>
    <cellStyle name="sup3Percentage 4 2 11" xfId="46848"/>
    <cellStyle name="sup3Percentage 4 2 12" xfId="46849"/>
    <cellStyle name="sup3Percentage 4 2 13" xfId="46850"/>
    <cellStyle name="sup3Percentage 4 2 14" xfId="46851"/>
    <cellStyle name="sup3Percentage 4 2 15" xfId="46852"/>
    <cellStyle name="sup3Percentage 4 2 16" xfId="46853"/>
    <cellStyle name="sup3Percentage 4 2 17" xfId="46854"/>
    <cellStyle name="sup3Percentage 4 2 18" xfId="46855"/>
    <cellStyle name="sup3Percentage 4 2 2" xfId="46856"/>
    <cellStyle name="sup3Percentage 4 2 2 2" xfId="46857"/>
    <cellStyle name="sup3Percentage 4 2 2_note 2_FTAResultat" xfId="46858"/>
    <cellStyle name="sup3Percentage 4 2 3" xfId="46859"/>
    <cellStyle name="sup3Percentage 4 2 3 2" xfId="46860"/>
    <cellStyle name="sup3Percentage 4 2 3_note 2_FTAResultat" xfId="46861"/>
    <cellStyle name="sup3Percentage 4 2 4" xfId="46862"/>
    <cellStyle name="sup3Percentage 4 2 4 2" xfId="46863"/>
    <cellStyle name="sup3Percentage 4 2 4_note 2_FTAResultat" xfId="46864"/>
    <cellStyle name="sup3Percentage 4 2 5" xfId="46865"/>
    <cellStyle name="sup3Percentage 4 2 5 2" xfId="46866"/>
    <cellStyle name="sup3Percentage 4 2 6" xfId="46867"/>
    <cellStyle name="sup3Percentage 4 2 7" xfId="46868"/>
    <cellStyle name="sup3Percentage 4 2 8" xfId="46869"/>
    <cellStyle name="sup3Percentage 4 2 9" xfId="46870"/>
    <cellStyle name="sup3Percentage 4 2_note 2_FTAResultat" xfId="46871"/>
    <cellStyle name="sup3Percentage 4 20" xfId="46872"/>
    <cellStyle name="sup3Percentage 4 21" xfId="46873"/>
    <cellStyle name="sup3Percentage 4 22" xfId="46874"/>
    <cellStyle name="sup3Percentage 4 23" xfId="46875"/>
    <cellStyle name="sup3Percentage 4 24" xfId="46876"/>
    <cellStyle name="sup3Percentage 4 3" xfId="46877"/>
    <cellStyle name="sup3Percentage 4 3 10" xfId="46878"/>
    <cellStyle name="sup3Percentage 4 3 11" xfId="46879"/>
    <cellStyle name="sup3Percentage 4 3 12" xfId="46880"/>
    <cellStyle name="sup3Percentage 4 3 13" xfId="46881"/>
    <cellStyle name="sup3Percentage 4 3 14" xfId="46882"/>
    <cellStyle name="sup3Percentage 4 3 15" xfId="46883"/>
    <cellStyle name="sup3Percentage 4 3 16" xfId="46884"/>
    <cellStyle name="sup3Percentage 4 3 17" xfId="46885"/>
    <cellStyle name="sup3Percentage 4 3 18" xfId="46886"/>
    <cellStyle name="sup3Percentage 4 3 2" xfId="46887"/>
    <cellStyle name="sup3Percentage 4 3 2 2" xfId="46888"/>
    <cellStyle name="sup3Percentage 4 3 2_note 2_FTAResultat" xfId="46889"/>
    <cellStyle name="sup3Percentage 4 3 3" xfId="46890"/>
    <cellStyle name="sup3Percentage 4 3 3 2" xfId="46891"/>
    <cellStyle name="sup3Percentage 4 3 3_note 2_FTAResultat" xfId="46892"/>
    <cellStyle name="sup3Percentage 4 3 4" xfId="46893"/>
    <cellStyle name="sup3Percentage 4 3 4 2" xfId="46894"/>
    <cellStyle name="sup3Percentage 4 3 4_note 2_FTAResultat" xfId="46895"/>
    <cellStyle name="sup3Percentage 4 3 5" xfId="46896"/>
    <cellStyle name="sup3Percentage 4 3 5 2" xfId="46897"/>
    <cellStyle name="sup3Percentage 4 3 6" xfId="46898"/>
    <cellStyle name="sup3Percentage 4 3 7" xfId="46899"/>
    <cellStyle name="sup3Percentage 4 3 8" xfId="46900"/>
    <cellStyle name="sup3Percentage 4 3 9" xfId="46901"/>
    <cellStyle name="sup3Percentage 4 3_note 2_FTAResultat" xfId="46902"/>
    <cellStyle name="sup3Percentage 4 4" xfId="46903"/>
    <cellStyle name="sup3Percentage 4 4 10" xfId="46904"/>
    <cellStyle name="sup3Percentage 4 4 11" xfId="46905"/>
    <cellStyle name="sup3Percentage 4 4 12" xfId="46906"/>
    <cellStyle name="sup3Percentage 4 4 13" xfId="46907"/>
    <cellStyle name="sup3Percentage 4 4 14" xfId="46908"/>
    <cellStyle name="sup3Percentage 4 4 15" xfId="46909"/>
    <cellStyle name="sup3Percentage 4 4 16" xfId="46910"/>
    <cellStyle name="sup3Percentage 4 4 17" xfId="46911"/>
    <cellStyle name="sup3Percentage 4 4 18" xfId="46912"/>
    <cellStyle name="sup3Percentage 4 4 2" xfId="46913"/>
    <cellStyle name="sup3Percentage 4 4 2 2" xfId="46914"/>
    <cellStyle name="sup3Percentage 4 4 2_note 2_FTAResultat" xfId="46915"/>
    <cellStyle name="sup3Percentage 4 4 3" xfId="46916"/>
    <cellStyle name="sup3Percentage 4 4 3 2" xfId="46917"/>
    <cellStyle name="sup3Percentage 4 4 3_note 2_FTAResultat" xfId="46918"/>
    <cellStyle name="sup3Percentage 4 4 4" xfId="46919"/>
    <cellStyle name="sup3Percentage 4 4 4 2" xfId="46920"/>
    <cellStyle name="sup3Percentage 4 4 4_note 2_FTAResultat" xfId="46921"/>
    <cellStyle name="sup3Percentage 4 4 5" xfId="46922"/>
    <cellStyle name="sup3Percentage 4 4 5 2" xfId="46923"/>
    <cellStyle name="sup3Percentage 4 4 6" xfId="46924"/>
    <cellStyle name="sup3Percentage 4 4 7" xfId="46925"/>
    <cellStyle name="sup3Percentage 4 4 8" xfId="46926"/>
    <cellStyle name="sup3Percentage 4 4 9" xfId="46927"/>
    <cellStyle name="sup3Percentage 4 4_note 2_FTAResultat" xfId="46928"/>
    <cellStyle name="sup3Percentage 4 5" xfId="46929"/>
    <cellStyle name="sup3Percentage 4 5 10" xfId="46930"/>
    <cellStyle name="sup3Percentage 4 5 11" xfId="46931"/>
    <cellStyle name="sup3Percentage 4 5 12" xfId="46932"/>
    <cellStyle name="sup3Percentage 4 5 13" xfId="46933"/>
    <cellStyle name="sup3Percentage 4 5 14" xfId="46934"/>
    <cellStyle name="sup3Percentage 4 5 15" xfId="46935"/>
    <cellStyle name="sup3Percentage 4 5 16" xfId="46936"/>
    <cellStyle name="sup3Percentage 4 5 17" xfId="46937"/>
    <cellStyle name="sup3Percentage 4 5 18" xfId="46938"/>
    <cellStyle name="sup3Percentage 4 5 2" xfId="46939"/>
    <cellStyle name="sup3Percentage 4 5 2 2" xfId="46940"/>
    <cellStyle name="sup3Percentage 4 5 2_note 2_FTAResultat" xfId="46941"/>
    <cellStyle name="sup3Percentage 4 5 3" xfId="46942"/>
    <cellStyle name="sup3Percentage 4 5 3 2" xfId="46943"/>
    <cellStyle name="sup3Percentage 4 5 3_note 2_FTAResultat" xfId="46944"/>
    <cellStyle name="sup3Percentage 4 5 4" xfId="46945"/>
    <cellStyle name="sup3Percentage 4 5 4 2" xfId="46946"/>
    <cellStyle name="sup3Percentage 4 5 4_note 2_FTAResultat" xfId="46947"/>
    <cellStyle name="sup3Percentage 4 5 5" xfId="46948"/>
    <cellStyle name="sup3Percentage 4 5 5 2" xfId="46949"/>
    <cellStyle name="sup3Percentage 4 5 6" xfId="46950"/>
    <cellStyle name="sup3Percentage 4 5 7" xfId="46951"/>
    <cellStyle name="sup3Percentage 4 5 8" xfId="46952"/>
    <cellStyle name="sup3Percentage 4 5 9" xfId="46953"/>
    <cellStyle name="sup3Percentage 4 5_note 2_FTAResultat" xfId="46954"/>
    <cellStyle name="sup3Percentage 4 6" xfId="46955"/>
    <cellStyle name="sup3Percentage 4 6 2" xfId="46956"/>
    <cellStyle name="sup3Percentage 4 6 3" xfId="46957"/>
    <cellStyle name="sup3Percentage 4 6 4" xfId="46958"/>
    <cellStyle name="sup3Percentage 4 6 5" xfId="46959"/>
    <cellStyle name="sup3Percentage 4 6_note 2_FTAResultat" xfId="46960"/>
    <cellStyle name="sup3Percentage 4 7" xfId="46961"/>
    <cellStyle name="sup3Percentage 4 7 2" xfId="46962"/>
    <cellStyle name="sup3Percentage 4 7_note 2_FTAResultat" xfId="46963"/>
    <cellStyle name="sup3Percentage 4 8" xfId="46964"/>
    <cellStyle name="sup3Percentage 4 8 2" xfId="46965"/>
    <cellStyle name="sup3Percentage 4 8_note 2_FTAResultat" xfId="46966"/>
    <cellStyle name="sup3Percentage 4 9" xfId="46967"/>
    <cellStyle name="sup3Percentage 4 9 2" xfId="46968"/>
    <cellStyle name="sup3Percentage 4 9_note 2_FTAResultat" xfId="46969"/>
    <cellStyle name="sup3Percentage 4_2.1  NEW FTA passage prés BIS" xfId="46970"/>
    <cellStyle name="sup3Percentage 5" xfId="46971"/>
    <cellStyle name="sup3Percentage 5 2" xfId="46972"/>
    <cellStyle name="sup3Percentage 5 3" xfId="46973"/>
    <cellStyle name="sup3Percentage 5_2.1  NEW FTA passage prés BIS" xfId="46974"/>
    <cellStyle name="sup3Percentage 6" xfId="46975"/>
    <cellStyle name="sup3Percentage 6 2" xfId="46976"/>
    <cellStyle name="sup3Percentage 6 3" xfId="46977"/>
    <cellStyle name="sup3Percentage 6_2.1  NEW FTA passage prés BIS" xfId="46978"/>
    <cellStyle name="sup3Percentage 7" xfId="46979"/>
    <cellStyle name="sup3Percentage 8" xfId="46980"/>
    <cellStyle name="sup3Percentage 9" xfId="46981"/>
    <cellStyle name="sup3Percentage_2.1  NEW FTA passage prés BIS" xfId="46982"/>
    <cellStyle name="supFloat" xfId="46983"/>
    <cellStyle name="supFloat 2" xfId="46984"/>
    <cellStyle name="supFloat 2 10" xfId="46985"/>
    <cellStyle name="supFloat 2 11" xfId="46986"/>
    <cellStyle name="supFloat 2 12" xfId="46987"/>
    <cellStyle name="supFloat 2 13" xfId="46988"/>
    <cellStyle name="supFloat 2 14" xfId="46989"/>
    <cellStyle name="supFloat 2 15" xfId="46990"/>
    <cellStyle name="supFloat 2 16" xfId="46991"/>
    <cellStyle name="supFloat 2 17" xfId="46992"/>
    <cellStyle name="supFloat 2 18" xfId="46993"/>
    <cellStyle name="supFloat 2 19" xfId="46994"/>
    <cellStyle name="supFloat 2 2" xfId="46995"/>
    <cellStyle name="supFloat 2 2 10" xfId="46996"/>
    <cellStyle name="supFloat 2 2 11" xfId="46997"/>
    <cellStyle name="supFloat 2 2 12" xfId="46998"/>
    <cellStyle name="supFloat 2 2 13" xfId="46999"/>
    <cellStyle name="supFloat 2 2 14" xfId="47000"/>
    <cellStyle name="supFloat 2 2 15" xfId="47001"/>
    <cellStyle name="supFloat 2 2 16" xfId="47002"/>
    <cellStyle name="supFloat 2 2 17" xfId="47003"/>
    <cellStyle name="supFloat 2 2 18" xfId="47004"/>
    <cellStyle name="supFloat 2 2 2" xfId="47005"/>
    <cellStyle name="supFloat 2 2 2 2" xfId="47006"/>
    <cellStyle name="supFloat 2 2 2_note 2_FTAResultat" xfId="47007"/>
    <cellStyle name="supFloat 2 2 3" xfId="47008"/>
    <cellStyle name="supFloat 2 2 3 2" xfId="47009"/>
    <cellStyle name="supFloat 2 2 3_note 2_FTAResultat" xfId="47010"/>
    <cellStyle name="supFloat 2 2 4" xfId="47011"/>
    <cellStyle name="supFloat 2 2 4 2" xfId="47012"/>
    <cellStyle name="supFloat 2 2 4_note 2_FTAResultat" xfId="47013"/>
    <cellStyle name="supFloat 2 2 5" xfId="47014"/>
    <cellStyle name="supFloat 2 2 5 2" xfId="47015"/>
    <cellStyle name="supFloat 2 2 6" xfId="47016"/>
    <cellStyle name="supFloat 2 2 7" xfId="47017"/>
    <cellStyle name="supFloat 2 2 8" xfId="47018"/>
    <cellStyle name="supFloat 2 2 9" xfId="47019"/>
    <cellStyle name="supFloat 2 2_2.1  NEW FTA passage prés BIS" xfId="47020"/>
    <cellStyle name="supFloat 2 20" xfId="47021"/>
    <cellStyle name="supFloat 2 21" xfId="47022"/>
    <cellStyle name="supFloat 2 22" xfId="47023"/>
    <cellStyle name="supFloat 2 23" xfId="47024"/>
    <cellStyle name="supFloat 2 24" xfId="47025"/>
    <cellStyle name="supFloat 2 3" xfId="47026"/>
    <cellStyle name="supFloat 2 3 10" xfId="47027"/>
    <cellStyle name="supFloat 2 3 11" xfId="47028"/>
    <cellStyle name="supFloat 2 3 12" xfId="47029"/>
    <cellStyle name="supFloat 2 3 13" xfId="47030"/>
    <cellStyle name="supFloat 2 3 14" xfId="47031"/>
    <cellStyle name="supFloat 2 3 15" xfId="47032"/>
    <cellStyle name="supFloat 2 3 16" xfId="47033"/>
    <cellStyle name="supFloat 2 3 17" xfId="47034"/>
    <cellStyle name="supFloat 2 3 18" xfId="47035"/>
    <cellStyle name="supFloat 2 3 2" xfId="47036"/>
    <cellStyle name="supFloat 2 3 2 2" xfId="47037"/>
    <cellStyle name="supFloat 2 3 2_note 2_FTAResultat" xfId="47038"/>
    <cellStyle name="supFloat 2 3 3" xfId="47039"/>
    <cellStyle name="supFloat 2 3 3 2" xfId="47040"/>
    <cellStyle name="supFloat 2 3 3_note 2_FTAResultat" xfId="47041"/>
    <cellStyle name="supFloat 2 3 4" xfId="47042"/>
    <cellStyle name="supFloat 2 3 4 2" xfId="47043"/>
    <cellStyle name="supFloat 2 3 4_note 2_FTAResultat" xfId="47044"/>
    <cellStyle name="supFloat 2 3 5" xfId="47045"/>
    <cellStyle name="supFloat 2 3 5 2" xfId="47046"/>
    <cellStyle name="supFloat 2 3 6" xfId="47047"/>
    <cellStyle name="supFloat 2 3 7" xfId="47048"/>
    <cellStyle name="supFloat 2 3 8" xfId="47049"/>
    <cellStyle name="supFloat 2 3 9" xfId="47050"/>
    <cellStyle name="supFloat 2 3_note 2_FTAResultat" xfId="47051"/>
    <cellStyle name="supFloat 2 4" xfId="47052"/>
    <cellStyle name="supFloat 2 4 10" xfId="47053"/>
    <cellStyle name="supFloat 2 4 11" xfId="47054"/>
    <cellStyle name="supFloat 2 4 12" xfId="47055"/>
    <cellStyle name="supFloat 2 4 13" xfId="47056"/>
    <cellStyle name="supFloat 2 4 14" xfId="47057"/>
    <cellStyle name="supFloat 2 4 15" xfId="47058"/>
    <cellStyle name="supFloat 2 4 16" xfId="47059"/>
    <cellStyle name="supFloat 2 4 17" xfId="47060"/>
    <cellStyle name="supFloat 2 4 18" xfId="47061"/>
    <cellStyle name="supFloat 2 4 2" xfId="47062"/>
    <cellStyle name="supFloat 2 4 2 2" xfId="47063"/>
    <cellStyle name="supFloat 2 4 2_note 2_FTAResultat" xfId="47064"/>
    <cellStyle name="supFloat 2 4 3" xfId="47065"/>
    <cellStyle name="supFloat 2 4 3 2" xfId="47066"/>
    <cellStyle name="supFloat 2 4 3_note 2_FTAResultat" xfId="47067"/>
    <cellStyle name="supFloat 2 4 4" xfId="47068"/>
    <cellStyle name="supFloat 2 4 4 2" xfId="47069"/>
    <cellStyle name="supFloat 2 4 4_note 2_FTAResultat" xfId="47070"/>
    <cellStyle name="supFloat 2 4 5" xfId="47071"/>
    <cellStyle name="supFloat 2 4 5 2" xfId="47072"/>
    <cellStyle name="supFloat 2 4 6" xfId="47073"/>
    <cellStyle name="supFloat 2 4 7" xfId="47074"/>
    <cellStyle name="supFloat 2 4 8" xfId="47075"/>
    <cellStyle name="supFloat 2 4 9" xfId="47076"/>
    <cellStyle name="supFloat 2 4_note 2_FTAResultat" xfId="47077"/>
    <cellStyle name="supFloat 2 5" xfId="47078"/>
    <cellStyle name="supFloat 2 5 10" xfId="47079"/>
    <cellStyle name="supFloat 2 5 11" xfId="47080"/>
    <cellStyle name="supFloat 2 5 12" xfId="47081"/>
    <cellStyle name="supFloat 2 5 13" xfId="47082"/>
    <cellStyle name="supFloat 2 5 14" xfId="47083"/>
    <cellStyle name="supFloat 2 5 15" xfId="47084"/>
    <cellStyle name="supFloat 2 5 16" xfId="47085"/>
    <cellStyle name="supFloat 2 5 17" xfId="47086"/>
    <cellStyle name="supFloat 2 5 18" xfId="47087"/>
    <cellStyle name="supFloat 2 5 2" xfId="47088"/>
    <cellStyle name="supFloat 2 5 2 2" xfId="47089"/>
    <cellStyle name="supFloat 2 5 2_note 2_FTAResultat" xfId="47090"/>
    <cellStyle name="supFloat 2 5 3" xfId="47091"/>
    <cellStyle name="supFloat 2 5 3 2" xfId="47092"/>
    <cellStyle name="supFloat 2 5 3_note 2_FTAResultat" xfId="47093"/>
    <cellStyle name="supFloat 2 5 4" xfId="47094"/>
    <cellStyle name="supFloat 2 5 4 2" xfId="47095"/>
    <cellStyle name="supFloat 2 5 4_note 2_FTAResultat" xfId="47096"/>
    <cellStyle name="supFloat 2 5 5" xfId="47097"/>
    <cellStyle name="supFloat 2 5 5 2" xfId="47098"/>
    <cellStyle name="supFloat 2 5 6" xfId="47099"/>
    <cellStyle name="supFloat 2 5 7" xfId="47100"/>
    <cellStyle name="supFloat 2 5 8" xfId="47101"/>
    <cellStyle name="supFloat 2 5 9" xfId="47102"/>
    <cellStyle name="supFloat 2 5_note 2_FTAResultat" xfId="47103"/>
    <cellStyle name="supFloat 2 6" xfId="47104"/>
    <cellStyle name="supFloat 2 6 2" xfId="47105"/>
    <cellStyle name="supFloat 2 6 3" xfId="47106"/>
    <cellStyle name="supFloat 2 6 4" xfId="47107"/>
    <cellStyle name="supFloat 2 6 5" xfId="47108"/>
    <cellStyle name="supFloat 2 6_note 2_FTAResultat" xfId="47109"/>
    <cellStyle name="supFloat 2 7" xfId="47110"/>
    <cellStyle name="supFloat 2 7 2" xfId="47111"/>
    <cellStyle name="supFloat 2 7_note 2_FTAResultat" xfId="47112"/>
    <cellStyle name="supFloat 2 8" xfId="47113"/>
    <cellStyle name="supFloat 2 8 2" xfId="47114"/>
    <cellStyle name="supFloat 2 8_note 2_FTAResultat" xfId="47115"/>
    <cellStyle name="supFloat 2 9" xfId="47116"/>
    <cellStyle name="supFloat 2 9 2" xfId="47117"/>
    <cellStyle name="supFloat 2 9_note 2_FTAResultat" xfId="47118"/>
    <cellStyle name="supFloat 2_2.1  NEW FTA passage prés BIS" xfId="47119"/>
    <cellStyle name="supFloat 3" xfId="47120"/>
    <cellStyle name="supFloat 3 10" xfId="47121"/>
    <cellStyle name="supFloat 3 11" xfId="47122"/>
    <cellStyle name="supFloat 3 12" xfId="47123"/>
    <cellStyle name="supFloat 3 13" xfId="47124"/>
    <cellStyle name="supFloat 3 14" xfId="47125"/>
    <cellStyle name="supFloat 3 15" xfId="47126"/>
    <cellStyle name="supFloat 3 16" xfId="47127"/>
    <cellStyle name="supFloat 3 17" xfId="47128"/>
    <cellStyle name="supFloat 3 18" xfId="47129"/>
    <cellStyle name="supFloat 3 19" xfId="47130"/>
    <cellStyle name="supFloat 3 2" xfId="47131"/>
    <cellStyle name="supFloat 3 2 10" xfId="47132"/>
    <cellStyle name="supFloat 3 2 11" xfId="47133"/>
    <cellStyle name="supFloat 3 2 12" xfId="47134"/>
    <cellStyle name="supFloat 3 2 13" xfId="47135"/>
    <cellStyle name="supFloat 3 2 14" xfId="47136"/>
    <cellStyle name="supFloat 3 2 15" xfId="47137"/>
    <cellStyle name="supFloat 3 2 16" xfId="47138"/>
    <cellStyle name="supFloat 3 2 17" xfId="47139"/>
    <cellStyle name="supFloat 3 2 18" xfId="47140"/>
    <cellStyle name="supFloat 3 2 2" xfId="47141"/>
    <cellStyle name="supFloat 3 2 2 2" xfId="47142"/>
    <cellStyle name="supFloat 3 2 2_note 2_FTAResultat" xfId="47143"/>
    <cellStyle name="supFloat 3 2 3" xfId="47144"/>
    <cellStyle name="supFloat 3 2 3 2" xfId="47145"/>
    <cellStyle name="supFloat 3 2 3_note 2_FTAResultat" xfId="47146"/>
    <cellStyle name="supFloat 3 2 4" xfId="47147"/>
    <cellStyle name="supFloat 3 2 4 2" xfId="47148"/>
    <cellStyle name="supFloat 3 2 4_note 2_FTAResultat" xfId="47149"/>
    <cellStyle name="supFloat 3 2 5" xfId="47150"/>
    <cellStyle name="supFloat 3 2 5 2" xfId="47151"/>
    <cellStyle name="supFloat 3 2 6" xfId="47152"/>
    <cellStyle name="supFloat 3 2 7" xfId="47153"/>
    <cellStyle name="supFloat 3 2 8" xfId="47154"/>
    <cellStyle name="supFloat 3 2 9" xfId="47155"/>
    <cellStyle name="supFloat 3 2_2.1  NEW FTA passage prés BIS" xfId="47156"/>
    <cellStyle name="supFloat 3 20" xfId="47157"/>
    <cellStyle name="supFloat 3 21" xfId="47158"/>
    <cellStyle name="supFloat 3 22" xfId="47159"/>
    <cellStyle name="supFloat 3 23" xfId="47160"/>
    <cellStyle name="supFloat 3 24" xfId="47161"/>
    <cellStyle name="supFloat 3 3" xfId="47162"/>
    <cellStyle name="supFloat 3 3 10" xfId="47163"/>
    <cellStyle name="supFloat 3 3 11" xfId="47164"/>
    <cellStyle name="supFloat 3 3 12" xfId="47165"/>
    <cellStyle name="supFloat 3 3 13" xfId="47166"/>
    <cellStyle name="supFloat 3 3 14" xfId="47167"/>
    <cellStyle name="supFloat 3 3 15" xfId="47168"/>
    <cellStyle name="supFloat 3 3 16" xfId="47169"/>
    <cellStyle name="supFloat 3 3 17" xfId="47170"/>
    <cellStyle name="supFloat 3 3 18" xfId="47171"/>
    <cellStyle name="supFloat 3 3 2" xfId="47172"/>
    <cellStyle name="supFloat 3 3 2 2" xfId="47173"/>
    <cellStyle name="supFloat 3 3 2_note 2_FTAResultat" xfId="47174"/>
    <cellStyle name="supFloat 3 3 3" xfId="47175"/>
    <cellStyle name="supFloat 3 3 3 2" xfId="47176"/>
    <cellStyle name="supFloat 3 3 3_note 2_FTAResultat" xfId="47177"/>
    <cellStyle name="supFloat 3 3 4" xfId="47178"/>
    <cellStyle name="supFloat 3 3 4 2" xfId="47179"/>
    <cellStyle name="supFloat 3 3 4_note 2_FTAResultat" xfId="47180"/>
    <cellStyle name="supFloat 3 3 5" xfId="47181"/>
    <cellStyle name="supFloat 3 3 5 2" xfId="47182"/>
    <cellStyle name="supFloat 3 3 6" xfId="47183"/>
    <cellStyle name="supFloat 3 3 7" xfId="47184"/>
    <cellStyle name="supFloat 3 3 8" xfId="47185"/>
    <cellStyle name="supFloat 3 3 9" xfId="47186"/>
    <cellStyle name="supFloat 3 3_note 2_FTAResultat" xfId="47187"/>
    <cellStyle name="supFloat 3 4" xfId="47188"/>
    <cellStyle name="supFloat 3 4 10" xfId="47189"/>
    <cellStyle name="supFloat 3 4 11" xfId="47190"/>
    <cellStyle name="supFloat 3 4 12" xfId="47191"/>
    <cellStyle name="supFloat 3 4 13" xfId="47192"/>
    <cellStyle name="supFloat 3 4 14" xfId="47193"/>
    <cellStyle name="supFloat 3 4 15" xfId="47194"/>
    <cellStyle name="supFloat 3 4 16" xfId="47195"/>
    <cellStyle name="supFloat 3 4 17" xfId="47196"/>
    <cellStyle name="supFloat 3 4 18" xfId="47197"/>
    <cellStyle name="supFloat 3 4 2" xfId="47198"/>
    <cellStyle name="supFloat 3 4 2 2" xfId="47199"/>
    <cellStyle name="supFloat 3 4 2_note 2_FTAResultat" xfId="47200"/>
    <cellStyle name="supFloat 3 4 3" xfId="47201"/>
    <cellStyle name="supFloat 3 4 3 2" xfId="47202"/>
    <cellStyle name="supFloat 3 4 3_note 2_FTAResultat" xfId="47203"/>
    <cellStyle name="supFloat 3 4 4" xfId="47204"/>
    <cellStyle name="supFloat 3 4 4 2" xfId="47205"/>
    <cellStyle name="supFloat 3 4 4_note 2_FTAResultat" xfId="47206"/>
    <cellStyle name="supFloat 3 4 5" xfId="47207"/>
    <cellStyle name="supFloat 3 4 5 2" xfId="47208"/>
    <cellStyle name="supFloat 3 4 6" xfId="47209"/>
    <cellStyle name="supFloat 3 4 7" xfId="47210"/>
    <cellStyle name="supFloat 3 4 8" xfId="47211"/>
    <cellStyle name="supFloat 3 4 9" xfId="47212"/>
    <cellStyle name="supFloat 3 4_note 2_FTAResultat" xfId="47213"/>
    <cellStyle name="supFloat 3 5" xfId="47214"/>
    <cellStyle name="supFloat 3 5 10" xfId="47215"/>
    <cellStyle name="supFloat 3 5 11" xfId="47216"/>
    <cellStyle name="supFloat 3 5 12" xfId="47217"/>
    <cellStyle name="supFloat 3 5 13" xfId="47218"/>
    <cellStyle name="supFloat 3 5 14" xfId="47219"/>
    <cellStyle name="supFloat 3 5 15" xfId="47220"/>
    <cellStyle name="supFloat 3 5 16" xfId="47221"/>
    <cellStyle name="supFloat 3 5 17" xfId="47222"/>
    <cellStyle name="supFloat 3 5 18" xfId="47223"/>
    <cellStyle name="supFloat 3 5 2" xfId="47224"/>
    <cellStyle name="supFloat 3 5 2 2" xfId="47225"/>
    <cellStyle name="supFloat 3 5 2_note 2_FTAResultat" xfId="47226"/>
    <cellStyle name="supFloat 3 5 3" xfId="47227"/>
    <cellStyle name="supFloat 3 5 3 2" xfId="47228"/>
    <cellStyle name="supFloat 3 5 3_note 2_FTAResultat" xfId="47229"/>
    <cellStyle name="supFloat 3 5 4" xfId="47230"/>
    <cellStyle name="supFloat 3 5 4 2" xfId="47231"/>
    <cellStyle name="supFloat 3 5 4_note 2_FTAResultat" xfId="47232"/>
    <cellStyle name="supFloat 3 5 5" xfId="47233"/>
    <cellStyle name="supFloat 3 5 5 2" xfId="47234"/>
    <cellStyle name="supFloat 3 5 6" xfId="47235"/>
    <cellStyle name="supFloat 3 5 7" xfId="47236"/>
    <cellStyle name="supFloat 3 5 8" xfId="47237"/>
    <cellStyle name="supFloat 3 5 9" xfId="47238"/>
    <cellStyle name="supFloat 3 5_note 2_FTAResultat" xfId="47239"/>
    <cellStyle name="supFloat 3 6" xfId="47240"/>
    <cellStyle name="supFloat 3 6 2" xfId="47241"/>
    <cellStyle name="supFloat 3 6 3" xfId="47242"/>
    <cellStyle name="supFloat 3 6 4" xfId="47243"/>
    <cellStyle name="supFloat 3 6 5" xfId="47244"/>
    <cellStyle name="supFloat 3 6_note 2_FTAResultat" xfId="47245"/>
    <cellStyle name="supFloat 3 7" xfId="47246"/>
    <cellStyle name="supFloat 3 7 2" xfId="47247"/>
    <cellStyle name="supFloat 3 7_note 2_FTAResultat" xfId="47248"/>
    <cellStyle name="supFloat 3 8" xfId="47249"/>
    <cellStyle name="supFloat 3 8 2" xfId="47250"/>
    <cellStyle name="supFloat 3 8_note 2_FTAResultat" xfId="47251"/>
    <cellStyle name="supFloat 3 9" xfId="47252"/>
    <cellStyle name="supFloat 3 9 2" xfId="47253"/>
    <cellStyle name="supFloat 3 9_note 2_FTAResultat" xfId="47254"/>
    <cellStyle name="supFloat 3_2.1  NEW FTA passage prés BIS" xfId="47255"/>
    <cellStyle name="supFloat 4" xfId="47256"/>
    <cellStyle name="supFloat 4 10" xfId="47257"/>
    <cellStyle name="supFloat 4 11" xfId="47258"/>
    <cellStyle name="supFloat 4 12" xfId="47259"/>
    <cellStyle name="supFloat 4 13" xfId="47260"/>
    <cellStyle name="supFloat 4 14" xfId="47261"/>
    <cellStyle name="supFloat 4 15" xfId="47262"/>
    <cellStyle name="supFloat 4 16" xfId="47263"/>
    <cellStyle name="supFloat 4 17" xfId="47264"/>
    <cellStyle name="supFloat 4 18" xfId="47265"/>
    <cellStyle name="supFloat 4 19" xfId="47266"/>
    <cellStyle name="supFloat 4 2" xfId="47267"/>
    <cellStyle name="supFloat 4 2 10" xfId="47268"/>
    <cellStyle name="supFloat 4 2 11" xfId="47269"/>
    <cellStyle name="supFloat 4 2 12" xfId="47270"/>
    <cellStyle name="supFloat 4 2 13" xfId="47271"/>
    <cellStyle name="supFloat 4 2 14" xfId="47272"/>
    <cellStyle name="supFloat 4 2 15" xfId="47273"/>
    <cellStyle name="supFloat 4 2 16" xfId="47274"/>
    <cellStyle name="supFloat 4 2 17" xfId="47275"/>
    <cellStyle name="supFloat 4 2 18" xfId="47276"/>
    <cellStyle name="supFloat 4 2 2" xfId="47277"/>
    <cellStyle name="supFloat 4 2 2 2" xfId="47278"/>
    <cellStyle name="supFloat 4 2 2_note 2_FTAResultat" xfId="47279"/>
    <cellStyle name="supFloat 4 2 3" xfId="47280"/>
    <cellStyle name="supFloat 4 2 3 2" xfId="47281"/>
    <cellStyle name="supFloat 4 2 3_note 2_FTAResultat" xfId="47282"/>
    <cellStyle name="supFloat 4 2 4" xfId="47283"/>
    <cellStyle name="supFloat 4 2 4 2" xfId="47284"/>
    <cellStyle name="supFloat 4 2 4_note 2_FTAResultat" xfId="47285"/>
    <cellStyle name="supFloat 4 2 5" xfId="47286"/>
    <cellStyle name="supFloat 4 2 5 2" xfId="47287"/>
    <cellStyle name="supFloat 4 2 6" xfId="47288"/>
    <cellStyle name="supFloat 4 2 7" xfId="47289"/>
    <cellStyle name="supFloat 4 2 8" xfId="47290"/>
    <cellStyle name="supFloat 4 2 9" xfId="47291"/>
    <cellStyle name="supFloat 4 2_note 2_FTAResultat" xfId="47292"/>
    <cellStyle name="supFloat 4 20" xfId="47293"/>
    <cellStyle name="supFloat 4 21" xfId="47294"/>
    <cellStyle name="supFloat 4 22" xfId="47295"/>
    <cellStyle name="supFloat 4 23" xfId="47296"/>
    <cellStyle name="supFloat 4 24" xfId="47297"/>
    <cellStyle name="supFloat 4 3" xfId="47298"/>
    <cellStyle name="supFloat 4 3 10" xfId="47299"/>
    <cellStyle name="supFloat 4 3 11" xfId="47300"/>
    <cellStyle name="supFloat 4 3 12" xfId="47301"/>
    <cellStyle name="supFloat 4 3 13" xfId="47302"/>
    <cellStyle name="supFloat 4 3 14" xfId="47303"/>
    <cellStyle name="supFloat 4 3 15" xfId="47304"/>
    <cellStyle name="supFloat 4 3 16" xfId="47305"/>
    <cellStyle name="supFloat 4 3 17" xfId="47306"/>
    <cellStyle name="supFloat 4 3 18" xfId="47307"/>
    <cellStyle name="supFloat 4 3 2" xfId="47308"/>
    <cellStyle name="supFloat 4 3 2 2" xfId="47309"/>
    <cellStyle name="supFloat 4 3 2_note 2_FTAResultat" xfId="47310"/>
    <cellStyle name="supFloat 4 3 3" xfId="47311"/>
    <cellStyle name="supFloat 4 3 3 2" xfId="47312"/>
    <cellStyle name="supFloat 4 3 3_note 2_FTAResultat" xfId="47313"/>
    <cellStyle name="supFloat 4 3 4" xfId="47314"/>
    <cellStyle name="supFloat 4 3 4 2" xfId="47315"/>
    <cellStyle name="supFloat 4 3 4_note 2_FTAResultat" xfId="47316"/>
    <cellStyle name="supFloat 4 3 5" xfId="47317"/>
    <cellStyle name="supFloat 4 3 5 2" xfId="47318"/>
    <cellStyle name="supFloat 4 3 6" xfId="47319"/>
    <cellStyle name="supFloat 4 3 7" xfId="47320"/>
    <cellStyle name="supFloat 4 3 8" xfId="47321"/>
    <cellStyle name="supFloat 4 3 9" xfId="47322"/>
    <cellStyle name="supFloat 4 3_note 2_FTAResultat" xfId="47323"/>
    <cellStyle name="supFloat 4 4" xfId="47324"/>
    <cellStyle name="supFloat 4 4 10" xfId="47325"/>
    <cellStyle name="supFloat 4 4 11" xfId="47326"/>
    <cellStyle name="supFloat 4 4 12" xfId="47327"/>
    <cellStyle name="supFloat 4 4 13" xfId="47328"/>
    <cellStyle name="supFloat 4 4 14" xfId="47329"/>
    <cellStyle name="supFloat 4 4 15" xfId="47330"/>
    <cellStyle name="supFloat 4 4 16" xfId="47331"/>
    <cellStyle name="supFloat 4 4 17" xfId="47332"/>
    <cellStyle name="supFloat 4 4 18" xfId="47333"/>
    <cellStyle name="supFloat 4 4 2" xfId="47334"/>
    <cellStyle name="supFloat 4 4 2 2" xfId="47335"/>
    <cellStyle name="supFloat 4 4 2_note 2_FTAResultat" xfId="47336"/>
    <cellStyle name="supFloat 4 4 3" xfId="47337"/>
    <cellStyle name="supFloat 4 4 3 2" xfId="47338"/>
    <cellStyle name="supFloat 4 4 3_note 2_FTAResultat" xfId="47339"/>
    <cellStyle name="supFloat 4 4 4" xfId="47340"/>
    <cellStyle name="supFloat 4 4 4 2" xfId="47341"/>
    <cellStyle name="supFloat 4 4 4_note 2_FTAResultat" xfId="47342"/>
    <cellStyle name="supFloat 4 4 5" xfId="47343"/>
    <cellStyle name="supFloat 4 4 5 2" xfId="47344"/>
    <cellStyle name="supFloat 4 4 6" xfId="47345"/>
    <cellStyle name="supFloat 4 4 7" xfId="47346"/>
    <cellStyle name="supFloat 4 4 8" xfId="47347"/>
    <cellStyle name="supFloat 4 4 9" xfId="47348"/>
    <cellStyle name="supFloat 4 4_note 2_FTAResultat" xfId="47349"/>
    <cellStyle name="supFloat 4 5" xfId="47350"/>
    <cellStyle name="supFloat 4 5 10" xfId="47351"/>
    <cellStyle name="supFloat 4 5 11" xfId="47352"/>
    <cellStyle name="supFloat 4 5 12" xfId="47353"/>
    <cellStyle name="supFloat 4 5 13" xfId="47354"/>
    <cellStyle name="supFloat 4 5 14" xfId="47355"/>
    <cellStyle name="supFloat 4 5 15" xfId="47356"/>
    <cellStyle name="supFloat 4 5 16" xfId="47357"/>
    <cellStyle name="supFloat 4 5 17" xfId="47358"/>
    <cellStyle name="supFloat 4 5 18" xfId="47359"/>
    <cellStyle name="supFloat 4 5 2" xfId="47360"/>
    <cellStyle name="supFloat 4 5 2 2" xfId="47361"/>
    <cellStyle name="supFloat 4 5 2_note 2_FTAResultat" xfId="47362"/>
    <cellStyle name="supFloat 4 5 3" xfId="47363"/>
    <cellStyle name="supFloat 4 5 3 2" xfId="47364"/>
    <cellStyle name="supFloat 4 5 3_note 2_FTAResultat" xfId="47365"/>
    <cellStyle name="supFloat 4 5 4" xfId="47366"/>
    <cellStyle name="supFloat 4 5 4 2" xfId="47367"/>
    <cellStyle name="supFloat 4 5 4_note 2_FTAResultat" xfId="47368"/>
    <cellStyle name="supFloat 4 5 5" xfId="47369"/>
    <cellStyle name="supFloat 4 5 5 2" xfId="47370"/>
    <cellStyle name="supFloat 4 5 6" xfId="47371"/>
    <cellStyle name="supFloat 4 5 7" xfId="47372"/>
    <cellStyle name="supFloat 4 5 8" xfId="47373"/>
    <cellStyle name="supFloat 4 5 9" xfId="47374"/>
    <cellStyle name="supFloat 4 5_note 2_FTAResultat" xfId="47375"/>
    <cellStyle name="supFloat 4 6" xfId="47376"/>
    <cellStyle name="supFloat 4 6 2" xfId="47377"/>
    <cellStyle name="supFloat 4 6 3" xfId="47378"/>
    <cellStyle name="supFloat 4 6 4" xfId="47379"/>
    <cellStyle name="supFloat 4 6 5" xfId="47380"/>
    <cellStyle name="supFloat 4 6_note 2_FTAResultat" xfId="47381"/>
    <cellStyle name="supFloat 4 7" xfId="47382"/>
    <cellStyle name="supFloat 4 7 2" xfId="47383"/>
    <cellStyle name="supFloat 4 7_note 2_FTAResultat" xfId="47384"/>
    <cellStyle name="supFloat 4 8" xfId="47385"/>
    <cellStyle name="supFloat 4 8 2" xfId="47386"/>
    <cellStyle name="supFloat 4 8_note 2_FTAResultat" xfId="47387"/>
    <cellStyle name="supFloat 4 9" xfId="47388"/>
    <cellStyle name="supFloat 4 9 2" xfId="47389"/>
    <cellStyle name="supFloat 4 9_note 2_FTAResultat" xfId="47390"/>
    <cellStyle name="supFloat 4_2.1  NEW FTA passage prés BIS" xfId="47391"/>
    <cellStyle name="supFloat 5" xfId="47392"/>
    <cellStyle name="supFloat 5 2" xfId="47393"/>
    <cellStyle name="supFloat 5 3" xfId="47394"/>
    <cellStyle name="supFloat 5_2.1  NEW FTA passage prés BIS" xfId="47395"/>
    <cellStyle name="supFloat 6" xfId="47396"/>
    <cellStyle name="supFloat 6 2" xfId="47397"/>
    <cellStyle name="supFloat 6 3" xfId="47398"/>
    <cellStyle name="supFloat 6_2.1  NEW FTA passage prés BIS" xfId="47399"/>
    <cellStyle name="supFloat 7" xfId="47400"/>
    <cellStyle name="supFloat 8" xfId="47401"/>
    <cellStyle name="supFloat 9" xfId="47402"/>
    <cellStyle name="supFloat_2.1  NEW FTA passage prés BIS" xfId="47403"/>
    <cellStyle name="supInt" xfId="47404"/>
    <cellStyle name="supInt 2" xfId="47405"/>
    <cellStyle name="supInt 2 10" xfId="47406"/>
    <cellStyle name="supInt 2 11" xfId="47407"/>
    <cellStyle name="supInt 2 12" xfId="47408"/>
    <cellStyle name="supInt 2 13" xfId="47409"/>
    <cellStyle name="supInt 2 14" xfId="47410"/>
    <cellStyle name="supInt 2 15" xfId="47411"/>
    <cellStyle name="supInt 2 16" xfId="47412"/>
    <cellStyle name="supInt 2 17" xfId="47413"/>
    <cellStyle name="supInt 2 18" xfId="47414"/>
    <cellStyle name="supInt 2 19" xfId="47415"/>
    <cellStyle name="supInt 2 2" xfId="47416"/>
    <cellStyle name="supInt 2 2 10" xfId="47417"/>
    <cellStyle name="supInt 2 2 11" xfId="47418"/>
    <cellStyle name="supInt 2 2 12" xfId="47419"/>
    <cellStyle name="supInt 2 2 13" xfId="47420"/>
    <cellStyle name="supInt 2 2 14" xfId="47421"/>
    <cellStyle name="supInt 2 2 15" xfId="47422"/>
    <cellStyle name="supInt 2 2 16" xfId="47423"/>
    <cellStyle name="supInt 2 2 17" xfId="47424"/>
    <cellStyle name="supInt 2 2 18" xfId="47425"/>
    <cellStyle name="supInt 2 2 2" xfId="47426"/>
    <cellStyle name="supInt 2 2 2 2" xfId="47427"/>
    <cellStyle name="supInt 2 2 2_note 2_FTAResultat" xfId="47428"/>
    <cellStyle name="supInt 2 2 3" xfId="47429"/>
    <cellStyle name="supInt 2 2 3 2" xfId="47430"/>
    <cellStyle name="supInt 2 2 3_note 2_FTAResultat" xfId="47431"/>
    <cellStyle name="supInt 2 2 4" xfId="47432"/>
    <cellStyle name="supInt 2 2 4 2" xfId="47433"/>
    <cellStyle name="supInt 2 2 4_note 2_FTAResultat" xfId="47434"/>
    <cellStyle name="supInt 2 2 5" xfId="47435"/>
    <cellStyle name="supInt 2 2 5 2" xfId="47436"/>
    <cellStyle name="supInt 2 2 6" xfId="47437"/>
    <cellStyle name="supInt 2 2 7" xfId="47438"/>
    <cellStyle name="supInt 2 2 8" xfId="47439"/>
    <cellStyle name="supInt 2 2 9" xfId="47440"/>
    <cellStyle name="supInt 2 2_2.1  NEW FTA passage prés BIS" xfId="47441"/>
    <cellStyle name="supInt 2 20" xfId="47442"/>
    <cellStyle name="supInt 2 21" xfId="47443"/>
    <cellStyle name="supInt 2 22" xfId="47444"/>
    <cellStyle name="supInt 2 23" xfId="47445"/>
    <cellStyle name="supInt 2 24" xfId="47446"/>
    <cellStyle name="supInt 2 3" xfId="47447"/>
    <cellStyle name="supInt 2 3 10" xfId="47448"/>
    <cellStyle name="supInt 2 3 11" xfId="47449"/>
    <cellStyle name="supInt 2 3 12" xfId="47450"/>
    <cellStyle name="supInt 2 3 13" xfId="47451"/>
    <cellStyle name="supInt 2 3 14" xfId="47452"/>
    <cellStyle name="supInt 2 3 15" xfId="47453"/>
    <cellStyle name="supInt 2 3 16" xfId="47454"/>
    <cellStyle name="supInt 2 3 17" xfId="47455"/>
    <cellStyle name="supInt 2 3 18" xfId="47456"/>
    <cellStyle name="supInt 2 3 2" xfId="47457"/>
    <cellStyle name="supInt 2 3 2 2" xfId="47458"/>
    <cellStyle name="supInt 2 3 2_note 2_FTAResultat" xfId="47459"/>
    <cellStyle name="supInt 2 3 3" xfId="47460"/>
    <cellStyle name="supInt 2 3 3 2" xfId="47461"/>
    <cellStyle name="supInt 2 3 3_note 2_FTAResultat" xfId="47462"/>
    <cellStyle name="supInt 2 3 4" xfId="47463"/>
    <cellStyle name="supInt 2 3 4 2" xfId="47464"/>
    <cellStyle name="supInt 2 3 4_note 2_FTAResultat" xfId="47465"/>
    <cellStyle name="supInt 2 3 5" xfId="47466"/>
    <cellStyle name="supInt 2 3 5 2" xfId="47467"/>
    <cellStyle name="supInt 2 3 6" xfId="47468"/>
    <cellStyle name="supInt 2 3 7" xfId="47469"/>
    <cellStyle name="supInt 2 3 8" xfId="47470"/>
    <cellStyle name="supInt 2 3 9" xfId="47471"/>
    <cellStyle name="supInt 2 3_note 2_FTAResultat" xfId="47472"/>
    <cellStyle name="supInt 2 4" xfId="47473"/>
    <cellStyle name="supInt 2 4 10" xfId="47474"/>
    <cellStyle name="supInt 2 4 11" xfId="47475"/>
    <cellStyle name="supInt 2 4 12" xfId="47476"/>
    <cellStyle name="supInt 2 4 13" xfId="47477"/>
    <cellStyle name="supInt 2 4 14" xfId="47478"/>
    <cellStyle name="supInt 2 4 15" xfId="47479"/>
    <cellStyle name="supInt 2 4 16" xfId="47480"/>
    <cellStyle name="supInt 2 4 17" xfId="47481"/>
    <cellStyle name="supInt 2 4 18" xfId="47482"/>
    <cellStyle name="supInt 2 4 2" xfId="47483"/>
    <cellStyle name="supInt 2 4 2 2" xfId="47484"/>
    <cellStyle name="supInt 2 4 2_note 2_FTAResultat" xfId="47485"/>
    <cellStyle name="supInt 2 4 3" xfId="47486"/>
    <cellStyle name="supInt 2 4 3 2" xfId="47487"/>
    <cellStyle name="supInt 2 4 3_note 2_FTAResultat" xfId="47488"/>
    <cellStyle name="supInt 2 4 4" xfId="47489"/>
    <cellStyle name="supInt 2 4 4 2" xfId="47490"/>
    <cellStyle name="supInt 2 4 4_note 2_FTAResultat" xfId="47491"/>
    <cellStyle name="supInt 2 4 5" xfId="47492"/>
    <cellStyle name="supInt 2 4 5 2" xfId="47493"/>
    <cellStyle name="supInt 2 4 6" xfId="47494"/>
    <cellStyle name="supInt 2 4 7" xfId="47495"/>
    <cellStyle name="supInt 2 4 8" xfId="47496"/>
    <cellStyle name="supInt 2 4 9" xfId="47497"/>
    <cellStyle name="supInt 2 4_note 2_FTAResultat" xfId="47498"/>
    <cellStyle name="supInt 2 5" xfId="47499"/>
    <cellStyle name="supInt 2 5 10" xfId="47500"/>
    <cellStyle name="supInt 2 5 11" xfId="47501"/>
    <cellStyle name="supInt 2 5 12" xfId="47502"/>
    <cellStyle name="supInt 2 5 13" xfId="47503"/>
    <cellStyle name="supInt 2 5 14" xfId="47504"/>
    <cellStyle name="supInt 2 5 15" xfId="47505"/>
    <cellStyle name="supInt 2 5 16" xfId="47506"/>
    <cellStyle name="supInt 2 5 17" xfId="47507"/>
    <cellStyle name="supInt 2 5 18" xfId="47508"/>
    <cellStyle name="supInt 2 5 2" xfId="47509"/>
    <cellStyle name="supInt 2 5 2 2" xfId="47510"/>
    <cellStyle name="supInt 2 5 2_note 2_FTAResultat" xfId="47511"/>
    <cellStyle name="supInt 2 5 3" xfId="47512"/>
    <cellStyle name="supInt 2 5 3 2" xfId="47513"/>
    <cellStyle name="supInt 2 5 3_note 2_FTAResultat" xfId="47514"/>
    <cellStyle name="supInt 2 5 4" xfId="47515"/>
    <cellStyle name="supInt 2 5 4 2" xfId="47516"/>
    <cellStyle name="supInt 2 5 4_note 2_FTAResultat" xfId="47517"/>
    <cellStyle name="supInt 2 5 5" xfId="47518"/>
    <cellStyle name="supInt 2 5 5 2" xfId="47519"/>
    <cellStyle name="supInt 2 5 6" xfId="47520"/>
    <cellStyle name="supInt 2 5 7" xfId="47521"/>
    <cellStyle name="supInt 2 5 8" xfId="47522"/>
    <cellStyle name="supInt 2 5 9" xfId="47523"/>
    <cellStyle name="supInt 2 5_note 2_FTAResultat" xfId="47524"/>
    <cellStyle name="supInt 2 6" xfId="47525"/>
    <cellStyle name="supInt 2 6 2" xfId="47526"/>
    <cellStyle name="supInt 2 6 3" xfId="47527"/>
    <cellStyle name="supInt 2 6 4" xfId="47528"/>
    <cellStyle name="supInt 2 6 5" xfId="47529"/>
    <cellStyle name="supInt 2 6_note 2_FTAResultat" xfId="47530"/>
    <cellStyle name="supInt 2 7" xfId="47531"/>
    <cellStyle name="supInt 2 7 2" xfId="47532"/>
    <cellStyle name="supInt 2 7_note 2_FTAResultat" xfId="47533"/>
    <cellStyle name="supInt 2 8" xfId="47534"/>
    <cellStyle name="supInt 2 8 2" xfId="47535"/>
    <cellStyle name="supInt 2 8_note 2_FTAResultat" xfId="47536"/>
    <cellStyle name="supInt 2 9" xfId="47537"/>
    <cellStyle name="supInt 2 9 2" xfId="47538"/>
    <cellStyle name="supInt 2 9_note 2_FTAResultat" xfId="47539"/>
    <cellStyle name="supInt 2_2.1  NEW FTA passage prés BIS" xfId="47540"/>
    <cellStyle name="supInt 3" xfId="47541"/>
    <cellStyle name="supInt 3 10" xfId="47542"/>
    <cellStyle name="supInt 3 11" xfId="47543"/>
    <cellStyle name="supInt 3 12" xfId="47544"/>
    <cellStyle name="supInt 3 13" xfId="47545"/>
    <cellStyle name="supInt 3 14" xfId="47546"/>
    <cellStyle name="supInt 3 15" xfId="47547"/>
    <cellStyle name="supInt 3 16" xfId="47548"/>
    <cellStyle name="supInt 3 17" xfId="47549"/>
    <cellStyle name="supInt 3 18" xfId="47550"/>
    <cellStyle name="supInt 3 19" xfId="47551"/>
    <cellStyle name="supInt 3 2" xfId="47552"/>
    <cellStyle name="supInt 3 2 10" xfId="47553"/>
    <cellStyle name="supInt 3 2 11" xfId="47554"/>
    <cellStyle name="supInt 3 2 12" xfId="47555"/>
    <cellStyle name="supInt 3 2 13" xfId="47556"/>
    <cellStyle name="supInt 3 2 14" xfId="47557"/>
    <cellStyle name="supInt 3 2 15" xfId="47558"/>
    <cellStyle name="supInt 3 2 16" xfId="47559"/>
    <cellStyle name="supInt 3 2 17" xfId="47560"/>
    <cellStyle name="supInt 3 2 18" xfId="47561"/>
    <cellStyle name="supInt 3 2 2" xfId="47562"/>
    <cellStyle name="supInt 3 2 2 2" xfId="47563"/>
    <cellStyle name="supInt 3 2 2_note 2_FTAResultat" xfId="47564"/>
    <cellStyle name="supInt 3 2 3" xfId="47565"/>
    <cellStyle name="supInt 3 2 3 2" xfId="47566"/>
    <cellStyle name="supInt 3 2 3_note 2_FTAResultat" xfId="47567"/>
    <cellStyle name="supInt 3 2 4" xfId="47568"/>
    <cellStyle name="supInt 3 2 4 2" xfId="47569"/>
    <cellStyle name="supInt 3 2 4_note 2_FTAResultat" xfId="47570"/>
    <cellStyle name="supInt 3 2 5" xfId="47571"/>
    <cellStyle name="supInt 3 2 5 2" xfId="47572"/>
    <cellStyle name="supInt 3 2 6" xfId="47573"/>
    <cellStyle name="supInt 3 2 7" xfId="47574"/>
    <cellStyle name="supInt 3 2 8" xfId="47575"/>
    <cellStyle name="supInt 3 2 9" xfId="47576"/>
    <cellStyle name="supInt 3 2_2.1  NEW FTA passage prés BIS" xfId="47577"/>
    <cellStyle name="supInt 3 20" xfId="47578"/>
    <cellStyle name="supInt 3 21" xfId="47579"/>
    <cellStyle name="supInt 3 22" xfId="47580"/>
    <cellStyle name="supInt 3 23" xfId="47581"/>
    <cellStyle name="supInt 3 24" xfId="47582"/>
    <cellStyle name="supInt 3 3" xfId="47583"/>
    <cellStyle name="supInt 3 3 10" xfId="47584"/>
    <cellStyle name="supInt 3 3 11" xfId="47585"/>
    <cellStyle name="supInt 3 3 12" xfId="47586"/>
    <cellStyle name="supInt 3 3 13" xfId="47587"/>
    <cellStyle name="supInt 3 3 14" xfId="47588"/>
    <cellStyle name="supInt 3 3 15" xfId="47589"/>
    <cellStyle name="supInt 3 3 16" xfId="47590"/>
    <cellStyle name="supInt 3 3 17" xfId="47591"/>
    <cellStyle name="supInt 3 3 18" xfId="47592"/>
    <cellStyle name="supInt 3 3 2" xfId="47593"/>
    <cellStyle name="supInt 3 3 2 2" xfId="47594"/>
    <cellStyle name="supInt 3 3 2_note 2_FTAResultat" xfId="47595"/>
    <cellStyle name="supInt 3 3 3" xfId="47596"/>
    <cellStyle name="supInt 3 3 3 2" xfId="47597"/>
    <cellStyle name="supInt 3 3 3_note 2_FTAResultat" xfId="47598"/>
    <cellStyle name="supInt 3 3 4" xfId="47599"/>
    <cellStyle name="supInt 3 3 4 2" xfId="47600"/>
    <cellStyle name="supInt 3 3 4_note 2_FTAResultat" xfId="47601"/>
    <cellStyle name="supInt 3 3 5" xfId="47602"/>
    <cellStyle name="supInt 3 3 5 2" xfId="47603"/>
    <cellStyle name="supInt 3 3 6" xfId="47604"/>
    <cellStyle name="supInt 3 3 7" xfId="47605"/>
    <cellStyle name="supInt 3 3 8" xfId="47606"/>
    <cellStyle name="supInt 3 3 9" xfId="47607"/>
    <cellStyle name="supInt 3 3_note 2_FTAResultat" xfId="47608"/>
    <cellStyle name="supInt 3 4" xfId="47609"/>
    <cellStyle name="supInt 3 4 10" xfId="47610"/>
    <cellStyle name="supInt 3 4 11" xfId="47611"/>
    <cellStyle name="supInt 3 4 12" xfId="47612"/>
    <cellStyle name="supInt 3 4 13" xfId="47613"/>
    <cellStyle name="supInt 3 4 14" xfId="47614"/>
    <cellStyle name="supInt 3 4 15" xfId="47615"/>
    <cellStyle name="supInt 3 4 16" xfId="47616"/>
    <cellStyle name="supInt 3 4 17" xfId="47617"/>
    <cellStyle name="supInt 3 4 18" xfId="47618"/>
    <cellStyle name="supInt 3 4 2" xfId="47619"/>
    <cellStyle name="supInt 3 4 2 2" xfId="47620"/>
    <cellStyle name="supInt 3 4 2_note 2_FTAResultat" xfId="47621"/>
    <cellStyle name="supInt 3 4 3" xfId="47622"/>
    <cellStyle name="supInt 3 4 3 2" xfId="47623"/>
    <cellStyle name="supInt 3 4 3_note 2_FTAResultat" xfId="47624"/>
    <cellStyle name="supInt 3 4 4" xfId="47625"/>
    <cellStyle name="supInt 3 4 4 2" xfId="47626"/>
    <cellStyle name="supInt 3 4 4_note 2_FTAResultat" xfId="47627"/>
    <cellStyle name="supInt 3 4 5" xfId="47628"/>
    <cellStyle name="supInt 3 4 5 2" xfId="47629"/>
    <cellStyle name="supInt 3 4 6" xfId="47630"/>
    <cellStyle name="supInt 3 4 7" xfId="47631"/>
    <cellStyle name="supInt 3 4 8" xfId="47632"/>
    <cellStyle name="supInt 3 4 9" xfId="47633"/>
    <cellStyle name="supInt 3 4_note 2_FTAResultat" xfId="47634"/>
    <cellStyle name="supInt 3 5" xfId="47635"/>
    <cellStyle name="supInt 3 5 10" xfId="47636"/>
    <cellStyle name="supInt 3 5 11" xfId="47637"/>
    <cellStyle name="supInt 3 5 12" xfId="47638"/>
    <cellStyle name="supInt 3 5 13" xfId="47639"/>
    <cellStyle name="supInt 3 5 14" xfId="47640"/>
    <cellStyle name="supInt 3 5 15" xfId="47641"/>
    <cellStyle name="supInt 3 5 16" xfId="47642"/>
    <cellStyle name="supInt 3 5 17" xfId="47643"/>
    <cellStyle name="supInt 3 5 18" xfId="47644"/>
    <cellStyle name="supInt 3 5 2" xfId="47645"/>
    <cellStyle name="supInt 3 5 2 2" xfId="47646"/>
    <cellStyle name="supInt 3 5 2_note 2_FTAResultat" xfId="47647"/>
    <cellStyle name="supInt 3 5 3" xfId="47648"/>
    <cellStyle name="supInt 3 5 3 2" xfId="47649"/>
    <cellStyle name="supInt 3 5 3_note 2_FTAResultat" xfId="47650"/>
    <cellStyle name="supInt 3 5 4" xfId="47651"/>
    <cellStyle name="supInt 3 5 4 2" xfId="47652"/>
    <cellStyle name="supInt 3 5 4_note 2_FTAResultat" xfId="47653"/>
    <cellStyle name="supInt 3 5 5" xfId="47654"/>
    <cellStyle name="supInt 3 5 5 2" xfId="47655"/>
    <cellStyle name="supInt 3 5 6" xfId="47656"/>
    <cellStyle name="supInt 3 5 7" xfId="47657"/>
    <cellStyle name="supInt 3 5 8" xfId="47658"/>
    <cellStyle name="supInt 3 5 9" xfId="47659"/>
    <cellStyle name="supInt 3 5_note 2_FTAResultat" xfId="47660"/>
    <cellStyle name="supInt 3 6" xfId="47661"/>
    <cellStyle name="supInt 3 6 2" xfId="47662"/>
    <cellStyle name="supInt 3 6 3" xfId="47663"/>
    <cellStyle name="supInt 3 6 4" xfId="47664"/>
    <cellStyle name="supInt 3 6 5" xfId="47665"/>
    <cellStyle name="supInt 3 6_note 2_FTAResultat" xfId="47666"/>
    <cellStyle name="supInt 3 7" xfId="47667"/>
    <cellStyle name="supInt 3 7 2" xfId="47668"/>
    <cellStyle name="supInt 3 7_note 2_FTAResultat" xfId="47669"/>
    <cellStyle name="supInt 3 8" xfId="47670"/>
    <cellStyle name="supInt 3 8 2" xfId="47671"/>
    <cellStyle name="supInt 3 8_note 2_FTAResultat" xfId="47672"/>
    <cellStyle name="supInt 3 9" xfId="47673"/>
    <cellStyle name="supInt 3 9 2" xfId="47674"/>
    <cellStyle name="supInt 3 9_note 2_FTAResultat" xfId="47675"/>
    <cellStyle name="supInt 3_2.1  NEW FTA passage prés BIS" xfId="47676"/>
    <cellStyle name="supInt 4" xfId="47677"/>
    <cellStyle name="supInt 4 10" xfId="47678"/>
    <cellStyle name="supInt 4 11" xfId="47679"/>
    <cellStyle name="supInt 4 12" xfId="47680"/>
    <cellStyle name="supInt 4 13" xfId="47681"/>
    <cellStyle name="supInt 4 14" xfId="47682"/>
    <cellStyle name="supInt 4 15" xfId="47683"/>
    <cellStyle name="supInt 4 16" xfId="47684"/>
    <cellStyle name="supInt 4 17" xfId="47685"/>
    <cellStyle name="supInt 4 18" xfId="47686"/>
    <cellStyle name="supInt 4 19" xfId="47687"/>
    <cellStyle name="supInt 4 2" xfId="47688"/>
    <cellStyle name="supInt 4 2 10" xfId="47689"/>
    <cellStyle name="supInt 4 2 11" xfId="47690"/>
    <cellStyle name="supInt 4 2 12" xfId="47691"/>
    <cellStyle name="supInt 4 2 13" xfId="47692"/>
    <cellStyle name="supInt 4 2 14" xfId="47693"/>
    <cellStyle name="supInt 4 2 15" xfId="47694"/>
    <cellStyle name="supInt 4 2 16" xfId="47695"/>
    <cellStyle name="supInt 4 2 17" xfId="47696"/>
    <cellStyle name="supInt 4 2 18" xfId="47697"/>
    <cellStyle name="supInt 4 2 2" xfId="47698"/>
    <cellStyle name="supInt 4 2 2 2" xfId="47699"/>
    <cellStyle name="supInt 4 2 2_note 2_FTAResultat" xfId="47700"/>
    <cellStyle name="supInt 4 2 3" xfId="47701"/>
    <cellStyle name="supInt 4 2 3 2" xfId="47702"/>
    <cellStyle name="supInt 4 2 3_note 2_FTAResultat" xfId="47703"/>
    <cellStyle name="supInt 4 2 4" xfId="47704"/>
    <cellStyle name="supInt 4 2 4 2" xfId="47705"/>
    <cellStyle name="supInt 4 2 4_note 2_FTAResultat" xfId="47706"/>
    <cellStyle name="supInt 4 2 5" xfId="47707"/>
    <cellStyle name="supInt 4 2 5 2" xfId="47708"/>
    <cellStyle name="supInt 4 2 6" xfId="47709"/>
    <cellStyle name="supInt 4 2 7" xfId="47710"/>
    <cellStyle name="supInt 4 2 8" xfId="47711"/>
    <cellStyle name="supInt 4 2 9" xfId="47712"/>
    <cellStyle name="supInt 4 2_note 2_FTAResultat" xfId="47713"/>
    <cellStyle name="supInt 4 20" xfId="47714"/>
    <cellStyle name="supInt 4 21" xfId="47715"/>
    <cellStyle name="supInt 4 22" xfId="47716"/>
    <cellStyle name="supInt 4 23" xfId="47717"/>
    <cellStyle name="supInt 4 24" xfId="47718"/>
    <cellStyle name="supInt 4 3" xfId="47719"/>
    <cellStyle name="supInt 4 3 10" xfId="47720"/>
    <cellStyle name="supInt 4 3 11" xfId="47721"/>
    <cellStyle name="supInt 4 3 12" xfId="47722"/>
    <cellStyle name="supInt 4 3 13" xfId="47723"/>
    <cellStyle name="supInt 4 3 14" xfId="47724"/>
    <cellStyle name="supInt 4 3 15" xfId="47725"/>
    <cellStyle name="supInt 4 3 16" xfId="47726"/>
    <cellStyle name="supInt 4 3 17" xfId="47727"/>
    <cellStyle name="supInt 4 3 18" xfId="47728"/>
    <cellStyle name="supInt 4 3 2" xfId="47729"/>
    <cellStyle name="supInt 4 3 2 2" xfId="47730"/>
    <cellStyle name="supInt 4 3 2_note 2_FTAResultat" xfId="47731"/>
    <cellStyle name="supInt 4 3 3" xfId="47732"/>
    <cellStyle name="supInt 4 3 3 2" xfId="47733"/>
    <cellStyle name="supInt 4 3 3_note 2_FTAResultat" xfId="47734"/>
    <cellStyle name="supInt 4 3 4" xfId="47735"/>
    <cellStyle name="supInt 4 3 4 2" xfId="47736"/>
    <cellStyle name="supInt 4 3 4_note 2_FTAResultat" xfId="47737"/>
    <cellStyle name="supInt 4 3 5" xfId="47738"/>
    <cellStyle name="supInt 4 3 5 2" xfId="47739"/>
    <cellStyle name="supInt 4 3 6" xfId="47740"/>
    <cellStyle name="supInt 4 3 7" xfId="47741"/>
    <cellStyle name="supInt 4 3 8" xfId="47742"/>
    <cellStyle name="supInt 4 3 9" xfId="47743"/>
    <cellStyle name="supInt 4 3_note 2_FTAResultat" xfId="47744"/>
    <cellStyle name="supInt 4 4" xfId="47745"/>
    <cellStyle name="supInt 4 4 10" xfId="47746"/>
    <cellStyle name="supInt 4 4 11" xfId="47747"/>
    <cellStyle name="supInt 4 4 12" xfId="47748"/>
    <cellStyle name="supInt 4 4 13" xfId="47749"/>
    <cellStyle name="supInt 4 4 14" xfId="47750"/>
    <cellStyle name="supInt 4 4 15" xfId="47751"/>
    <cellStyle name="supInt 4 4 16" xfId="47752"/>
    <cellStyle name="supInt 4 4 17" xfId="47753"/>
    <cellStyle name="supInt 4 4 18" xfId="47754"/>
    <cellStyle name="supInt 4 4 2" xfId="47755"/>
    <cellStyle name="supInt 4 4 2 2" xfId="47756"/>
    <cellStyle name="supInt 4 4 2_note 2_FTAResultat" xfId="47757"/>
    <cellStyle name="supInt 4 4 3" xfId="47758"/>
    <cellStyle name="supInt 4 4 3 2" xfId="47759"/>
    <cellStyle name="supInt 4 4 3_note 2_FTAResultat" xfId="47760"/>
    <cellStyle name="supInt 4 4 4" xfId="47761"/>
    <cellStyle name="supInt 4 4 4 2" xfId="47762"/>
    <cellStyle name="supInt 4 4 4_note 2_FTAResultat" xfId="47763"/>
    <cellStyle name="supInt 4 4 5" xfId="47764"/>
    <cellStyle name="supInt 4 4 5 2" xfId="47765"/>
    <cellStyle name="supInt 4 4 6" xfId="47766"/>
    <cellStyle name="supInt 4 4 7" xfId="47767"/>
    <cellStyle name="supInt 4 4 8" xfId="47768"/>
    <cellStyle name="supInt 4 4 9" xfId="47769"/>
    <cellStyle name="supInt 4 4_note 2_FTAResultat" xfId="47770"/>
    <cellStyle name="supInt 4 5" xfId="47771"/>
    <cellStyle name="supInt 4 5 10" xfId="47772"/>
    <cellStyle name="supInt 4 5 11" xfId="47773"/>
    <cellStyle name="supInt 4 5 12" xfId="47774"/>
    <cellStyle name="supInt 4 5 13" xfId="47775"/>
    <cellStyle name="supInt 4 5 14" xfId="47776"/>
    <cellStyle name="supInt 4 5 15" xfId="47777"/>
    <cellStyle name="supInt 4 5 16" xfId="47778"/>
    <cellStyle name="supInt 4 5 17" xfId="47779"/>
    <cellStyle name="supInt 4 5 18" xfId="47780"/>
    <cellStyle name="supInt 4 5 2" xfId="47781"/>
    <cellStyle name="supInt 4 5 2 2" xfId="47782"/>
    <cellStyle name="supInt 4 5 2_note 2_FTAResultat" xfId="47783"/>
    <cellStyle name="supInt 4 5 3" xfId="47784"/>
    <cellStyle name="supInt 4 5 3 2" xfId="47785"/>
    <cellStyle name="supInt 4 5 3_note 2_FTAResultat" xfId="47786"/>
    <cellStyle name="supInt 4 5 4" xfId="47787"/>
    <cellStyle name="supInt 4 5 4 2" xfId="47788"/>
    <cellStyle name="supInt 4 5 4_note 2_FTAResultat" xfId="47789"/>
    <cellStyle name="supInt 4 5 5" xfId="47790"/>
    <cellStyle name="supInt 4 5 5 2" xfId="47791"/>
    <cellStyle name="supInt 4 5 6" xfId="47792"/>
    <cellStyle name="supInt 4 5 7" xfId="47793"/>
    <cellStyle name="supInt 4 5 8" xfId="47794"/>
    <cellStyle name="supInt 4 5 9" xfId="47795"/>
    <cellStyle name="supInt 4 5_note 2_FTAResultat" xfId="47796"/>
    <cellStyle name="supInt 4 6" xfId="47797"/>
    <cellStyle name="supInt 4 6 2" xfId="47798"/>
    <cellStyle name="supInt 4 6 3" xfId="47799"/>
    <cellStyle name="supInt 4 6 4" xfId="47800"/>
    <cellStyle name="supInt 4 6 5" xfId="47801"/>
    <cellStyle name="supInt 4 6_note 2_FTAResultat" xfId="47802"/>
    <cellStyle name="supInt 4 7" xfId="47803"/>
    <cellStyle name="supInt 4 7 2" xfId="47804"/>
    <cellStyle name="supInt 4 7_note 2_FTAResultat" xfId="47805"/>
    <cellStyle name="supInt 4 8" xfId="47806"/>
    <cellStyle name="supInt 4 8 2" xfId="47807"/>
    <cellStyle name="supInt 4 8_note 2_FTAResultat" xfId="47808"/>
    <cellStyle name="supInt 4 9" xfId="47809"/>
    <cellStyle name="supInt 4 9 2" xfId="47810"/>
    <cellStyle name="supInt 4 9_note 2_FTAResultat" xfId="47811"/>
    <cellStyle name="supInt 4_2.1  NEW FTA passage prés BIS" xfId="47812"/>
    <cellStyle name="supInt 5" xfId="47813"/>
    <cellStyle name="supInt 5 2" xfId="47814"/>
    <cellStyle name="supInt 5 3" xfId="47815"/>
    <cellStyle name="supInt 5_2.1  NEW FTA passage prés BIS" xfId="47816"/>
    <cellStyle name="supInt 6" xfId="47817"/>
    <cellStyle name="supInt 6 2" xfId="47818"/>
    <cellStyle name="supInt 6 3" xfId="47819"/>
    <cellStyle name="supInt 6_2.1  NEW FTA passage prés BIS" xfId="47820"/>
    <cellStyle name="supInt 7" xfId="47821"/>
    <cellStyle name="supInt 8" xfId="47822"/>
    <cellStyle name="supInt 9" xfId="47823"/>
    <cellStyle name="supInt_2.1  NEW FTA passage prés BIS" xfId="47824"/>
    <cellStyle name="supParameterE" xfId="47825"/>
    <cellStyle name="supParameterE 2" xfId="47826"/>
    <cellStyle name="supParameterE 2 10" xfId="47827"/>
    <cellStyle name="supParameterE 2 11" xfId="47828"/>
    <cellStyle name="supParameterE 2 12" xfId="47829"/>
    <cellStyle name="supParameterE 2 13" xfId="47830"/>
    <cellStyle name="supParameterE 2 14" xfId="47831"/>
    <cellStyle name="supParameterE 2 15" xfId="47832"/>
    <cellStyle name="supParameterE 2 16" xfId="47833"/>
    <cellStyle name="supParameterE 2 17" xfId="47834"/>
    <cellStyle name="supParameterE 2 18" xfId="47835"/>
    <cellStyle name="supParameterE 2 19" xfId="47836"/>
    <cellStyle name="supParameterE 2 2" xfId="47837"/>
    <cellStyle name="supParameterE 2 2 10" xfId="47838"/>
    <cellStyle name="supParameterE 2 2 11" xfId="47839"/>
    <cellStyle name="supParameterE 2 2 12" xfId="47840"/>
    <cellStyle name="supParameterE 2 2 13" xfId="47841"/>
    <cellStyle name="supParameterE 2 2 14" xfId="47842"/>
    <cellStyle name="supParameterE 2 2 15" xfId="47843"/>
    <cellStyle name="supParameterE 2 2 16" xfId="47844"/>
    <cellStyle name="supParameterE 2 2 17" xfId="47845"/>
    <cellStyle name="supParameterE 2 2 18" xfId="47846"/>
    <cellStyle name="supParameterE 2 2 2" xfId="47847"/>
    <cellStyle name="supParameterE 2 2 2 2" xfId="47848"/>
    <cellStyle name="supParameterE 2 2 2_note 2_FTAResultat" xfId="47849"/>
    <cellStyle name="supParameterE 2 2 3" xfId="47850"/>
    <cellStyle name="supParameterE 2 2 3 2" xfId="47851"/>
    <cellStyle name="supParameterE 2 2 3_note 2_FTAResultat" xfId="47852"/>
    <cellStyle name="supParameterE 2 2 4" xfId="47853"/>
    <cellStyle name="supParameterE 2 2 4 2" xfId="47854"/>
    <cellStyle name="supParameterE 2 2 4_note 2_FTAResultat" xfId="47855"/>
    <cellStyle name="supParameterE 2 2 5" xfId="47856"/>
    <cellStyle name="supParameterE 2 2 5 2" xfId="47857"/>
    <cellStyle name="supParameterE 2 2 6" xfId="47858"/>
    <cellStyle name="supParameterE 2 2 7" xfId="47859"/>
    <cellStyle name="supParameterE 2 2 8" xfId="47860"/>
    <cellStyle name="supParameterE 2 2 9" xfId="47861"/>
    <cellStyle name="supParameterE 2 2_2.1  NEW FTA passage prés BIS" xfId="47862"/>
    <cellStyle name="supParameterE 2 20" xfId="47863"/>
    <cellStyle name="supParameterE 2 21" xfId="47864"/>
    <cellStyle name="supParameterE 2 22" xfId="47865"/>
    <cellStyle name="supParameterE 2 23" xfId="47866"/>
    <cellStyle name="supParameterE 2 24" xfId="47867"/>
    <cellStyle name="supParameterE 2 3" xfId="47868"/>
    <cellStyle name="supParameterE 2 3 10" xfId="47869"/>
    <cellStyle name="supParameterE 2 3 11" xfId="47870"/>
    <cellStyle name="supParameterE 2 3 12" xfId="47871"/>
    <cellStyle name="supParameterE 2 3 13" xfId="47872"/>
    <cellStyle name="supParameterE 2 3 14" xfId="47873"/>
    <cellStyle name="supParameterE 2 3 15" xfId="47874"/>
    <cellStyle name="supParameterE 2 3 16" xfId="47875"/>
    <cellStyle name="supParameterE 2 3 17" xfId="47876"/>
    <cellStyle name="supParameterE 2 3 18" xfId="47877"/>
    <cellStyle name="supParameterE 2 3 2" xfId="47878"/>
    <cellStyle name="supParameterE 2 3 2 2" xfId="47879"/>
    <cellStyle name="supParameterE 2 3 2_note 2_FTAResultat" xfId="47880"/>
    <cellStyle name="supParameterE 2 3 3" xfId="47881"/>
    <cellStyle name="supParameterE 2 3 3 2" xfId="47882"/>
    <cellStyle name="supParameterE 2 3 3_note 2_FTAResultat" xfId="47883"/>
    <cellStyle name="supParameterE 2 3 4" xfId="47884"/>
    <cellStyle name="supParameterE 2 3 4 2" xfId="47885"/>
    <cellStyle name="supParameterE 2 3 4_note 2_FTAResultat" xfId="47886"/>
    <cellStyle name="supParameterE 2 3 5" xfId="47887"/>
    <cellStyle name="supParameterE 2 3 5 2" xfId="47888"/>
    <cellStyle name="supParameterE 2 3 6" xfId="47889"/>
    <cellStyle name="supParameterE 2 3 7" xfId="47890"/>
    <cellStyle name="supParameterE 2 3 8" xfId="47891"/>
    <cellStyle name="supParameterE 2 3 9" xfId="47892"/>
    <cellStyle name="supParameterE 2 3_note 2_FTAResultat" xfId="47893"/>
    <cellStyle name="supParameterE 2 4" xfId="47894"/>
    <cellStyle name="supParameterE 2 4 10" xfId="47895"/>
    <cellStyle name="supParameterE 2 4 11" xfId="47896"/>
    <cellStyle name="supParameterE 2 4 12" xfId="47897"/>
    <cellStyle name="supParameterE 2 4 13" xfId="47898"/>
    <cellStyle name="supParameterE 2 4 14" xfId="47899"/>
    <cellStyle name="supParameterE 2 4 15" xfId="47900"/>
    <cellStyle name="supParameterE 2 4 16" xfId="47901"/>
    <cellStyle name="supParameterE 2 4 17" xfId="47902"/>
    <cellStyle name="supParameterE 2 4 18" xfId="47903"/>
    <cellStyle name="supParameterE 2 4 2" xfId="47904"/>
    <cellStyle name="supParameterE 2 4 2 2" xfId="47905"/>
    <cellStyle name="supParameterE 2 4 2_note 2_FTAResultat" xfId="47906"/>
    <cellStyle name="supParameterE 2 4 3" xfId="47907"/>
    <cellStyle name="supParameterE 2 4 3 2" xfId="47908"/>
    <cellStyle name="supParameterE 2 4 3_note 2_FTAResultat" xfId="47909"/>
    <cellStyle name="supParameterE 2 4 4" xfId="47910"/>
    <cellStyle name="supParameterE 2 4 4 2" xfId="47911"/>
    <cellStyle name="supParameterE 2 4 4_note 2_FTAResultat" xfId="47912"/>
    <cellStyle name="supParameterE 2 4 5" xfId="47913"/>
    <cellStyle name="supParameterE 2 4 5 2" xfId="47914"/>
    <cellStyle name="supParameterE 2 4 6" xfId="47915"/>
    <cellStyle name="supParameterE 2 4 7" xfId="47916"/>
    <cellStyle name="supParameterE 2 4 8" xfId="47917"/>
    <cellStyle name="supParameterE 2 4 9" xfId="47918"/>
    <cellStyle name="supParameterE 2 4_note 2_FTAResultat" xfId="47919"/>
    <cellStyle name="supParameterE 2 5" xfId="47920"/>
    <cellStyle name="supParameterE 2 5 10" xfId="47921"/>
    <cellStyle name="supParameterE 2 5 11" xfId="47922"/>
    <cellStyle name="supParameterE 2 5 12" xfId="47923"/>
    <cellStyle name="supParameterE 2 5 13" xfId="47924"/>
    <cellStyle name="supParameterE 2 5 14" xfId="47925"/>
    <cellStyle name="supParameterE 2 5 15" xfId="47926"/>
    <cellStyle name="supParameterE 2 5 16" xfId="47927"/>
    <cellStyle name="supParameterE 2 5 17" xfId="47928"/>
    <cellStyle name="supParameterE 2 5 18" xfId="47929"/>
    <cellStyle name="supParameterE 2 5 2" xfId="47930"/>
    <cellStyle name="supParameterE 2 5 2 2" xfId="47931"/>
    <cellStyle name="supParameterE 2 5 2_note 2_FTAResultat" xfId="47932"/>
    <cellStyle name="supParameterE 2 5 3" xfId="47933"/>
    <cellStyle name="supParameterE 2 5 3 2" xfId="47934"/>
    <cellStyle name="supParameterE 2 5 3_note 2_FTAResultat" xfId="47935"/>
    <cellStyle name="supParameterE 2 5 4" xfId="47936"/>
    <cellStyle name="supParameterE 2 5 4 2" xfId="47937"/>
    <cellStyle name="supParameterE 2 5 4_note 2_FTAResultat" xfId="47938"/>
    <cellStyle name="supParameterE 2 5 5" xfId="47939"/>
    <cellStyle name="supParameterE 2 5 5 2" xfId="47940"/>
    <cellStyle name="supParameterE 2 5 6" xfId="47941"/>
    <cellStyle name="supParameterE 2 5 7" xfId="47942"/>
    <cellStyle name="supParameterE 2 5 8" xfId="47943"/>
    <cellStyle name="supParameterE 2 5 9" xfId="47944"/>
    <cellStyle name="supParameterE 2 5_note 2_FTAResultat" xfId="47945"/>
    <cellStyle name="supParameterE 2 6" xfId="47946"/>
    <cellStyle name="supParameterE 2 6 2" xfId="47947"/>
    <cellStyle name="supParameterE 2 6 3" xfId="47948"/>
    <cellStyle name="supParameterE 2 6 4" xfId="47949"/>
    <cellStyle name="supParameterE 2 6 5" xfId="47950"/>
    <cellStyle name="supParameterE 2 6_note 2_FTAResultat" xfId="47951"/>
    <cellStyle name="supParameterE 2 7" xfId="47952"/>
    <cellStyle name="supParameterE 2 7 2" xfId="47953"/>
    <cellStyle name="supParameterE 2 7_note 2_FTAResultat" xfId="47954"/>
    <cellStyle name="supParameterE 2 8" xfId="47955"/>
    <cellStyle name="supParameterE 2 8 2" xfId="47956"/>
    <cellStyle name="supParameterE 2 8_note 2_FTAResultat" xfId="47957"/>
    <cellStyle name="supParameterE 2 9" xfId="47958"/>
    <cellStyle name="supParameterE 2 9 2" xfId="47959"/>
    <cellStyle name="supParameterE 2 9_note 2_FTAResultat" xfId="47960"/>
    <cellStyle name="supParameterE 2_2.1  NEW FTA passage prés BIS" xfId="47961"/>
    <cellStyle name="supParameterE 3" xfId="47962"/>
    <cellStyle name="supParameterE 3 10" xfId="47963"/>
    <cellStyle name="supParameterE 3 11" xfId="47964"/>
    <cellStyle name="supParameterE 3 12" xfId="47965"/>
    <cellStyle name="supParameterE 3 13" xfId="47966"/>
    <cellStyle name="supParameterE 3 14" xfId="47967"/>
    <cellStyle name="supParameterE 3 15" xfId="47968"/>
    <cellStyle name="supParameterE 3 16" xfId="47969"/>
    <cellStyle name="supParameterE 3 17" xfId="47970"/>
    <cellStyle name="supParameterE 3 18" xfId="47971"/>
    <cellStyle name="supParameterE 3 19" xfId="47972"/>
    <cellStyle name="supParameterE 3 2" xfId="47973"/>
    <cellStyle name="supParameterE 3 2 10" xfId="47974"/>
    <cellStyle name="supParameterE 3 2 11" xfId="47975"/>
    <cellStyle name="supParameterE 3 2 12" xfId="47976"/>
    <cellStyle name="supParameterE 3 2 13" xfId="47977"/>
    <cellStyle name="supParameterE 3 2 14" xfId="47978"/>
    <cellStyle name="supParameterE 3 2 15" xfId="47979"/>
    <cellStyle name="supParameterE 3 2 16" xfId="47980"/>
    <cellStyle name="supParameterE 3 2 17" xfId="47981"/>
    <cellStyle name="supParameterE 3 2 18" xfId="47982"/>
    <cellStyle name="supParameterE 3 2 2" xfId="47983"/>
    <cellStyle name="supParameterE 3 2 2 2" xfId="47984"/>
    <cellStyle name="supParameterE 3 2 2_note 2_FTAResultat" xfId="47985"/>
    <cellStyle name="supParameterE 3 2 3" xfId="47986"/>
    <cellStyle name="supParameterE 3 2 3 2" xfId="47987"/>
    <cellStyle name="supParameterE 3 2 3_note 2_FTAResultat" xfId="47988"/>
    <cellStyle name="supParameterE 3 2 4" xfId="47989"/>
    <cellStyle name="supParameterE 3 2 4 2" xfId="47990"/>
    <cellStyle name="supParameterE 3 2 4_note 2_FTAResultat" xfId="47991"/>
    <cellStyle name="supParameterE 3 2 5" xfId="47992"/>
    <cellStyle name="supParameterE 3 2 5 2" xfId="47993"/>
    <cellStyle name="supParameterE 3 2 6" xfId="47994"/>
    <cellStyle name="supParameterE 3 2 7" xfId="47995"/>
    <cellStyle name="supParameterE 3 2 8" xfId="47996"/>
    <cellStyle name="supParameterE 3 2 9" xfId="47997"/>
    <cellStyle name="supParameterE 3 2_2.1  NEW FTA passage prés BIS" xfId="47998"/>
    <cellStyle name="supParameterE 3 20" xfId="47999"/>
    <cellStyle name="supParameterE 3 21" xfId="48000"/>
    <cellStyle name="supParameterE 3 22" xfId="48001"/>
    <cellStyle name="supParameterE 3 23" xfId="48002"/>
    <cellStyle name="supParameterE 3 24" xfId="48003"/>
    <cellStyle name="supParameterE 3 3" xfId="48004"/>
    <cellStyle name="supParameterE 3 3 10" xfId="48005"/>
    <cellStyle name="supParameterE 3 3 11" xfId="48006"/>
    <cellStyle name="supParameterE 3 3 12" xfId="48007"/>
    <cellStyle name="supParameterE 3 3 13" xfId="48008"/>
    <cellStyle name="supParameterE 3 3 14" xfId="48009"/>
    <cellStyle name="supParameterE 3 3 15" xfId="48010"/>
    <cellStyle name="supParameterE 3 3 16" xfId="48011"/>
    <cellStyle name="supParameterE 3 3 17" xfId="48012"/>
    <cellStyle name="supParameterE 3 3 18" xfId="48013"/>
    <cellStyle name="supParameterE 3 3 2" xfId="48014"/>
    <cellStyle name="supParameterE 3 3 2 2" xfId="48015"/>
    <cellStyle name="supParameterE 3 3 2_note 2_FTAResultat" xfId="48016"/>
    <cellStyle name="supParameterE 3 3 3" xfId="48017"/>
    <cellStyle name="supParameterE 3 3 3 2" xfId="48018"/>
    <cellStyle name="supParameterE 3 3 3_note 2_FTAResultat" xfId="48019"/>
    <cellStyle name="supParameterE 3 3 4" xfId="48020"/>
    <cellStyle name="supParameterE 3 3 4 2" xfId="48021"/>
    <cellStyle name="supParameterE 3 3 4_note 2_FTAResultat" xfId="48022"/>
    <cellStyle name="supParameterE 3 3 5" xfId="48023"/>
    <cellStyle name="supParameterE 3 3 5 2" xfId="48024"/>
    <cellStyle name="supParameterE 3 3 6" xfId="48025"/>
    <cellStyle name="supParameterE 3 3 7" xfId="48026"/>
    <cellStyle name="supParameterE 3 3 8" xfId="48027"/>
    <cellStyle name="supParameterE 3 3 9" xfId="48028"/>
    <cellStyle name="supParameterE 3 3_note 2_FTAResultat" xfId="48029"/>
    <cellStyle name="supParameterE 3 4" xfId="48030"/>
    <cellStyle name="supParameterE 3 4 10" xfId="48031"/>
    <cellStyle name="supParameterE 3 4 11" xfId="48032"/>
    <cellStyle name="supParameterE 3 4 12" xfId="48033"/>
    <cellStyle name="supParameterE 3 4 13" xfId="48034"/>
    <cellStyle name="supParameterE 3 4 14" xfId="48035"/>
    <cellStyle name="supParameterE 3 4 15" xfId="48036"/>
    <cellStyle name="supParameterE 3 4 16" xfId="48037"/>
    <cellStyle name="supParameterE 3 4 17" xfId="48038"/>
    <cellStyle name="supParameterE 3 4 18" xfId="48039"/>
    <cellStyle name="supParameterE 3 4 2" xfId="48040"/>
    <cellStyle name="supParameterE 3 4 2 2" xfId="48041"/>
    <cellStyle name="supParameterE 3 4 2_note 2_FTAResultat" xfId="48042"/>
    <cellStyle name="supParameterE 3 4 3" xfId="48043"/>
    <cellStyle name="supParameterE 3 4 3 2" xfId="48044"/>
    <cellStyle name="supParameterE 3 4 3_note 2_FTAResultat" xfId="48045"/>
    <cellStyle name="supParameterE 3 4 4" xfId="48046"/>
    <cellStyle name="supParameterE 3 4 4 2" xfId="48047"/>
    <cellStyle name="supParameterE 3 4 4_note 2_FTAResultat" xfId="48048"/>
    <cellStyle name="supParameterE 3 4 5" xfId="48049"/>
    <cellStyle name="supParameterE 3 4 5 2" xfId="48050"/>
    <cellStyle name="supParameterE 3 4 6" xfId="48051"/>
    <cellStyle name="supParameterE 3 4 7" xfId="48052"/>
    <cellStyle name="supParameterE 3 4 8" xfId="48053"/>
    <cellStyle name="supParameterE 3 4 9" xfId="48054"/>
    <cellStyle name="supParameterE 3 4_note 2_FTAResultat" xfId="48055"/>
    <cellStyle name="supParameterE 3 5" xfId="48056"/>
    <cellStyle name="supParameterE 3 5 10" xfId="48057"/>
    <cellStyle name="supParameterE 3 5 11" xfId="48058"/>
    <cellStyle name="supParameterE 3 5 12" xfId="48059"/>
    <cellStyle name="supParameterE 3 5 13" xfId="48060"/>
    <cellStyle name="supParameterE 3 5 14" xfId="48061"/>
    <cellStyle name="supParameterE 3 5 15" xfId="48062"/>
    <cellStyle name="supParameterE 3 5 16" xfId="48063"/>
    <cellStyle name="supParameterE 3 5 17" xfId="48064"/>
    <cellStyle name="supParameterE 3 5 18" xfId="48065"/>
    <cellStyle name="supParameterE 3 5 2" xfId="48066"/>
    <cellStyle name="supParameterE 3 5 2 2" xfId="48067"/>
    <cellStyle name="supParameterE 3 5 2_note 2_FTAResultat" xfId="48068"/>
    <cellStyle name="supParameterE 3 5 3" xfId="48069"/>
    <cellStyle name="supParameterE 3 5 3 2" xfId="48070"/>
    <cellStyle name="supParameterE 3 5 3_note 2_FTAResultat" xfId="48071"/>
    <cellStyle name="supParameterE 3 5 4" xfId="48072"/>
    <cellStyle name="supParameterE 3 5 4 2" xfId="48073"/>
    <cellStyle name="supParameterE 3 5 4_note 2_FTAResultat" xfId="48074"/>
    <cellStyle name="supParameterE 3 5 5" xfId="48075"/>
    <cellStyle name="supParameterE 3 5 5 2" xfId="48076"/>
    <cellStyle name="supParameterE 3 5 6" xfId="48077"/>
    <cellStyle name="supParameterE 3 5 7" xfId="48078"/>
    <cellStyle name="supParameterE 3 5 8" xfId="48079"/>
    <cellStyle name="supParameterE 3 5 9" xfId="48080"/>
    <cellStyle name="supParameterE 3 5_note 2_FTAResultat" xfId="48081"/>
    <cellStyle name="supParameterE 3 6" xfId="48082"/>
    <cellStyle name="supParameterE 3 6 2" xfId="48083"/>
    <cellStyle name="supParameterE 3 6 3" xfId="48084"/>
    <cellStyle name="supParameterE 3 6 4" xfId="48085"/>
    <cellStyle name="supParameterE 3 6 5" xfId="48086"/>
    <cellStyle name="supParameterE 3 6_note 2_FTAResultat" xfId="48087"/>
    <cellStyle name="supParameterE 3 7" xfId="48088"/>
    <cellStyle name="supParameterE 3 7 2" xfId="48089"/>
    <cellStyle name="supParameterE 3 7_note 2_FTAResultat" xfId="48090"/>
    <cellStyle name="supParameterE 3 8" xfId="48091"/>
    <cellStyle name="supParameterE 3 8 2" xfId="48092"/>
    <cellStyle name="supParameterE 3 8_note 2_FTAResultat" xfId="48093"/>
    <cellStyle name="supParameterE 3 9" xfId="48094"/>
    <cellStyle name="supParameterE 3 9 2" xfId="48095"/>
    <cellStyle name="supParameterE 3 9_note 2_FTAResultat" xfId="48096"/>
    <cellStyle name="supParameterE 3_2.1  NEW FTA passage prés BIS" xfId="48097"/>
    <cellStyle name="supParameterE 4" xfId="48098"/>
    <cellStyle name="supParameterE 4 10" xfId="48099"/>
    <cellStyle name="supParameterE 4 11" xfId="48100"/>
    <cellStyle name="supParameterE 4 12" xfId="48101"/>
    <cellStyle name="supParameterE 4 13" xfId="48102"/>
    <cellStyle name="supParameterE 4 14" xfId="48103"/>
    <cellStyle name="supParameterE 4 15" xfId="48104"/>
    <cellStyle name="supParameterE 4 16" xfId="48105"/>
    <cellStyle name="supParameterE 4 17" xfId="48106"/>
    <cellStyle name="supParameterE 4 18" xfId="48107"/>
    <cellStyle name="supParameterE 4 19" xfId="48108"/>
    <cellStyle name="supParameterE 4 2" xfId="48109"/>
    <cellStyle name="supParameterE 4 2 10" xfId="48110"/>
    <cellStyle name="supParameterE 4 2 11" xfId="48111"/>
    <cellStyle name="supParameterE 4 2 12" xfId="48112"/>
    <cellStyle name="supParameterE 4 2 13" xfId="48113"/>
    <cellStyle name="supParameterE 4 2 14" xfId="48114"/>
    <cellStyle name="supParameterE 4 2 15" xfId="48115"/>
    <cellStyle name="supParameterE 4 2 16" xfId="48116"/>
    <cellStyle name="supParameterE 4 2 17" xfId="48117"/>
    <cellStyle name="supParameterE 4 2 18" xfId="48118"/>
    <cellStyle name="supParameterE 4 2 2" xfId="48119"/>
    <cellStyle name="supParameterE 4 2 2 2" xfId="48120"/>
    <cellStyle name="supParameterE 4 2 2_note 2_FTAResultat" xfId="48121"/>
    <cellStyle name="supParameterE 4 2 3" xfId="48122"/>
    <cellStyle name="supParameterE 4 2 3 2" xfId="48123"/>
    <cellStyle name="supParameterE 4 2 3_note 2_FTAResultat" xfId="48124"/>
    <cellStyle name="supParameterE 4 2 4" xfId="48125"/>
    <cellStyle name="supParameterE 4 2 4 2" xfId="48126"/>
    <cellStyle name="supParameterE 4 2 4_note 2_FTAResultat" xfId="48127"/>
    <cellStyle name="supParameterE 4 2 5" xfId="48128"/>
    <cellStyle name="supParameterE 4 2 5 2" xfId="48129"/>
    <cellStyle name="supParameterE 4 2 6" xfId="48130"/>
    <cellStyle name="supParameterE 4 2 7" xfId="48131"/>
    <cellStyle name="supParameterE 4 2 8" xfId="48132"/>
    <cellStyle name="supParameterE 4 2 9" xfId="48133"/>
    <cellStyle name="supParameterE 4 2_note 2_FTAResultat" xfId="48134"/>
    <cellStyle name="supParameterE 4 20" xfId="48135"/>
    <cellStyle name="supParameterE 4 21" xfId="48136"/>
    <cellStyle name="supParameterE 4 22" xfId="48137"/>
    <cellStyle name="supParameterE 4 23" xfId="48138"/>
    <cellStyle name="supParameterE 4 24" xfId="48139"/>
    <cellStyle name="supParameterE 4 3" xfId="48140"/>
    <cellStyle name="supParameterE 4 3 10" xfId="48141"/>
    <cellStyle name="supParameterE 4 3 11" xfId="48142"/>
    <cellStyle name="supParameterE 4 3 12" xfId="48143"/>
    <cellStyle name="supParameterE 4 3 13" xfId="48144"/>
    <cellStyle name="supParameterE 4 3 14" xfId="48145"/>
    <cellStyle name="supParameterE 4 3 15" xfId="48146"/>
    <cellStyle name="supParameterE 4 3 16" xfId="48147"/>
    <cellStyle name="supParameterE 4 3 17" xfId="48148"/>
    <cellStyle name="supParameterE 4 3 18" xfId="48149"/>
    <cellStyle name="supParameterE 4 3 2" xfId="48150"/>
    <cellStyle name="supParameterE 4 3 2 2" xfId="48151"/>
    <cellStyle name="supParameterE 4 3 2_note 2_FTAResultat" xfId="48152"/>
    <cellStyle name="supParameterE 4 3 3" xfId="48153"/>
    <cellStyle name="supParameterE 4 3 3 2" xfId="48154"/>
    <cellStyle name="supParameterE 4 3 3_note 2_FTAResultat" xfId="48155"/>
    <cellStyle name="supParameterE 4 3 4" xfId="48156"/>
    <cellStyle name="supParameterE 4 3 4 2" xfId="48157"/>
    <cellStyle name="supParameterE 4 3 4_note 2_FTAResultat" xfId="48158"/>
    <cellStyle name="supParameterE 4 3 5" xfId="48159"/>
    <cellStyle name="supParameterE 4 3 5 2" xfId="48160"/>
    <cellStyle name="supParameterE 4 3 6" xfId="48161"/>
    <cellStyle name="supParameterE 4 3 7" xfId="48162"/>
    <cellStyle name="supParameterE 4 3 8" xfId="48163"/>
    <cellStyle name="supParameterE 4 3 9" xfId="48164"/>
    <cellStyle name="supParameterE 4 3_note 2_FTAResultat" xfId="48165"/>
    <cellStyle name="supParameterE 4 4" xfId="48166"/>
    <cellStyle name="supParameterE 4 4 10" xfId="48167"/>
    <cellStyle name="supParameterE 4 4 11" xfId="48168"/>
    <cellStyle name="supParameterE 4 4 12" xfId="48169"/>
    <cellStyle name="supParameterE 4 4 13" xfId="48170"/>
    <cellStyle name="supParameterE 4 4 14" xfId="48171"/>
    <cellStyle name="supParameterE 4 4 15" xfId="48172"/>
    <cellStyle name="supParameterE 4 4 16" xfId="48173"/>
    <cellStyle name="supParameterE 4 4 17" xfId="48174"/>
    <cellStyle name="supParameterE 4 4 18" xfId="48175"/>
    <cellStyle name="supParameterE 4 4 2" xfId="48176"/>
    <cellStyle name="supParameterE 4 4 2 2" xfId="48177"/>
    <cellStyle name="supParameterE 4 4 2_note 2_FTAResultat" xfId="48178"/>
    <cellStyle name="supParameterE 4 4 3" xfId="48179"/>
    <cellStyle name="supParameterE 4 4 3 2" xfId="48180"/>
    <cellStyle name="supParameterE 4 4 3_note 2_FTAResultat" xfId="48181"/>
    <cellStyle name="supParameterE 4 4 4" xfId="48182"/>
    <cellStyle name="supParameterE 4 4 4 2" xfId="48183"/>
    <cellStyle name="supParameterE 4 4 4_note 2_FTAResultat" xfId="48184"/>
    <cellStyle name="supParameterE 4 4 5" xfId="48185"/>
    <cellStyle name="supParameterE 4 4 5 2" xfId="48186"/>
    <cellStyle name="supParameterE 4 4 6" xfId="48187"/>
    <cellStyle name="supParameterE 4 4 7" xfId="48188"/>
    <cellStyle name="supParameterE 4 4 8" xfId="48189"/>
    <cellStyle name="supParameterE 4 4 9" xfId="48190"/>
    <cellStyle name="supParameterE 4 4_note 2_FTAResultat" xfId="48191"/>
    <cellStyle name="supParameterE 4 5" xfId="48192"/>
    <cellStyle name="supParameterE 4 5 10" xfId="48193"/>
    <cellStyle name="supParameterE 4 5 11" xfId="48194"/>
    <cellStyle name="supParameterE 4 5 12" xfId="48195"/>
    <cellStyle name="supParameterE 4 5 13" xfId="48196"/>
    <cellStyle name="supParameterE 4 5 14" xfId="48197"/>
    <cellStyle name="supParameterE 4 5 15" xfId="48198"/>
    <cellStyle name="supParameterE 4 5 16" xfId="48199"/>
    <cellStyle name="supParameterE 4 5 17" xfId="48200"/>
    <cellStyle name="supParameterE 4 5 18" xfId="48201"/>
    <cellStyle name="supParameterE 4 5 2" xfId="48202"/>
    <cellStyle name="supParameterE 4 5 2 2" xfId="48203"/>
    <cellStyle name="supParameterE 4 5 2_note 2_FTAResultat" xfId="48204"/>
    <cellStyle name="supParameterE 4 5 3" xfId="48205"/>
    <cellStyle name="supParameterE 4 5 3 2" xfId="48206"/>
    <cellStyle name="supParameterE 4 5 3_note 2_FTAResultat" xfId="48207"/>
    <cellStyle name="supParameterE 4 5 4" xfId="48208"/>
    <cellStyle name="supParameterE 4 5 4 2" xfId="48209"/>
    <cellStyle name="supParameterE 4 5 4_note 2_FTAResultat" xfId="48210"/>
    <cellStyle name="supParameterE 4 5 5" xfId="48211"/>
    <cellStyle name="supParameterE 4 5 5 2" xfId="48212"/>
    <cellStyle name="supParameterE 4 5 6" xfId="48213"/>
    <cellStyle name="supParameterE 4 5 7" xfId="48214"/>
    <cellStyle name="supParameterE 4 5 8" xfId="48215"/>
    <cellStyle name="supParameterE 4 5 9" xfId="48216"/>
    <cellStyle name="supParameterE 4 5_note 2_FTAResultat" xfId="48217"/>
    <cellStyle name="supParameterE 4 6" xfId="48218"/>
    <cellStyle name="supParameterE 4 6 2" xfId="48219"/>
    <cellStyle name="supParameterE 4 6 3" xfId="48220"/>
    <cellStyle name="supParameterE 4 6 4" xfId="48221"/>
    <cellStyle name="supParameterE 4 6 5" xfId="48222"/>
    <cellStyle name="supParameterE 4 6_note 2_FTAResultat" xfId="48223"/>
    <cellStyle name="supParameterE 4 7" xfId="48224"/>
    <cellStyle name="supParameterE 4 7 2" xfId="48225"/>
    <cellStyle name="supParameterE 4 7_note 2_FTAResultat" xfId="48226"/>
    <cellStyle name="supParameterE 4 8" xfId="48227"/>
    <cellStyle name="supParameterE 4 8 2" xfId="48228"/>
    <cellStyle name="supParameterE 4 8_note 2_FTAResultat" xfId="48229"/>
    <cellStyle name="supParameterE 4 9" xfId="48230"/>
    <cellStyle name="supParameterE 4 9 2" xfId="48231"/>
    <cellStyle name="supParameterE 4 9_note 2_FTAResultat" xfId="48232"/>
    <cellStyle name="supParameterE 4_2.1  NEW FTA passage prés BIS" xfId="48233"/>
    <cellStyle name="supParameterE 5" xfId="48234"/>
    <cellStyle name="supParameterE 5 2" xfId="48235"/>
    <cellStyle name="supParameterE 5 3" xfId="48236"/>
    <cellStyle name="supParameterE 5_2.1  NEW FTA passage prés BIS" xfId="48237"/>
    <cellStyle name="supParameterE 6" xfId="48238"/>
    <cellStyle name="supParameterE 6 2" xfId="48239"/>
    <cellStyle name="supParameterE 6 3" xfId="48240"/>
    <cellStyle name="supParameterE 6_2.1  NEW FTA passage prés BIS" xfId="48241"/>
    <cellStyle name="supParameterE 7" xfId="48242"/>
    <cellStyle name="supParameterE 8" xfId="48243"/>
    <cellStyle name="supParameterE 9" xfId="48244"/>
    <cellStyle name="supParameterE_2.1  NEW FTA passage prés BIS" xfId="48245"/>
    <cellStyle name="supParameterS" xfId="48246"/>
    <cellStyle name="supParameterS 2" xfId="48247"/>
    <cellStyle name="supParameterS 2 10" xfId="48248"/>
    <cellStyle name="supParameterS 2 11" xfId="48249"/>
    <cellStyle name="supParameterS 2 12" xfId="48250"/>
    <cellStyle name="supParameterS 2 13" xfId="48251"/>
    <cellStyle name="supParameterS 2 14" xfId="48252"/>
    <cellStyle name="supParameterS 2 15" xfId="48253"/>
    <cellStyle name="supParameterS 2 16" xfId="48254"/>
    <cellStyle name="supParameterS 2 17" xfId="48255"/>
    <cellStyle name="supParameterS 2 18" xfId="48256"/>
    <cellStyle name="supParameterS 2 19" xfId="48257"/>
    <cellStyle name="supParameterS 2 2" xfId="48258"/>
    <cellStyle name="supParameterS 2 2 10" xfId="48259"/>
    <cellStyle name="supParameterS 2 2 11" xfId="48260"/>
    <cellStyle name="supParameterS 2 2 12" xfId="48261"/>
    <cellStyle name="supParameterS 2 2 13" xfId="48262"/>
    <cellStyle name="supParameterS 2 2 14" xfId="48263"/>
    <cellStyle name="supParameterS 2 2 15" xfId="48264"/>
    <cellStyle name="supParameterS 2 2 16" xfId="48265"/>
    <cellStyle name="supParameterS 2 2 17" xfId="48266"/>
    <cellStyle name="supParameterS 2 2 18" xfId="48267"/>
    <cellStyle name="supParameterS 2 2 2" xfId="48268"/>
    <cellStyle name="supParameterS 2 2 2 2" xfId="48269"/>
    <cellStyle name="supParameterS 2 2 2_note 2_FTAResultat" xfId="48270"/>
    <cellStyle name="supParameterS 2 2 3" xfId="48271"/>
    <cellStyle name="supParameterS 2 2 3 2" xfId="48272"/>
    <cellStyle name="supParameterS 2 2 3_note 2_FTAResultat" xfId="48273"/>
    <cellStyle name="supParameterS 2 2 4" xfId="48274"/>
    <cellStyle name="supParameterS 2 2 4 2" xfId="48275"/>
    <cellStyle name="supParameterS 2 2 4_note 2_FTAResultat" xfId="48276"/>
    <cellStyle name="supParameterS 2 2 5" xfId="48277"/>
    <cellStyle name="supParameterS 2 2 5 2" xfId="48278"/>
    <cellStyle name="supParameterS 2 2 6" xfId="48279"/>
    <cellStyle name="supParameterS 2 2 7" xfId="48280"/>
    <cellStyle name="supParameterS 2 2 8" xfId="48281"/>
    <cellStyle name="supParameterS 2 2 9" xfId="48282"/>
    <cellStyle name="supParameterS 2 2_2.1  NEW FTA passage prés BIS" xfId="48283"/>
    <cellStyle name="supParameterS 2 20" xfId="48284"/>
    <cellStyle name="supParameterS 2 21" xfId="48285"/>
    <cellStyle name="supParameterS 2 22" xfId="48286"/>
    <cellStyle name="supParameterS 2 23" xfId="48287"/>
    <cellStyle name="supParameterS 2 24" xfId="48288"/>
    <cellStyle name="supParameterS 2 3" xfId="48289"/>
    <cellStyle name="supParameterS 2 3 10" xfId="48290"/>
    <cellStyle name="supParameterS 2 3 11" xfId="48291"/>
    <cellStyle name="supParameterS 2 3 12" xfId="48292"/>
    <cellStyle name="supParameterS 2 3 13" xfId="48293"/>
    <cellStyle name="supParameterS 2 3 14" xfId="48294"/>
    <cellStyle name="supParameterS 2 3 15" xfId="48295"/>
    <cellStyle name="supParameterS 2 3 16" xfId="48296"/>
    <cellStyle name="supParameterS 2 3 17" xfId="48297"/>
    <cellStyle name="supParameterS 2 3 18" xfId="48298"/>
    <cellStyle name="supParameterS 2 3 2" xfId="48299"/>
    <cellStyle name="supParameterS 2 3 2 2" xfId="48300"/>
    <cellStyle name="supParameterS 2 3 2_note 2_FTAResultat" xfId="48301"/>
    <cellStyle name="supParameterS 2 3 3" xfId="48302"/>
    <cellStyle name="supParameterS 2 3 3 2" xfId="48303"/>
    <cellStyle name="supParameterS 2 3 3_note 2_FTAResultat" xfId="48304"/>
    <cellStyle name="supParameterS 2 3 4" xfId="48305"/>
    <cellStyle name="supParameterS 2 3 4 2" xfId="48306"/>
    <cellStyle name="supParameterS 2 3 4_note 2_FTAResultat" xfId="48307"/>
    <cellStyle name="supParameterS 2 3 5" xfId="48308"/>
    <cellStyle name="supParameterS 2 3 5 2" xfId="48309"/>
    <cellStyle name="supParameterS 2 3 6" xfId="48310"/>
    <cellStyle name="supParameterS 2 3 7" xfId="48311"/>
    <cellStyle name="supParameterS 2 3 8" xfId="48312"/>
    <cellStyle name="supParameterS 2 3 9" xfId="48313"/>
    <cellStyle name="supParameterS 2 3_note 2_FTAResultat" xfId="48314"/>
    <cellStyle name="supParameterS 2 4" xfId="48315"/>
    <cellStyle name="supParameterS 2 4 10" xfId="48316"/>
    <cellStyle name="supParameterS 2 4 11" xfId="48317"/>
    <cellStyle name="supParameterS 2 4 12" xfId="48318"/>
    <cellStyle name="supParameterS 2 4 13" xfId="48319"/>
    <cellStyle name="supParameterS 2 4 14" xfId="48320"/>
    <cellStyle name="supParameterS 2 4 15" xfId="48321"/>
    <cellStyle name="supParameterS 2 4 16" xfId="48322"/>
    <cellStyle name="supParameterS 2 4 17" xfId="48323"/>
    <cellStyle name="supParameterS 2 4 18" xfId="48324"/>
    <cellStyle name="supParameterS 2 4 2" xfId="48325"/>
    <cellStyle name="supParameterS 2 4 2 2" xfId="48326"/>
    <cellStyle name="supParameterS 2 4 2_note 2_FTAResultat" xfId="48327"/>
    <cellStyle name="supParameterS 2 4 3" xfId="48328"/>
    <cellStyle name="supParameterS 2 4 3 2" xfId="48329"/>
    <cellStyle name="supParameterS 2 4 3_note 2_FTAResultat" xfId="48330"/>
    <cellStyle name="supParameterS 2 4 4" xfId="48331"/>
    <cellStyle name="supParameterS 2 4 4 2" xfId="48332"/>
    <cellStyle name="supParameterS 2 4 4_note 2_FTAResultat" xfId="48333"/>
    <cellStyle name="supParameterS 2 4 5" xfId="48334"/>
    <cellStyle name="supParameterS 2 4 5 2" xfId="48335"/>
    <cellStyle name="supParameterS 2 4 6" xfId="48336"/>
    <cellStyle name="supParameterS 2 4 7" xfId="48337"/>
    <cellStyle name="supParameterS 2 4 8" xfId="48338"/>
    <cellStyle name="supParameterS 2 4 9" xfId="48339"/>
    <cellStyle name="supParameterS 2 4_note 2_FTAResultat" xfId="48340"/>
    <cellStyle name="supParameterS 2 5" xfId="48341"/>
    <cellStyle name="supParameterS 2 5 10" xfId="48342"/>
    <cellStyle name="supParameterS 2 5 11" xfId="48343"/>
    <cellStyle name="supParameterS 2 5 12" xfId="48344"/>
    <cellStyle name="supParameterS 2 5 13" xfId="48345"/>
    <cellStyle name="supParameterS 2 5 14" xfId="48346"/>
    <cellStyle name="supParameterS 2 5 15" xfId="48347"/>
    <cellStyle name="supParameterS 2 5 16" xfId="48348"/>
    <cellStyle name="supParameterS 2 5 17" xfId="48349"/>
    <cellStyle name="supParameterS 2 5 18" xfId="48350"/>
    <cellStyle name="supParameterS 2 5 2" xfId="48351"/>
    <cellStyle name="supParameterS 2 5 2 2" xfId="48352"/>
    <cellStyle name="supParameterS 2 5 2_note 2_FTAResultat" xfId="48353"/>
    <cellStyle name="supParameterS 2 5 3" xfId="48354"/>
    <cellStyle name="supParameterS 2 5 3 2" xfId="48355"/>
    <cellStyle name="supParameterS 2 5 3_note 2_FTAResultat" xfId="48356"/>
    <cellStyle name="supParameterS 2 5 4" xfId="48357"/>
    <cellStyle name="supParameterS 2 5 4 2" xfId="48358"/>
    <cellStyle name="supParameterS 2 5 4_note 2_FTAResultat" xfId="48359"/>
    <cellStyle name="supParameterS 2 5 5" xfId="48360"/>
    <cellStyle name="supParameterS 2 5 5 2" xfId="48361"/>
    <cellStyle name="supParameterS 2 5 6" xfId="48362"/>
    <cellStyle name="supParameterS 2 5 7" xfId="48363"/>
    <cellStyle name="supParameterS 2 5 8" xfId="48364"/>
    <cellStyle name="supParameterS 2 5 9" xfId="48365"/>
    <cellStyle name="supParameterS 2 5_note 2_FTAResultat" xfId="48366"/>
    <cellStyle name="supParameterS 2 6" xfId="48367"/>
    <cellStyle name="supParameterS 2 6 2" xfId="48368"/>
    <cellStyle name="supParameterS 2 6 3" xfId="48369"/>
    <cellStyle name="supParameterS 2 6 4" xfId="48370"/>
    <cellStyle name="supParameterS 2 6 5" xfId="48371"/>
    <cellStyle name="supParameterS 2 6_note 2_FTAResultat" xfId="48372"/>
    <cellStyle name="supParameterS 2 7" xfId="48373"/>
    <cellStyle name="supParameterS 2 7 2" xfId="48374"/>
    <cellStyle name="supParameterS 2 7_note 2_FTAResultat" xfId="48375"/>
    <cellStyle name="supParameterS 2 8" xfId="48376"/>
    <cellStyle name="supParameterS 2 8 2" xfId="48377"/>
    <cellStyle name="supParameterS 2 8_note 2_FTAResultat" xfId="48378"/>
    <cellStyle name="supParameterS 2 9" xfId="48379"/>
    <cellStyle name="supParameterS 2 9 2" xfId="48380"/>
    <cellStyle name="supParameterS 2 9_note 2_FTAResultat" xfId="48381"/>
    <cellStyle name="supParameterS 2_2.1  NEW FTA passage prés BIS" xfId="48382"/>
    <cellStyle name="supParameterS 3" xfId="48383"/>
    <cellStyle name="supParameterS 3 10" xfId="48384"/>
    <cellStyle name="supParameterS 3 11" xfId="48385"/>
    <cellStyle name="supParameterS 3 12" xfId="48386"/>
    <cellStyle name="supParameterS 3 13" xfId="48387"/>
    <cellStyle name="supParameterS 3 14" xfId="48388"/>
    <cellStyle name="supParameterS 3 15" xfId="48389"/>
    <cellStyle name="supParameterS 3 16" xfId="48390"/>
    <cellStyle name="supParameterS 3 17" xfId="48391"/>
    <cellStyle name="supParameterS 3 18" xfId="48392"/>
    <cellStyle name="supParameterS 3 19" xfId="48393"/>
    <cellStyle name="supParameterS 3 2" xfId="48394"/>
    <cellStyle name="supParameterS 3 2 10" xfId="48395"/>
    <cellStyle name="supParameterS 3 2 11" xfId="48396"/>
    <cellStyle name="supParameterS 3 2 12" xfId="48397"/>
    <cellStyle name="supParameterS 3 2 13" xfId="48398"/>
    <cellStyle name="supParameterS 3 2 14" xfId="48399"/>
    <cellStyle name="supParameterS 3 2 15" xfId="48400"/>
    <cellStyle name="supParameterS 3 2 16" xfId="48401"/>
    <cellStyle name="supParameterS 3 2 17" xfId="48402"/>
    <cellStyle name="supParameterS 3 2 18" xfId="48403"/>
    <cellStyle name="supParameterS 3 2 2" xfId="48404"/>
    <cellStyle name="supParameterS 3 2 2 2" xfId="48405"/>
    <cellStyle name="supParameterS 3 2 2_note 2_FTAResultat" xfId="48406"/>
    <cellStyle name="supParameterS 3 2 3" xfId="48407"/>
    <cellStyle name="supParameterS 3 2 3 2" xfId="48408"/>
    <cellStyle name="supParameterS 3 2 3_note 2_FTAResultat" xfId="48409"/>
    <cellStyle name="supParameterS 3 2 4" xfId="48410"/>
    <cellStyle name="supParameterS 3 2 4 2" xfId="48411"/>
    <cellStyle name="supParameterS 3 2 4_note 2_FTAResultat" xfId="48412"/>
    <cellStyle name="supParameterS 3 2 5" xfId="48413"/>
    <cellStyle name="supParameterS 3 2 5 2" xfId="48414"/>
    <cellStyle name="supParameterS 3 2 6" xfId="48415"/>
    <cellStyle name="supParameterS 3 2 7" xfId="48416"/>
    <cellStyle name="supParameterS 3 2 8" xfId="48417"/>
    <cellStyle name="supParameterS 3 2 9" xfId="48418"/>
    <cellStyle name="supParameterS 3 2_2.1  NEW FTA passage prés BIS" xfId="48419"/>
    <cellStyle name="supParameterS 3 20" xfId="48420"/>
    <cellStyle name="supParameterS 3 21" xfId="48421"/>
    <cellStyle name="supParameterS 3 22" xfId="48422"/>
    <cellStyle name="supParameterS 3 23" xfId="48423"/>
    <cellStyle name="supParameterS 3 24" xfId="48424"/>
    <cellStyle name="supParameterS 3 3" xfId="48425"/>
    <cellStyle name="supParameterS 3 3 10" xfId="48426"/>
    <cellStyle name="supParameterS 3 3 11" xfId="48427"/>
    <cellStyle name="supParameterS 3 3 12" xfId="48428"/>
    <cellStyle name="supParameterS 3 3 13" xfId="48429"/>
    <cellStyle name="supParameterS 3 3 14" xfId="48430"/>
    <cellStyle name="supParameterS 3 3 15" xfId="48431"/>
    <cellStyle name="supParameterS 3 3 16" xfId="48432"/>
    <cellStyle name="supParameterS 3 3 17" xfId="48433"/>
    <cellStyle name="supParameterS 3 3 18" xfId="48434"/>
    <cellStyle name="supParameterS 3 3 2" xfId="48435"/>
    <cellStyle name="supParameterS 3 3 2 2" xfId="48436"/>
    <cellStyle name="supParameterS 3 3 2_note 2_FTAResultat" xfId="48437"/>
    <cellStyle name="supParameterS 3 3 3" xfId="48438"/>
    <cellStyle name="supParameterS 3 3 3 2" xfId="48439"/>
    <cellStyle name="supParameterS 3 3 3_note 2_FTAResultat" xfId="48440"/>
    <cellStyle name="supParameterS 3 3 4" xfId="48441"/>
    <cellStyle name="supParameterS 3 3 4 2" xfId="48442"/>
    <cellStyle name="supParameterS 3 3 4_note 2_FTAResultat" xfId="48443"/>
    <cellStyle name="supParameterS 3 3 5" xfId="48444"/>
    <cellStyle name="supParameterS 3 3 5 2" xfId="48445"/>
    <cellStyle name="supParameterS 3 3 6" xfId="48446"/>
    <cellStyle name="supParameterS 3 3 7" xfId="48447"/>
    <cellStyle name="supParameterS 3 3 8" xfId="48448"/>
    <cellStyle name="supParameterS 3 3 9" xfId="48449"/>
    <cellStyle name="supParameterS 3 3_note 2_FTAResultat" xfId="48450"/>
    <cellStyle name="supParameterS 3 4" xfId="48451"/>
    <cellStyle name="supParameterS 3 4 10" xfId="48452"/>
    <cellStyle name="supParameterS 3 4 11" xfId="48453"/>
    <cellStyle name="supParameterS 3 4 12" xfId="48454"/>
    <cellStyle name="supParameterS 3 4 13" xfId="48455"/>
    <cellStyle name="supParameterS 3 4 14" xfId="48456"/>
    <cellStyle name="supParameterS 3 4 15" xfId="48457"/>
    <cellStyle name="supParameterS 3 4 16" xfId="48458"/>
    <cellStyle name="supParameterS 3 4 17" xfId="48459"/>
    <cellStyle name="supParameterS 3 4 18" xfId="48460"/>
    <cellStyle name="supParameterS 3 4 2" xfId="48461"/>
    <cellStyle name="supParameterS 3 4 2 2" xfId="48462"/>
    <cellStyle name="supParameterS 3 4 2_note 2_FTAResultat" xfId="48463"/>
    <cellStyle name="supParameterS 3 4 3" xfId="48464"/>
    <cellStyle name="supParameterS 3 4 3 2" xfId="48465"/>
    <cellStyle name="supParameterS 3 4 3_note 2_FTAResultat" xfId="48466"/>
    <cellStyle name="supParameterS 3 4 4" xfId="48467"/>
    <cellStyle name="supParameterS 3 4 4 2" xfId="48468"/>
    <cellStyle name="supParameterS 3 4 4_note 2_FTAResultat" xfId="48469"/>
    <cellStyle name="supParameterS 3 4 5" xfId="48470"/>
    <cellStyle name="supParameterS 3 4 5 2" xfId="48471"/>
    <cellStyle name="supParameterS 3 4 6" xfId="48472"/>
    <cellStyle name="supParameterS 3 4 7" xfId="48473"/>
    <cellStyle name="supParameterS 3 4 8" xfId="48474"/>
    <cellStyle name="supParameterS 3 4 9" xfId="48475"/>
    <cellStyle name="supParameterS 3 4_note 2_FTAResultat" xfId="48476"/>
    <cellStyle name="supParameterS 3 5" xfId="48477"/>
    <cellStyle name="supParameterS 3 5 10" xfId="48478"/>
    <cellStyle name="supParameterS 3 5 11" xfId="48479"/>
    <cellStyle name="supParameterS 3 5 12" xfId="48480"/>
    <cellStyle name="supParameterS 3 5 13" xfId="48481"/>
    <cellStyle name="supParameterS 3 5 14" xfId="48482"/>
    <cellStyle name="supParameterS 3 5 15" xfId="48483"/>
    <cellStyle name="supParameterS 3 5 16" xfId="48484"/>
    <cellStyle name="supParameterS 3 5 17" xfId="48485"/>
    <cellStyle name="supParameterS 3 5 18" xfId="48486"/>
    <cellStyle name="supParameterS 3 5 2" xfId="48487"/>
    <cellStyle name="supParameterS 3 5 2 2" xfId="48488"/>
    <cellStyle name="supParameterS 3 5 2_note 2_FTAResultat" xfId="48489"/>
    <cellStyle name="supParameterS 3 5 3" xfId="48490"/>
    <cellStyle name="supParameterS 3 5 3 2" xfId="48491"/>
    <cellStyle name="supParameterS 3 5 3_note 2_FTAResultat" xfId="48492"/>
    <cellStyle name="supParameterS 3 5 4" xfId="48493"/>
    <cellStyle name="supParameterS 3 5 4 2" xfId="48494"/>
    <cellStyle name="supParameterS 3 5 4_note 2_FTAResultat" xfId="48495"/>
    <cellStyle name="supParameterS 3 5 5" xfId="48496"/>
    <cellStyle name="supParameterS 3 5 5 2" xfId="48497"/>
    <cellStyle name="supParameterS 3 5 6" xfId="48498"/>
    <cellStyle name="supParameterS 3 5 7" xfId="48499"/>
    <cellStyle name="supParameterS 3 5 8" xfId="48500"/>
    <cellStyle name="supParameterS 3 5 9" xfId="48501"/>
    <cellStyle name="supParameterS 3 5_note 2_FTAResultat" xfId="48502"/>
    <cellStyle name="supParameterS 3 6" xfId="48503"/>
    <cellStyle name="supParameterS 3 6 2" xfId="48504"/>
    <cellStyle name="supParameterS 3 6 3" xfId="48505"/>
    <cellStyle name="supParameterS 3 6 4" xfId="48506"/>
    <cellStyle name="supParameterS 3 6 5" xfId="48507"/>
    <cellStyle name="supParameterS 3 6_note 2_FTAResultat" xfId="48508"/>
    <cellStyle name="supParameterS 3 7" xfId="48509"/>
    <cellStyle name="supParameterS 3 7 2" xfId="48510"/>
    <cellStyle name="supParameterS 3 7_note 2_FTAResultat" xfId="48511"/>
    <cellStyle name="supParameterS 3 8" xfId="48512"/>
    <cellStyle name="supParameterS 3 8 2" xfId="48513"/>
    <cellStyle name="supParameterS 3 8_note 2_FTAResultat" xfId="48514"/>
    <cellStyle name="supParameterS 3 9" xfId="48515"/>
    <cellStyle name="supParameterS 3 9 2" xfId="48516"/>
    <cellStyle name="supParameterS 3 9_note 2_FTAResultat" xfId="48517"/>
    <cellStyle name="supParameterS 3_2.1  NEW FTA passage prés BIS" xfId="48518"/>
    <cellStyle name="supParameterS 4" xfId="48519"/>
    <cellStyle name="supParameterS 4 10" xfId="48520"/>
    <cellStyle name="supParameterS 4 11" xfId="48521"/>
    <cellStyle name="supParameterS 4 12" xfId="48522"/>
    <cellStyle name="supParameterS 4 13" xfId="48523"/>
    <cellStyle name="supParameterS 4 14" xfId="48524"/>
    <cellStyle name="supParameterS 4 15" xfId="48525"/>
    <cellStyle name="supParameterS 4 16" xfId="48526"/>
    <cellStyle name="supParameterS 4 17" xfId="48527"/>
    <cellStyle name="supParameterS 4 18" xfId="48528"/>
    <cellStyle name="supParameterS 4 19" xfId="48529"/>
    <cellStyle name="supParameterS 4 2" xfId="48530"/>
    <cellStyle name="supParameterS 4 2 10" xfId="48531"/>
    <cellStyle name="supParameterS 4 2 11" xfId="48532"/>
    <cellStyle name="supParameterS 4 2 12" xfId="48533"/>
    <cellStyle name="supParameterS 4 2 13" xfId="48534"/>
    <cellStyle name="supParameterS 4 2 14" xfId="48535"/>
    <cellStyle name="supParameterS 4 2 15" xfId="48536"/>
    <cellStyle name="supParameterS 4 2 16" xfId="48537"/>
    <cellStyle name="supParameterS 4 2 17" xfId="48538"/>
    <cellStyle name="supParameterS 4 2 18" xfId="48539"/>
    <cellStyle name="supParameterS 4 2 2" xfId="48540"/>
    <cellStyle name="supParameterS 4 2 2 2" xfId="48541"/>
    <cellStyle name="supParameterS 4 2 2_note 2_FTAResultat" xfId="48542"/>
    <cellStyle name="supParameterS 4 2 3" xfId="48543"/>
    <cellStyle name="supParameterS 4 2 3 2" xfId="48544"/>
    <cellStyle name="supParameterS 4 2 3_note 2_FTAResultat" xfId="48545"/>
    <cellStyle name="supParameterS 4 2 4" xfId="48546"/>
    <cellStyle name="supParameterS 4 2 4 2" xfId="48547"/>
    <cellStyle name="supParameterS 4 2 4_note 2_FTAResultat" xfId="48548"/>
    <cellStyle name="supParameterS 4 2 5" xfId="48549"/>
    <cellStyle name="supParameterS 4 2 5 2" xfId="48550"/>
    <cellStyle name="supParameterS 4 2 6" xfId="48551"/>
    <cellStyle name="supParameterS 4 2 7" xfId="48552"/>
    <cellStyle name="supParameterS 4 2 8" xfId="48553"/>
    <cellStyle name="supParameterS 4 2 9" xfId="48554"/>
    <cellStyle name="supParameterS 4 2_note 2_FTAResultat" xfId="48555"/>
    <cellStyle name="supParameterS 4 20" xfId="48556"/>
    <cellStyle name="supParameterS 4 21" xfId="48557"/>
    <cellStyle name="supParameterS 4 22" xfId="48558"/>
    <cellStyle name="supParameterS 4 23" xfId="48559"/>
    <cellStyle name="supParameterS 4 24" xfId="48560"/>
    <cellStyle name="supParameterS 4 3" xfId="48561"/>
    <cellStyle name="supParameterS 4 3 10" xfId="48562"/>
    <cellStyle name="supParameterS 4 3 11" xfId="48563"/>
    <cellStyle name="supParameterS 4 3 12" xfId="48564"/>
    <cellStyle name="supParameterS 4 3 13" xfId="48565"/>
    <cellStyle name="supParameterS 4 3 14" xfId="48566"/>
    <cellStyle name="supParameterS 4 3 15" xfId="48567"/>
    <cellStyle name="supParameterS 4 3 16" xfId="48568"/>
    <cellStyle name="supParameterS 4 3 17" xfId="48569"/>
    <cellStyle name="supParameterS 4 3 18" xfId="48570"/>
    <cellStyle name="supParameterS 4 3 2" xfId="48571"/>
    <cellStyle name="supParameterS 4 3 2 2" xfId="48572"/>
    <cellStyle name="supParameterS 4 3 2_note 2_FTAResultat" xfId="48573"/>
    <cellStyle name="supParameterS 4 3 3" xfId="48574"/>
    <cellStyle name="supParameterS 4 3 3 2" xfId="48575"/>
    <cellStyle name="supParameterS 4 3 3_note 2_FTAResultat" xfId="48576"/>
    <cellStyle name="supParameterS 4 3 4" xfId="48577"/>
    <cellStyle name="supParameterS 4 3 4 2" xfId="48578"/>
    <cellStyle name="supParameterS 4 3 4_note 2_FTAResultat" xfId="48579"/>
    <cellStyle name="supParameterS 4 3 5" xfId="48580"/>
    <cellStyle name="supParameterS 4 3 5 2" xfId="48581"/>
    <cellStyle name="supParameterS 4 3 6" xfId="48582"/>
    <cellStyle name="supParameterS 4 3 7" xfId="48583"/>
    <cellStyle name="supParameterS 4 3 8" xfId="48584"/>
    <cellStyle name="supParameterS 4 3 9" xfId="48585"/>
    <cellStyle name="supParameterS 4 3_note 2_FTAResultat" xfId="48586"/>
    <cellStyle name="supParameterS 4 4" xfId="48587"/>
    <cellStyle name="supParameterS 4 4 10" xfId="48588"/>
    <cellStyle name="supParameterS 4 4 11" xfId="48589"/>
    <cellStyle name="supParameterS 4 4 12" xfId="48590"/>
    <cellStyle name="supParameterS 4 4 13" xfId="48591"/>
    <cellStyle name="supParameterS 4 4 14" xfId="48592"/>
    <cellStyle name="supParameterS 4 4 15" xfId="48593"/>
    <cellStyle name="supParameterS 4 4 16" xfId="48594"/>
    <cellStyle name="supParameterS 4 4 17" xfId="48595"/>
    <cellStyle name="supParameterS 4 4 18" xfId="48596"/>
    <cellStyle name="supParameterS 4 4 2" xfId="48597"/>
    <cellStyle name="supParameterS 4 4 2 2" xfId="48598"/>
    <cellStyle name="supParameterS 4 4 2_note 2_FTAResultat" xfId="48599"/>
    <cellStyle name="supParameterS 4 4 3" xfId="48600"/>
    <cellStyle name="supParameterS 4 4 3 2" xfId="48601"/>
    <cellStyle name="supParameterS 4 4 3_note 2_FTAResultat" xfId="48602"/>
    <cellStyle name="supParameterS 4 4 4" xfId="48603"/>
    <cellStyle name="supParameterS 4 4 4 2" xfId="48604"/>
    <cellStyle name="supParameterS 4 4 4_note 2_FTAResultat" xfId="48605"/>
    <cellStyle name="supParameterS 4 4 5" xfId="48606"/>
    <cellStyle name="supParameterS 4 4 5 2" xfId="48607"/>
    <cellStyle name="supParameterS 4 4 6" xfId="48608"/>
    <cellStyle name="supParameterS 4 4 7" xfId="48609"/>
    <cellStyle name="supParameterS 4 4 8" xfId="48610"/>
    <cellStyle name="supParameterS 4 4 9" xfId="48611"/>
    <cellStyle name="supParameterS 4 4_note 2_FTAResultat" xfId="48612"/>
    <cellStyle name="supParameterS 4 5" xfId="48613"/>
    <cellStyle name="supParameterS 4 5 10" xfId="48614"/>
    <cellStyle name="supParameterS 4 5 11" xfId="48615"/>
    <cellStyle name="supParameterS 4 5 12" xfId="48616"/>
    <cellStyle name="supParameterS 4 5 13" xfId="48617"/>
    <cellStyle name="supParameterS 4 5 14" xfId="48618"/>
    <cellStyle name="supParameterS 4 5 15" xfId="48619"/>
    <cellStyle name="supParameterS 4 5 16" xfId="48620"/>
    <cellStyle name="supParameterS 4 5 17" xfId="48621"/>
    <cellStyle name="supParameterS 4 5 18" xfId="48622"/>
    <cellStyle name="supParameterS 4 5 2" xfId="48623"/>
    <cellStyle name="supParameterS 4 5 2 2" xfId="48624"/>
    <cellStyle name="supParameterS 4 5 2_note 2_FTAResultat" xfId="48625"/>
    <cellStyle name="supParameterS 4 5 3" xfId="48626"/>
    <cellStyle name="supParameterS 4 5 3 2" xfId="48627"/>
    <cellStyle name="supParameterS 4 5 3_note 2_FTAResultat" xfId="48628"/>
    <cellStyle name="supParameterS 4 5 4" xfId="48629"/>
    <cellStyle name="supParameterS 4 5 4 2" xfId="48630"/>
    <cellStyle name="supParameterS 4 5 4_note 2_FTAResultat" xfId="48631"/>
    <cellStyle name="supParameterS 4 5 5" xfId="48632"/>
    <cellStyle name="supParameterS 4 5 5 2" xfId="48633"/>
    <cellStyle name="supParameterS 4 5 6" xfId="48634"/>
    <cellStyle name="supParameterS 4 5 7" xfId="48635"/>
    <cellStyle name="supParameterS 4 5 8" xfId="48636"/>
    <cellStyle name="supParameterS 4 5 9" xfId="48637"/>
    <cellStyle name="supParameterS 4 5_note 2_FTAResultat" xfId="48638"/>
    <cellStyle name="supParameterS 4 6" xfId="48639"/>
    <cellStyle name="supParameterS 4 6 2" xfId="48640"/>
    <cellStyle name="supParameterS 4 6 3" xfId="48641"/>
    <cellStyle name="supParameterS 4 6 4" xfId="48642"/>
    <cellStyle name="supParameterS 4 6 5" xfId="48643"/>
    <cellStyle name="supParameterS 4 6_note 2_FTAResultat" xfId="48644"/>
    <cellStyle name="supParameterS 4 7" xfId="48645"/>
    <cellStyle name="supParameterS 4 7 2" xfId="48646"/>
    <cellStyle name="supParameterS 4 7_note 2_FTAResultat" xfId="48647"/>
    <cellStyle name="supParameterS 4 8" xfId="48648"/>
    <cellStyle name="supParameterS 4 8 2" xfId="48649"/>
    <cellStyle name="supParameterS 4 8_note 2_FTAResultat" xfId="48650"/>
    <cellStyle name="supParameterS 4 9" xfId="48651"/>
    <cellStyle name="supParameterS 4 9 2" xfId="48652"/>
    <cellStyle name="supParameterS 4 9_note 2_FTAResultat" xfId="48653"/>
    <cellStyle name="supParameterS 4_2.1  NEW FTA passage prés BIS" xfId="48654"/>
    <cellStyle name="supParameterS 5" xfId="48655"/>
    <cellStyle name="supParameterS 5 2" xfId="48656"/>
    <cellStyle name="supParameterS 5 3" xfId="48657"/>
    <cellStyle name="supParameterS 5_2.1  NEW FTA passage prés BIS" xfId="48658"/>
    <cellStyle name="supParameterS 6" xfId="48659"/>
    <cellStyle name="supParameterS 6 2" xfId="48660"/>
    <cellStyle name="supParameterS 6 3" xfId="48661"/>
    <cellStyle name="supParameterS 6_2.1  NEW FTA passage prés BIS" xfId="48662"/>
    <cellStyle name="supParameterS 7" xfId="48663"/>
    <cellStyle name="supParameterS 8" xfId="48664"/>
    <cellStyle name="supParameterS 9" xfId="48665"/>
    <cellStyle name="supParameterS_2.1  NEW FTA passage prés BIS" xfId="48666"/>
    <cellStyle name="supPD" xfId="48667"/>
    <cellStyle name="supPD 2" xfId="48668"/>
    <cellStyle name="supPD 2 10" xfId="48669"/>
    <cellStyle name="supPD 2 11" xfId="48670"/>
    <cellStyle name="supPD 2 12" xfId="48671"/>
    <cellStyle name="supPD 2 13" xfId="48672"/>
    <cellStyle name="supPD 2 14" xfId="48673"/>
    <cellStyle name="supPD 2 15" xfId="48674"/>
    <cellStyle name="supPD 2 16" xfId="48675"/>
    <cellStyle name="supPD 2 17" xfId="48676"/>
    <cellStyle name="supPD 2 18" xfId="48677"/>
    <cellStyle name="supPD 2 19" xfId="48678"/>
    <cellStyle name="supPD 2 2" xfId="48679"/>
    <cellStyle name="supPD 2 2 10" xfId="48680"/>
    <cellStyle name="supPD 2 2 11" xfId="48681"/>
    <cellStyle name="supPD 2 2 12" xfId="48682"/>
    <cellStyle name="supPD 2 2 13" xfId="48683"/>
    <cellStyle name="supPD 2 2 14" xfId="48684"/>
    <cellStyle name="supPD 2 2 15" xfId="48685"/>
    <cellStyle name="supPD 2 2 16" xfId="48686"/>
    <cellStyle name="supPD 2 2 17" xfId="48687"/>
    <cellStyle name="supPD 2 2 18" xfId="48688"/>
    <cellStyle name="supPD 2 2 2" xfId="48689"/>
    <cellStyle name="supPD 2 2 2 2" xfId="48690"/>
    <cellStyle name="supPD 2 2 2_note 2_FTAResultat" xfId="48691"/>
    <cellStyle name="supPD 2 2 3" xfId="48692"/>
    <cellStyle name="supPD 2 2 3 2" xfId="48693"/>
    <cellStyle name="supPD 2 2 3_note 2_FTAResultat" xfId="48694"/>
    <cellStyle name="supPD 2 2 4" xfId="48695"/>
    <cellStyle name="supPD 2 2 4 2" xfId="48696"/>
    <cellStyle name="supPD 2 2 4_note 2_FTAResultat" xfId="48697"/>
    <cellStyle name="supPD 2 2 5" xfId="48698"/>
    <cellStyle name="supPD 2 2 5 2" xfId="48699"/>
    <cellStyle name="supPD 2 2 6" xfId="48700"/>
    <cellStyle name="supPD 2 2 7" xfId="48701"/>
    <cellStyle name="supPD 2 2 8" xfId="48702"/>
    <cellStyle name="supPD 2 2 9" xfId="48703"/>
    <cellStyle name="supPD 2 2_2.1  NEW FTA passage prés BIS" xfId="48704"/>
    <cellStyle name="supPD 2 20" xfId="48705"/>
    <cellStyle name="supPD 2 21" xfId="48706"/>
    <cellStyle name="supPD 2 22" xfId="48707"/>
    <cellStyle name="supPD 2 23" xfId="48708"/>
    <cellStyle name="supPD 2 24" xfId="48709"/>
    <cellStyle name="supPD 2 3" xfId="48710"/>
    <cellStyle name="supPD 2 3 10" xfId="48711"/>
    <cellStyle name="supPD 2 3 11" xfId="48712"/>
    <cellStyle name="supPD 2 3 12" xfId="48713"/>
    <cellStyle name="supPD 2 3 13" xfId="48714"/>
    <cellStyle name="supPD 2 3 14" xfId="48715"/>
    <cellStyle name="supPD 2 3 15" xfId="48716"/>
    <cellStyle name="supPD 2 3 16" xfId="48717"/>
    <cellStyle name="supPD 2 3 17" xfId="48718"/>
    <cellStyle name="supPD 2 3 18" xfId="48719"/>
    <cellStyle name="supPD 2 3 2" xfId="48720"/>
    <cellStyle name="supPD 2 3 2 2" xfId="48721"/>
    <cellStyle name="supPD 2 3 2_note 2_FTAResultat" xfId="48722"/>
    <cellStyle name="supPD 2 3 3" xfId="48723"/>
    <cellStyle name="supPD 2 3 3 2" xfId="48724"/>
    <cellStyle name="supPD 2 3 3_note 2_FTAResultat" xfId="48725"/>
    <cellStyle name="supPD 2 3 4" xfId="48726"/>
    <cellStyle name="supPD 2 3 4 2" xfId="48727"/>
    <cellStyle name="supPD 2 3 4_note 2_FTAResultat" xfId="48728"/>
    <cellStyle name="supPD 2 3 5" xfId="48729"/>
    <cellStyle name="supPD 2 3 5 2" xfId="48730"/>
    <cellStyle name="supPD 2 3 6" xfId="48731"/>
    <cellStyle name="supPD 2 3 7" xfId="48732"/>
    <cellStyle name="supPD 2 3 8" xfId="48733"/>
    <cellStyle name="supPD 2 3 9" xfId="48734"/>
    <cellStyle name="supPD 2 3_note 2_FTAResultat" xfId="48735"/>
    <cellStyle name="supPD 2 4" xfId="48736"/>
    <cellStyle name="supPD 2 4 10" xfId="48737"/>
    <cellStyle name="supPD 2 4 11" xfId="48738"/>
    <cellStyle name="supPD 2 4 12" xfId="48739"/>
    <cellStyle name="supPD 2 4 13" xfId="48740"/>
    <cellStyle name="supPD 2 4 14" xfId="48741"/>
    <cellStyle name="supPD 2 4 15" xfId="48742"/>
    <cellStyle name="supPD 2 4 16" xfId="48743"/>
    <cellStyle name="supPD 2 4 17" xfId="48744"/>
    <cellStyle name="supPD 2 4 18" xfId="48745"/>
    <cellStyle name="supPD 2 4 2" xfId="48746"/>
    <cellStyle name="supPD 2 4 2 2" xfId="48747"/>
    <cellStyle name="supPD 2 4 2_note 2_FTAResultat" xfId="48748"/>
    <cellStyle name="supPD 2 4 3" xfId="48749"/>
    <cellStyle name="supPD 2 4 3 2" xfId="48750"/>
    <cellStyle name="supPD 2 4 3_note 2_FTAResultat" xfId="48751"/>
    <cellStyle name="supPD 2 4 4" xfId="48752"/>
    <cellStyle name="supPD 2 4 4 2" xfId="48753"/>
    <cellStyle name="supPD 2 4 4_note 2_FTAResultat" xfId="48754"/>
    <cellStyle name="supPD 2 4 5" xfId="48755"/>
    <cellStyle name="supPD 2 4 5 2" xfId="48756"/>
    <cellStyle name="supPD 2 4 6" xfId="48757"/>
    <cellStyle name="supPD 2 4 7" xfId="48758"/>
    <cellStyle name="supPD 2 4 8" xfId="48759"/>
    <cellStyle name="supPD 2 4 9" xfId="48760"/>
    <cellStyle name="supPD 2 4_note 2_FTAResultat" xfId="48761"/>
    <cellStyle name="supPD 2 5" xfId="48762"/>
    <cellStyle name="supPD 2 5 10" xfId="48763"/>
    <cellStyle name="supPD 2 5 11" xfId="48764"/>
    <cellStyle name="supPD 2 5 12" xfId="48765"/>
    <cellStyle name="supPD 2 5 13" xfId="48766"/>
    <cellStyle name="supPD 2 5 14" xfId="48767"/>
    <cellStyle name="supPD 2 5 15" xfId="48768"/>
    <cellStyle name="supPD 2 5 16" xfId="48769"/>
    <cellStyle name="supPD 2 5 17" xfId="48770"/>
    <cellStyle name="supPD 2 5 18" xfId="48771"/>
    <cellStyle name="supPD 2 5 2" xfId="48772"/>
    <cellStyle name="supPD 2 5 2 2" xfId="48773"/>
    <cellStyle name="supPD 2 5 2_note 2_FTAResultat" xfId="48774"/>
    <cellStyle name="supPD 2 5 3" xfId="48775"/>
    <cellStyle name="supPD 2 5 3 2" xfId="48776"/>
    <cellStyle name="supPD 2 5 3_note 2_FTAResultat" xfId="48777"/>
    <cellStyle name="supPD 2 5 4" xfId="48778"/>
    <cellStyle name="supPD 2 5 4 2" xfId="48779"/>
    <cellStyle name="supPD 2 5 4_note 2_FTAResultat" xfId="48780"/>
    <cellStyle name="supPD 2 5 5" xfId="48781"/>
    <cellStyle name="supPD 2 5 5 2" xfId="48782"/>
    <cellStyle name="supPD 2 5 6" xfId="48783"/>
    <cellStyle name="supPD 2 5 7" xfId="48784"/>
    <cellStyle name="supPD 2 5 8" xfId="48785"/>
    <cellStyle name="supPD 2 5 9" xfId="48786"/>
    <cellStyle name="supPD 2 5_note 2_FTAResultat" xfId="48787"/>
    <cellStyle name="supPD 2 6" xfId="48788"/>
    <cellStyle name="supPD 2 6 2" xfId="48789"/>
    <cellStyle name="supPD 2 6 3" xfId="48790"/>
    <cellStyle name="supPD 2 6 4" xfId="48791"/>
    <cellStyle name="supPD 2 6 5" xfId="48792"/>
    <cellStyle name="supPD 2 6_note 2_FTAResultat" xfId="48793"/>
    <cellStyle name="supPD 2 7" xfId="48794"/>
    <cellStyle name="supPD 2 7 2" xfId="48795"/>
    <cellStyle name="supPD 2 7_note 2_FTAResultat" xfId="48796"/>
    <cellStyle name="supPD 2 8" xfId="48797"/>
    <cellStyle name="supPD 2 8 2" xfId="48798"/>
    <cellStyle name="supPD 2 8_note 2_FTAResultat" xfId="48799"/>
    <cellStyle name="supPD 2 9" xfId="48800"/>
    <cellStyle name="supPD 2 9 2" xfId="48801"/>
    <cellStyle name="supPD 2 9_note 2_FTAResultat" xfId="48802"/>
    <cellStyle name="supPD 2_2.1  NEW FTA passage prés BIS" xfId="48803"/>
    <cellStyle name="supPD 3" xfId="48804"/>
    <cellStyle name="supPD 3 10" xfId="48805"/>
    <cellStyle name="supPD 3 11" xfId="48806"/>
    <cellStyle name="supPD 3 12" xfId="48807"/>
    <cellStyle name="supPD 3 13" xfId="48808"/>
    <cellStyle name="supPD 3 14" xfId="48809"/>
    <cellStyle name="supPD 3 15" xfId="48810"/>
    <cellStyle name="supPD 3 16" xfId="48811"/>
    <cellStyle name="supPD 3 17" xfId="48812"/>
    <cellStyle name="supPD 3 18" xfId="48813"/>
    <cellStyle name="supPD 3 19" xfId="48814"/>
    <cellStyle name="supPD 3 2" xfId="48815"/>
    <cellStyle name="supPD 3 2 10" xfId="48816"/>
    <cellStyle name="supPD 3 2 11" xfId="48817"/>
    <cellStyle name="supPD 3 2 12" xfId="48818"/>
    <cellStyle name="supPD 3 2 13" xfId="48819"/>
    <cellStyle name="supPD 3 2 14" xfId="48820"/>
    <cellStyle name="supPD 3 2 15" xfId="48821"/>
    <cellStyle name="supPD 3 2 16" xfId="48822"/>
    <cellStyle name="supPD 3 2 17" xfId="48823"/>
    <cellStyle name="supPD 3 2 18" xfId="48824"/>
    <cellStyle name="supPD 3 2 2" xfId="48825"/>
    <cellStyle name="supPD 3 2 2 2" xfId="48826"/>
    <cellStyle name="supPD 3 2 2_note 2_FTAResultat" xfId="48827"/>
    <cellStyle name="supPD 3 2 3" xfId="48828"/>
    <cellStyle name="supPD 3 2 3 2" xfId="48829"/>
    <cellStyle name="supPD 3 2 3_note 2_FTAResultat" xfId="48830"/>
    <cellStyle name="supPD 3 2 4" xfId="48831"/>
    <cellStyle name="supPD 3 2 4 2" xfId="48832"/>
    <cellStyle name="supPD 3 2 4_note 2_FTAResultat" xfId="48833"/>
    <cellStyle name="supPD 3 2 5" xfId="48834"/>
    <cellStyle name="supPD 3 2 5 2" xfId="48835"/>
    <cellStyle name="supPD 3 2 6" xfId="48836"/>
    <cellStyle name="supPD 3 2 7" xfId="48837"/>
    <cellStyle name="supPD 3 2 8" xfId="48838"/>
    <cellStyle name="supPD 3 2 9" xfId="48839"/>
    <cellStyle name="supPD 3 2_2.1  NEW FTA passage prés BIS" xfId="48840"/>
    <cellStyle name="supPD 3 20" xfId="48841"/>
    <cellStyle name="supPD 3 21" xfId="48842"/>
    <cellStyle name="supPD 3 22" xfId="48843"/>
    <cellStyle name="supPD 3 23" xfId="48844"/>
    <cellStyle name="supPD 3 24" xfId="48845"/>
    <cellStyle name="supPD 3 3" xfId="48846"/>
    <cellStyle name="supPD 3 3 10" xfId="48847"/>
    <cellStyle name="supPD 3 3 11" xfId="48848"/>
    <cellStyle name="supPD 3 3 12" xfId="48849"/>
    <cellStyle name="supPD 3 3 13" xfId="48850"/>
    <cellStyle name="supPD 3 3 14" xfId="48851"/>
    <cellStyle name="supPD 3 3 15" xfId="48852"/>
    <cellStyle name="supPD 3 3 16" xfId="48853"/>
    <cellStyle name="supPD 3 3 17" xfId="48854"/>
    <cellStyle name="supPD 3 3 18" xfId="48855"/>
    <cellStyle name="supPD 3 3 2" xfId="48856"/>
    <cellStyle name="supPD 3 3 2 2" xfId="48857"/>
    <cellStyle name="supPD 3 3 2_note 2_FTAResultat" xfId="48858"/>
    <cellStyle name="supPD 3 3 3" xfId="48859"/>
    <cellStyle name="supPD 3 3 3 2" xfId="48860"/>
    <cellStyle name="supPD 3 3 3_note 2_FTAResultat" xfId="48861"/>
    <cellStyle name="supPD 3 3 4" xfId="48862"/>
    <cellStyle name="supPD 3 3 4 2" xfId="48863"/>
    <cellStyle name="supPD 3 3 4_note 2_FTAResultat" xfId="48864"/>
    <cellStyle name="supPD 3 3 5" xfId="48865"/>
    <cellStyle name="supPD 3 3 5 2" xfId="48866"/>
    <cellStyle name="supPD 3 3 6" xfId="48867"/>
    <cellStyle name="supPD 3 3 7" xfId="48868"/>
    <cellStyle name="supPD 3 3 8" xfId="48869"/>
    <cellStyle name="supPD 3 3 9" xfId="48870"/>
    <cellStyle name="supPD 3 3_note 2_FTAResultat" xfId="48871"/>
    <cellStyle name="supPD 3 4" xfId="48872"/>
    <cellStyle name="supPD 3 4 10" xfId="48873"/>
    <cellStyle name="supPD 3 4 11" xfId="48874"/>
    <cellStyle name="supPD 3 4 12" xfId="48875"/>
    <cellStyle name="supPD 3 4 13" xfId="48876"/>
    <cellStyle name="supPD 3 4 14" xfId="48877"/>
    <cellStyle name="supPD 3 4 15" xfId="48878"/>
    <cellStyle name="supPD 3 4 16" xfId="48879"/>
    <cellStyle name="supPD 3 4 17" xfId="48880"/>
    <cellStyle name="supPD 3 4 18" xfId="48881"/>
    <cellStyle name="supPD 3 4 2" xfId="48882"/>
    <cellStyle name="supPD 3 4 2 2" xfId="48883"/>
    <cellStyle name="supPD 3 4 2_note 2_FTAResultat" xfId="48884"/>
    <cellStyle name="supPD 3 4 3" xfId="48885"/>
    <cellStyle name="supPD 3 4 3 2" xfId="48886"/>
    <cellStyle name="supPD 3 4 3_note 2_FTAResultat" xfId="48887"/>
    <cellStyle name="supPD 3 4 4" xfId="48888"/>
    <cellStyle name="supPD 3 4 4 2" xfId="48889"/>
    <cellStyle name="supPD 3 4 4_note 2_FTAResultat" xfId="48890"/>
    <cellStyle name="supPD 3 4 5" xfId="48891"/>
    <cellStyle name="supPD 3 4 5 2" xfId="48892"/>
    <cellStyle name="supPD 3 4 6" xfId="48893"/>
    <cellStyle name="supPD 3 4 7" xfId="48894"/>
    <cellStyle name="supPD 3 4 8" xfId="48895"/>
    <cellStyle name="supPD 3 4 9" xfId="48896"/>
    <cellStyle name="supPD 3 4_note 2_FTAResultat" xfId="48897"/>
    <cellStyle name="supPD 3 5" xfId="48898"/>
    <cellStyle name="supPD 3 5 10" xfId="48899"/>
    <cellStyle name="supPD 3 5 11" xfId="48900"/>
    <cellStyle name="supPD 3 5 12" xfId="48901"/>
    <cellStyle name="supPD 3 5 13" xfId="48902"/>
    <cellStyle name="supPD 3 5 14" xfId="48903"/>
    <cellStyle name="supPD 3 5 15" xfId="48904"/>
    <cellStyle name="supPD 3 5 16" xfId="48905"/>
    <cellStyle name="supPD 3 5 17" xfId="48906"/>
    <cellStyle name="supPD 3 5 18" xfId="48907"/>
    <cellStyle name="supPD 3 5 2" xfId="48908"/>
    <cellStyle name="supPD 3 5 2 2" xfId="48909"/>
    <cellStyle name="supPD 3 5 2_note 2_FTAResultat" xfId="48910"/>
    <cellStyle name="supPD 3 5 3" xfId="48911"/>
    <cellStyle name="supPD 3 5 3 2" xfId="48912"/>
    <cellStyle name="supPD 3 5 3_note 2_FTAResultat" xfId="48913"/>
    <cellStyle name="supPD 3 5 4" xfId="48914"/>
    <cellStyle name="supPD 3 5 4 2" xfId="48915"/>
    <cellStyle name="supPD 3 5 4_note 2_FTAResultat" xfId="48916"/>
    <cellStyle name="supPD 3 5 5" xfId="48917"/>
    <cellStyle name="supPD 3 5 5 2" xfId="48918"/>
    <cellStyle name="supPD 3 5 6" xfId="48919"/>
    <cellStyle name="supPD 3 5 7" xfId="48920"/>
    <cellStyle name="supPD 3 5 8" xfId="48921"/>
    <cellStyle name="supPD 3 5 9" xfId="48922"/>
    <cellStyle name="supPD 3 5_note 2_FTAResultat" xfId="48923"/>
    <cellStyle name="supPD 3 6" xfId="48924"/>
    <cellStyle name="supPD 3 6 2" xfId="48925"/>
    <cellStyle name="supPD 3 6 3" xfId="48926"/>
    <cellStyle name="supPD 3 6 4" xfId="48927"/>
    <cellStyle name="supPD 3 6 5" xfId="48928"/>
    <cellStyle name="supPD 3 6_note 2_FTAResultat" xfId="48929"/>
    <cellStyle name="supPD 3 7" xfId="48930"/>
    <cellStyle name="supPD 3 7 2" xfId="48931"/>
    <cellStyle name="supPD 3 7_note 2_FTAResultat" xfId="48932"/>
    <cellStyle name="supPD 3 8" xfId="48933"/>
    <cellStyle name="supPD 3 8 2" xfId="48934"/>
    <cellStyle name="supPD 3 8_note 2_FTAResultat" xfId="48935"/>
    <cellStyle name="supPD 3 9" xfId="48936"/>
    <cellStyle name="supPD 3 9 2" xfId="48937"/>
    <cellStyle name="supPD 3 9_note 2_FTAResultat" xfId="48938"/>
    <cellStyle name="supPD 3_2.1  NEW FTA passage prés BIS" xfId="48939"/>
    <cellStyle name="supPD 4" xfId="48940"/>
    <cellStyle name="supPD 4 10" xfId="48941"/>
    <cellStyle name="supPD 4 11" xfId="48942"/>
    <cellStyle name="supPD 4 12" xfId="48943"/>
    <cellStyle name="supPD 4 13" xfId="48944"/>
    <cellStyle name="supPD 4 14" xfId="48945"/>
    <cellStyle name="supPD 4 15" xfId="48946"/>
    <cellStyle name="supPD 4 16" xfId="48947"/>
    <cellStyle name="supPD 4 17" xfId="48948"/>
    <cellStyle name="supPD 4 18" xfId="48949"/>
    <cellStyle name="supPD 4 19" xfId="48950"/>
    <cellStyle name="supPD 4 2" xfId="48951"/>
    <cellStyle name="supPD 4 2 10" xfId="48952"/>
    <cellStyle name="supPD 4 2 11" xfId="48953"/>
    <cellStyle name="supPD 4 2 12" xfId="48954"/>
    <cellStyle name="supPD 4 2 13" xfId="48955"/>
    <cellStyle name="supPD 4 2 14" xfId="48956"/>
    <cellStyle name="supPD 4 2 15" xfId="48957"/>
    <cellStyle name="supPD 4 2 16" xfId="48958"/>
    <cellStyle name="supPD 4 2 17" xfId="48959"/>
    <cellStyle name="supPD 4 2 18" xfId="48960"/>
    <cellStyle name="supPD 4 2 2" xfId="48961"/>
    <cellStyle name="supPD 4 2 2 2" xfId="48962"/>
    <cellStyle name="supPD 4 2 2_note 2_FTAResultat" xfId="48963"/>
    <cellStyle name="supPD 4 2 3" xfId="48964"/>
    <cellStyle name="supPD 4 2 3 2" xfId="48965"/>
    <cellStyle name="supPD 4 2 3_note 2_FTAResultat" xfId="48966"/>
    <cellStyle name="supPD 4 2 4" xfId="48967"/>
    <cellStyle name="supPD 4 2 4 2" xfId="48968"/>
    <cellStyle name="supPD 4 2 4_note 2_FTAResultat" xfId="48969"/>
    <cellStyle name="supPD 4 2 5" xfId="48970"/>
    <cellStyle name="supPD 4 2 5 2" xfId="48971"/>
    <cellStyle name="supPD 4 2 6" xfId="48972"/>
    <cellStyle name="supPD 4 2 7" xfId="48973"/>
    <cellStyle name="supPD 4 2 8" xfId="48974"/>
    <cellStyle name="supPD 4 2 9" xfId="48975"/>
    <cellStyle name="supPD 4 2_note 2_FTAResultat" xfId="48976"/>
    <cellStyle name="supPD 4 20" xfId="48977"/>
    <cellStyle name="supPD 4 21" xfId="48978"/>
    <cellStyle name="supPD 4 22" xfId="48979"/>
    <cellStyle name="supPD 4 23" xfId="48980"/>
    <cellStyle name="supPD 4 24" xfId="48981"/>
    <cellStyle name="supPD 4 3" xfId="48982"/>
    <cellStyle name="supPD 4 3 10" xfId="48983"/>
    <cellStyle name="supPD 4 3 11" xfId="48984"/>
    <cellStyle name="supPD 4 3 12" xfId="48985"/>
    <cellStyle name="supPD 4 3 13" xfId="48986"/>
    <cellStyle name="supPD 4 3 14" xfId="48987"/>
    <cellStyle name="supPD 4 3 15" xfId="48988"/>
    <cellStyle name="supPD 4 3 16" xfId="48989"/>
    <cellStyle name="supPD 4 3 17" xfId="48990"/>
    <cellStyle name="supPD 4 3 18" xfId="48991"/>
    <cellStyle name="supPD 4 3 2" xfId="48992"/>
    <cellStyle name="supPD 4 3 2 2" xfId="48993"/>
    <cellStyle name="supPD 4 3 2_note 2_FTAResultat" xfId="48994"/>
    <cellStyle name="supPD 4 3 3" xfId="48995"/>
    <cellStyle name="supPD 4 3 3 2" xfId="48996"/>
    <cellStyle name="supPD 4 3 3_note 2_FTAResultat" xfId="48997"/>
    <cellStyle name="supPD 4 3 4" xfId="48998"/>
    <cellStyle name="supPD 4 3 4 2" xfId="48999"/>
    <cellStyle name="supPD 4 3 4_note 2_FTAResultat" xfId="49000"/>
    <cellStyle name="supPD 4 3 5" xfId="49001"/>
    <cellStyle name="supPD 4 3 5 2" xfId="49002"/>
    <cellStyle name="supPD 4 3 6" xfId="49003"/>
    <cellStyle name="supPD 4 3 7" xfId="49004"/>
    <cellStyle name="supPD 4 3 8" xfId="49005"/>
    <cellStyle name="supPD 4 3 9" xfId="49006"/>
    <cellStyle name="supPD 4 3_note 2_FTAResultat" xfId="49007"/>
    <cellStyle name="supPD 4 4" xfId="49008"/>
    <cellStyle name="supPD 4 4 10" xfId="49009"/>
    <cellStyle name="supPD 4 4 11" xfId="49010"/>
    <cellStyle name="supPD 4 4 12" xfId="49011"/>
    <cellStyle name="supPD 4 4 13" xfId="49012"/>
    <cellStyle name="supPD 4 4 14" xfId="49013"/>
    <cellStyle name="supPD 4 4 15" xfId="49014"/>
    <cellStyle name="supPD 4 4 16" xfId="49015"/>
    <cellStyle name="supPD 4 4 17" xfId="49016"/>
    <cellStyle name="supPD 4 4 18" xfId="49017"/>
    <cellStyle name="supPD 4 4 2" xfId="49018"/>
    <cellStyle name="supPD 4 4 2 2" xfId="49019"/>
    <cellStyle name="supPD 4 4 2_note 2_FTAResultat" xfId="49020"/>
    <cellStyle name="supPD 4 4 3" xfId="49021"/>
    <cellStyle name="supPD 4 4 3 2" xfId="49022"/>
    <cellStyle name="supPD 4 4 3_note 2_FTAResultat" xfId="49023"/>
    <cellStyle name="supPD 4 4 4" xfId="49024"/>
    <cellStyle name="supPD 4 4 4 2" xfId="49025"/>
    <cellStyle name="supPD 4 4 4_note 2_FTAResultat" xfId="49026"/>
    <cellStyle name="supPD 4 4 5" xfId="49027"/>
    <cellStyle name="supPD 4 4 5 2" xfId="49028"/>
    <cellStyle name="supPD 4 4 6" xfId="49029"/>
    <cellStyle name="supPD 4 4 7" xfId="49030"/>
    <cellStyle name="supPD 4 4 8" xfId="49031"/>
    <cellStyle name="supPD 4 4 9" xfId="49032"/>
    <cellStyle name="supPD 4 4_note 2_FTAResultat" xfId="49033"/>
    <cellStyle name="supPD 4 5" xfId="49034"/>
    <cellStyle name="supPD 4 5 10" xfId="49035"/>
    <cellStyle name="supPD 4 5 11" xfId="49036"/>
    <cellStyle name="supPD 4 5 12" xfId="49037"/>
    <cellStyle name="supPD 4 5 13" xfId="49038"/>
    <cellStyle name="supPD 4 5 14" xfId="49039"/>
    <cellStyle name="supPD 4 5 15" xfId="49040"/>
    <cellStyle name="supPD 4 5 16" xfId="49041"/>
    <cellStyle name="supPD 4 5 17" xfId="49042"/>
    <cellStyle name="supPD 4 5 18" xfId="49043"/>
    <cellStyle name="supPD 4 5 2" xfId="49044"/>
    <cellStyle name="supPD 4 5 2 2" xfId="49045"/>
    <cellStyle name="supPD 4 5 2_note 2_FTAResultat" xfId="49046"/>
    <cellStyle name="supPD 4 5 3" xfId="49047"/>
    <cellStyle name="supPD 4 5 3 2" xfId="49048"/>
    <cellStyle name="supPD 4 5 3_note 2_FTAResultat" xfId="49049"/>
    <cellStyle name="supPD 4 5 4" xfId="49050"/>
    <cellStyle name="supPD 4 5 4 2" xfId="49051"/>
    <cellStyle name="supPD 4 5 4_note 2_FTAResultat" xfId="49052"/>
    <cellStyle name="supPD 4 5 5" xfId="49053"/>
    <cellStyle name="supPD 4 5 5 2" xfId="49054"/>
    <cellStyle name="supPD 4 5 6" xfId="49055"/>
    <cellStyle name="supPD 4 5 7" xfId="49056"/>
    <cellStyle name="supPD 4 5 8" xfId="49057"/>
    <cellStyle name="supPD 4 5 9" xfId="49058"/>
    <cellStyle name="supPD 4 5_note 2_FTAResultat" xfId="49059"/>
    <cellStyle name="supPD 4 6" xfId="49060"/>
    <cellStyle name="supPD 4 6 2" xfId="49061"/>
    <cellStyle name="supPD 4 6 3" xfId="49062"/>
    <cellStyle name="supPD 4 6 4" xfId="49063"/>
    <cellStyle name="supPD 4 6 5" xfId="49064"/>
    <cellStyle name="supPD 4 6_note 2_FTAResultat" xfId="49065"/>
    <cellStyle name="supPD 4 7" xfId="49066"/>
    <cellStyle name="supPD 4 7 2" xfId="49067"/>
    <cellStyle name="supPD 4 7_note 2_FTAResultat" xfId="49068"/>
    <cellStyle name="supPD 4 8" xfId="49069"/>
    <cellStyle name="supPD 4 8 2" xfId="49070"/>
    <cellStyle name="supPD 4 8_note 2_FTAResultat" xfId="49071"/>
    <cellStyle name="supPD 4 9" xfId="49072"/>
    <cellStyle name="supPD 4 9 2" xfId="49073"/>
    <cellStyle name="supPD 4 9_note 2_FTAResultat" xfId="49074"/>
    <cellStyle name="supPD 4_2.1  NEW FTA passage prés BIS" xfId="49075"/>
    <cellStyle name="supPD 5" xfId="49076"/>
    <cellStyle name="supPD 5 2" xfId="49077"/>
    <cellStyle name="supPD 5 3" xfId="49078"/>
    <cellStyle name="supPD 5_2.1  NEW FTA passage prés BIS" xfId="49079"/>
    <cellStyle name="supPD 6" xfId="49080"/>
    <cellStyle name="supPD 6 2" xfId="49081"/>
    <cellStyle name="supPD 6 3" xfId="49082"/>
    <cellStyle name="supPD 6_2.1  NEW FTA passage prés BIS" xfId="49083"/>
    <cellStyle name="supPD 7" xfId="49084"/>
    <cellStyle name="supPD 8" xfId="49085"/>
    <cellStyle name="supPD 9" xfId="49086"/>
    <cellStyle name="supPD_2.1  NEW FTA passage prés BIS" xfId="49087"/>
    <cellStyle name="supPercentage" xfId="49088"/>
    <cellStyle name="supPercentage 2" xfId="49089"/>
    <cellStyle name="supPercentage 2 10" xfId="49090"/>
    <cellStyle name="supPercentage 2 11" xfId="49091"/>
    <cellStyle name="supPercentage 2 12" xfId="49092"/>
    <cellStyle name="supPercentage 2 13" xfId="49093"/>
    <cellStyle name="supPercentage 2 14" xfId="49094"/>
    <cellStyle name="supPercentage 2 15" xfId="49095"/>
    <cellStyle name="supPercentage 2 16" xfId="49096"/>
    <cellStyle name="supPercentage 2 17" xfId="49097"/>
    <cellStyle name="supPercentage 2 18" xfId="49098"/>
    <cellStyle name="supPercentage 2 19" xfId="49099"/>
    <cellStyle name="supPercentage 2 2" xfId="49100"/>
    <cellStyle name="supPercentage 2 2 10" xfId="49101"/>
    <cellStyle name="supPercentage 2 2 11" xfId="49102"/>
    <cellStyle name="supPercentage 2 2 12" xfId="49103"/>
    <cellStyle name="supPercentage 2 2 13" xfId="49104"/>
    <cellStyle name="supPercentage 2 2 14" xfId="49105"/>
    <cellStyle name="supPercentage 2 2 15" xfId="49106"/>
    <cellStyle name="supPercentage 2 2 16" xfId="49107"/>
    <cellStyle name="supPercentage 2 2 17" xfId="49108"/>
    <cellStyle name="supPercentage 2 2 18" xfId="49109"/>
    <cellStyle name="supPercentage 2 2 2" xfId="49110"/>
    <cellStyle name="supPercentage 2 2 2 2" xfId="49111"/>
    <cellStyle name="supPercentage 2 2 2_note 2_FTAResultat" xfId="49112"/>
    <cellStyle name="supPercentage 2 2 3" xfId="49113"/>
    <cellStyle name="supPercentage 2 2 3 2" xfId="49114"/>
    <cellStyle name="supPercentage 2 2 3_note 2_FTAResultat" xfId="49115"/>
    <cellStyle name="supPercentage 2 2 4" xfId="49116"/>
    <cellStyle name="supPercentage 2 2 4 2" xfId="49117"/>
    <cellStyle name="supPercentage 2 2 4_note 2_FTAResultat" xfId="49118"/>
    <cellStyle name="supPercentage 2 2 5" xfId="49119"/>
    <cellStyle name="supPercentage 2 2 5 2" xfId="49120"/>
    <cellStyle name="supPercentage 2 2 6" xfId="49121"/>
    <cellStyle name="supPercentage 2 2 7" xfId="49122"/>
    <cellStyle name="supPercentage 2 2 8" xfId="49123"/>
    <cellStyle name="supPercentage 2 2 9" xfId="49124"/>
    <cellStyle name="supPercentage 2 2_2.1  NEW FTA passage prés BIS" xfId="49125"/>
    <cellStyle name="supPercentage 2 20" xfId="49126"/>
    <cellStyle name="supPercentage 2 21" xfId="49127"/>
    <cellStyle name="supPercentage 2 22" xfId="49128"/>
    <cellStyle name="supPercentage 2 23" xfId="49129"/>
    <cellStyle name="supPercentage 2 24" xfId="49130"/>
    <cellStyle name="supPercentage 2 3" xfId="49131"/>
    <cellStyle name="supPercentage 2 3 10" xfId="49132"/>
    <cellStyle name="supPercentage 2 3 11" xfId="49133"/>
    <cellStyle name="supPercentage 2 3 12" xfId="49134"/>
    <cellStyle name="supPercentage 2 3 13" xfId="49135"/>
    <cellStyle name="supPercentage 2 3 14" xfId="49136"/>
    <cellStyle name="supPercentage 2 3 15" xfId="49137"/>
    <cellStyle name="supPercentage 2 3 16" xfId="49138"/>
    <cellStyle name="supPercentage 2 3 17" xfId="49139"/>
    <cellStyle name="supPercentage 2 3 18" xfId="49140"/>
    <cellStyle name="supPercentage 2 3 2" xfId="49141"/>
    <cellStyle name="supPercentage 2 3 2 2" xfId="49142"/>
    <cellStyle name="supPercentage 2 3 2_note 2_FTAResultat" xfId="49143"/>
    <cellStyle name="supPercentage 2 3 3" xfId="49144"/>
    <cellStyle name="supPercentage 2 3 3 2" xfId="49145"/>
    <cellStyle name="supPercentage 2 3 3_note 2_FTAResultat" xfId="49146"/>
    <cellStyle name="supPercentage 2 3 4" xfId="49147"/>
    <cellStyle name="supPercentage 2 3 4 2" xfId="49148"/>
    <cellStyle name="supPercentage 2 3 4_note 2_FTAResultat" xfId="49149"/>
    <cellStyle name="supPercentage 2 3 5" xfId="49150"/>
    <cellStyle name="supPercentage 2 3 5 2" xfId="49151"/>
    <cellStyle name="supPercentage 2 3 6" xfId="49152"/>
    <cellStyle name="supPercentage 2 3 7" xfId="49153"/>
    <cellStyle name="supPercentage 2 3 8" xfId="49154"/>
    <cellStyle name="supPercentage 2 3 9" xfId="49155"/>
    <cellStyle name="supPercentage 2 3_note 2_FTAResultat" xfId="49156"/>
    <cellStyle name="supPercentage 2 4" xfId="49157"/>
    <cellStyle name="supPercentage 2 4 10" xfId="49158"/>
    <cellStyle name="supPercentage 2 4 11" xfId="49159"/>
    <cellStyle name="supPercentage 2 4 12" xfId="49160"/>
    <cellStyle name="supPercentage 2 4 13" xfId="49161"/>
    <cellStyle name="supPercentage 2 4 14" xfId="49162"/>
    <cellStyle name="supPercentage 2 4 15" xfId="49163"/>
    <cellStyle name="supPercentage 2 4 16" xfId="49164"/>
    <cellStyle name="supPercentage 2 4 17" xfId="49165"/>
    <cellStyle name="supPercentage 2 4 18" xfId="49166"/>
    <cellStyle name="supPercentage 2 4 2" xfId="49167"/>
    <cellStyle name="supPercentage 2 4 2 2" xfId="49168"/>
    <cellStyle name="supPercentage 2 4 2_note 2_FTAResultat" xfId="49169"/>
    <cellStyle name="supPercentage 2 4 3" xfId="49170"/>
    <cellStyle name="supPercentage 2 4 3 2" xfId="49171"/>
    <cellStyle name="supPercentage 2 4 3_note 2_FTAResultat" xfId="49172"/>
    <cellStyle name="supPercentage 2 4 4" xfId="49173"/>
    <cellStyle name="supPercentage 2 4 4 2" xfId="49174"/>
    <cellStyle name="supPercentage 2 4 4_note 2_FTAResultat" xfId="49175"/>
    <cellStyle name="supPercentage 2 4 5" xfId="49176"/>
    <cellStyle name="supPercentage 2 4 5 2" xfId="49177"/>
    <cellStyle name="supPercentage 2 4 6" xfId="49178"/>
    <cellStyle name="supPercentage 2 4 7" xfId="49179"/>
    <cellStyle name="supPercentage 2 4 8" xfId="49180"/>
    <cellStyle name="supPercentage 2 4 9" xfId="49181"/>
    <cellStyle name="supPercentage 2 4_note 2_FTAResultat" xfId="49182"/>
    <cellStyle name="supPercentage 2 5" xfId="49183"/>
    <cellStyle name="supPercentage 2 5 10" xfId="49184"/>
    <cellStyle name="supPercentage 2 5 11" xfId="49185"/>
    <cellStyle name="supPercentage 2 5 12" xfId="49186"/>
    <cellStyle name="supPercentage 2 5 13" xfId="49187"/>
    <cellStyle name="supPercentage 2 5 14" xfId="49188"/>
    <cellStyle name="supPercentage 2 5 15" xfId="49189"/>
    <cellStyle name="supPercentage 2 5 16" xfId="49190"/>
    <cellStyle name="supPercentage 2 5 17" xfId="49191"/>
    <cellStyle name="supPercentage 2 5 18" xfId="49192"/>
    <cellStyle name="supPercentage 2 5 2" xfId="49193"/>
    <cellStyle name="supPercentage 2 5 2 2" xfId="49194"/>
    <cellStyle name="supPercentage 2 5 2_note 2_FTAResultat" xfId="49195"/>
    <cellStyle name="supPercentage 2 5 3" xfId="49196"/>
    <cellStyle name="supPercentage 2 5 3 2" xfId="49197"/>
    <cellStyle name="supPercentage 2 5 3_note 2_FTAResultat" xfId="49198"/>
    <cellStyle name="supPercentage 2 5 4" xfId="49199"/>
    <cellStyle name="supPercentage 2 5 4 2" xfId="49200"/>
    <cellStyle name="supPercentage 2 5 4_note 2_FTAResultat" xfId="49201"/>
    <cellStyle name="supPercentage 2 5 5" xfId="49202"/>
    <cellStyle name="supPercentage 2 5 5 2" xfId="49203"/>
    <cellStyle name="supPercentage 2 5 6" xfId="49204"/>
    <cellStyle name="supPercentage 2 5 7" xfId="49205"/>
    <cellStyle name="supPercentage 2 5 8" xfId="49206"/>
    <cellStyle name="supPercentage 2 5 9" xfId="49207"/>
    <cellStyle name="supPercentage 2 5_note 2_FTAResultat" xfId="49208"/>
    <cellStyle name="supPercentage 2 6" xfId="49209"/>
    <cellStyle name="supPercentage 2 6 2" xfId="49210"/>
    <cellStyle name="supPercentage 2 6 3" xfId="49211"/>
    <cellStyle name="supPercentage 2 6 4" xfId="49212"/>
    <cellStyle name="supPercentage 2 6 5" xfId="49213"/>
    <cellStyle name="supPercentage 2 6_note 2_FTAResultat" xfId="49214"/>
    <cellStyle name="supPercentage 2 7" xfId="49215"/>
    <cellStyle name="supPercentage 2 7 2" xfId="49216"/>
    <cellStyle name="supPercentage 2 7_note 2_FTAResultat" xfId="49217"/>
    <cellStyle name="supPercentage 2 8" xfId="49218"/>
    <cellStyle name="supPercentage 2 8 2" xfId="49219"/>
    <cellStyle name="supPercentage 2 8_note 2_FTAResultat" xfId="49220"/>
    <cellStyle name="supPercentage 2 9" xfId="49221"/>
    <cellStyle name="supPercentage 2 9 2" xfId="49222"/>
    <cellStyle name="supPercentage 2 9_note 2_FTAResultat" xfId="49223"/>
    <cellStyle name="supPercentage 2_2.1  NEW FTA passage prés BIS" xfId="49224"/>
    <cellStyle name="supPercentage 3" xfId="49225"/>
    <cellStyle name="supPercentage 3 10" xfId="49226"/>
    <cellStyle name="supPercentage 3 11" xfId="49227"/>
    <cellStyle name="supPercentage 3 12" xfId="49228"/>
    <cellStyle name="supPercentage 3 13" xfId="49229"/>
    <cellStyle name="supPercentage 3 14" xfId="49230"/>
    <cellStyle name="supPercentage 3 15" xfId="49231"/>
    <cellStyle name="supPercentage 3 16" xfId="49232"/>
    <cellStyle name="supPercentage 3 17" xfId="49233"/>
    <cellStyle name="supPercentage 3 18" xfId="49234"/>
    <cellStyle name="supPercentage 3 19" xfId="49235"/>
    <cellStyle name="supPercentage 3 2" xfId="49236"/>
    <cellStyle name="supPercentage 3 2 10" xfId="49237"/>
    <cellStyle name="supPercentage 3 2 11" xfId="49238"/>
    <cellStyle name="supPercentage 3 2 12" xfId="49239"/>
    <cellStyle name="supPercentage 3 2 13" xfId="49240"/>
    <cellStyle name="supPercentage 3 2 14" xfId="49241"/>
    <cellStyle name="supPercentage 3 2 15" xfId="49242"/>
    <cellStyle name="supPercentage 3 2 16" xfId="49243"/>
    <cellStyle name="supPercentage 3 2 17" xfId="49244"/>
    <cellStyle name="supPercentage 3 2 18" xfId="49245"/>
    <cellStyle name="supPercentage 3 2 2" xfId="49246"/>
    <cellStyle name="supPercentage 3 2 2 2" xfId="49247"/>
    <cellStyle name="supPercentage 3 2 2_note 2_FTAResultat" xfId="49248"/>
    <cellStyle name="supPercentage 3 2 3" xfId="49249"/>
    <cellStyle name="supPercentage 3 2 3 2" xfId="49250"/>
    <cellStyle name="supPercentage 3 2 3_note 2_FTAResultat" xfId="49251"/>
    <cellStyle name="supPercentage 3 2 4" xfId="49252"/>
    <cellStyle name="supPercentage 3 2 4 2" xfId="49253"/>
    <cellStyle name="supPercentage 3 2 4_note 2_FTAResultat" xfId="49254"/>
    <cellStyle name="supPercentage 3 2 5" xfId="49255"/>
    <cellStyle name="supPercentage 3 2 5 2" xfId="49256"/>
    <cellStyle name="supPercentage 3 2 6" xfId="49257"/>
    <cellStyle name="supPercentage 3 2 7" xfId="49258"/>
    <cellStyle name="supPercentage 3 2 8" xfId="49259"/>
    <cellStyle name="supPercentage 3 2 9" xfId="49260"/>
    <cellStyle name="supPercentage 3 2_2.1  NEW FTA passage prés BIS" xfId="49261"/>
    <cellStyle name="supPercentage 3 20" xfId="49262"/>
    <cellStyle name="supPercentage 3 21" xfId="49263"/>
    <cellStyle name="supPercentage 3 22" xfId="49264"/>
    <cellStyle name="supPercentage 3 23" xfId="49265"/>
    <cellStyle name="supPercentage 3 24" xfId="49266"/>
    <cellStyle name="supPercentage 3 3" xfId="49267"/>
    <cellStyle name="supPercentage 3 3 10" xfId="49268"/>
    <cellStyle name="supPercentage 3 3 11" xfId="49269"/>
    <cellStyle name="supPercentage 3 3 12" xfId="49270"/>
    <cellStyle name="supPercentage 3 3 13" xfId="49271"/>
    <cellStyle name="supPercentage 3 3 14" xfId="49272"/>
    <cellStyle name="supPercentage 3 3 15" xfId="49273"/>
    <cellStyle name="supPercentage 3 3 16" xfId="49274"/>
    <cellStyle name="supPercentage 3 3 17" xfId="49275"/>
    <cellStyle name="supPercentage 3 3 18" xfId="49276"/>
    <cellStyle name="supPercentage 3 3 2" xfId="49277"/>
    <cellStyle name="supPercentage 3 3 2 2" xfId="49278"/>
    <cellStyle name="supPercentage 3 3 2_note 2_FTAResultat" xfId="49279"/>
    <cellStyle name="supPercentage 3 3 3" xfId="49280"/>
    <cellStyle name="supPercentage 3 3 3 2" xfId="49281"/>
    <cellStyle name="supPercentage 3 3 3_note 2_FTAResultat" xfId="49282"/>
    <cellStyle name="supPercentage 3 3 4" xfId="49283"/>
    <cellStyle name="supPercentage 3 3 4 2" xfId="49284"/>
    <cellStyle name="supPercentage 3 3 4_note 2_FTAResultat" xfId="49285"/>
    <cellStyle name="supPercentage 3 3 5" xfId="49286"/>
    <cellStyle name="supPercentage 3 3 5 2" xfId="49287"/>
    <cellStyle name="supPercentage 3 3 6" xfId="49288"/>
    <cellStyle name="supPercentage 3 3 7" xfId="49289"/>
    <cellStyle name="supPercentage 3 3 8" xfId="49290"/>
    <cellStyle name="supPercentage 3 3 9" xfId="49291"/>
    <cellStyle name="supPercentage 3 3_note 2_FTAResultat" xfId="49292"/>
    <cellStyle name="supPercentage 3 4" xfId="49293"/>
    <cellStyle name="supPercentage 3 4 10" xfId="49294"/>
    <cellStyle name="supPercentage 3 4 11" xfId="49295"/>
    <cellStyle name="supPercentage 3 4 12" xfId="49296"/>
    <cellStyle name="supPercentage 3 4 13" xfId="49297"/>
    <cellStyle name="supPercentage 3 4 14" xfId="49298"/>
    <cellStyle name="supPercentage 3 4 15" xfId="49299"/>
    <cellStyle name="supPercentage 3 4 16" xfId="49300"/>
    <cellStyle name="supPercentage 3 4 17" xfId="49301"/>
    <cellStyle name="supPercentage 3 4 18" xfId="49302"/>
    <cellStyle name="supPercentage 3 4 2" xfId="49303"/>
    <cellStyle name="supPercentage 3 4 2 2" xfId="49304"/>
    <cellStyle name="supPercentage 3 4 2_note 2_FTAResultat" xfId="49305"/>
    <cellStyle name="supPercentage 3 4 3" xfId="49306"/>
    <cellStyle name="supPercentage 3 4 3 2" xfId="49307"/>
    <cellStyle name="supPercentage 3 4 3_note 2_FTAResultat" xfId="49308"/>
    <cellStyle name="supPercentage 3 4 4" xfId="49309"/>
    <cellStyle name="supPercentage 3 4 4 2" xfId="49310"/>
    <cellStyle name="supPercentage 3 4 4_note 2_FTAResultat" xfId="49311"/>
    <cellStyle name="supPercentage 3 4 5" xfId="49312"/>
    <cellStyle name="supPercentage 3 4 5 2" xfId="49313"/>
    <cellStyle name="supPercentage 3 4 6" xfId="49314"/>
    <cellStyle name="supPercentage 3 4 7" xfId="49315"/>
    <cellStyle name="supPercentage 3 4 8" xfId="49316"/>
    <cellStyle name="supPercentage 3 4 9" xfId="49317"/>
    <cellStyle name="supPercentage 3 4_note 2_FTAResultat" xfId="49318"/>
    <cellStyle name="supPercentage 3 5" xfId="49319"/>
    <cellStyle name="supPercentage 3 5 10" xfId="49320"/>
    <cellStyle name="supPercentage 3 5 11" xfId="49321"/>
    <cellStyle name="supPercentage 3 5 12" xfId="49322"/>
    <cellStyle name="supPercentage 3 5 13" xfId="49323"/>
    <cellStyle name="supPercentage 3 5 14" xfId="49324"/>
    <cellStyle name="supPercentage 3 5 15" xfId="49325"/>
    <cellStyle name="supPercentage 3 5 16" xfId="49326"/>
    <cellStyle name="supPercentage 3 5 17" xfId="49327"/>
    <cellStyle name="supPercentage 3 5 18" xfId="49328"/>
    <cellStyle name="supPercentage 3 5 2" xfId="49329"/>
    <cellStyle name="supPercentage 3 5 2 2" xfId="49330"/>
    <cellStyle name="supPercentage 3 5 2_note 2_FTAResultat" xfId="49331"/>
    <cellStyle name="supPercentage 3 5 3" xfId="49332"/>
    <cellStyle name="supPercentage 3 5 3 2" xfId="49333"/>
    <cellStyle name="supPercentage 3 5 3_note 2_FTAResultat" xfId="49334"/>
    <cellStyle name="supPercentage 3 5 4" xfId="49335"/>
    <cellStyle name="supPercentage 3 5 4 2" xfId="49336"/>
    <cellStyle name="supPercentage 3 5 4_note 2_FTAResultat" xfId="49337"/>
    <cellStyle name="supPercentage 3 5 5" xfId="49338"/>
    <cellStyle name="supPercentage 3 5 5 2" xfId="49339"/>
    <cellStyle name="supPercentage 3 5 6" xfId="49340"/>
    <cellStyle name="supPercentage 3 5 7" xfId="49341"/>
    <cellStyle name="supPercentage 3 5 8" xfId="49342"/>
    <cellStyle name="supPercentage 3 5 9" xfId="49343"/>
    <cellStyle name="supPercentage 3 5_note 2_FTAResultat" xfId="49344"/>
    <cellStyle name="supPercentage 3 6" xfId="49345"/>
    <cellStyle name="supPercentage 3 6 2" xfId="49346"/>
    <cellStyle name="supPercentage 3 6 3" xfId="49347"/>
    <cellStyle name="supPercentage 3 6 4" xfId="49348"/>
    <cellStyle name="supPercentage 3 6 5" xfId="49349"/>
    <cellStyle name="supPercentage 3 6_note 2_FTAResultat" xfId="49350"/>
    <cellStyle name="supPercentage 3 7" xfId="49351"/>
    <cellStyle name="supPercentage 3 7 2" xfId="49352"/>
    <cellStyle name="supPercentage 3 7_note 2_FTAResultat" xfId="49353"/>
    <cellStyle name="supPercentage 3 8" xfId="49354"/>
    <cellStyle name="supPercentage 3 8 2" xfId="49355"/>
    <cellStyle name="supPercentage 3 8_note 2_FTAResultat" xfId="49356"/>
    <cellStyle name="supPercentage 3 9" xfId="49357"/>
    <cellStyle name="supPercentage 3 9 2" xfId="49358"/>
    <cellStyle name="supPercentage 3 9_note 2_FTAResultat" xfId="49359"/>
    <cellStyle name="supPercentage 3_2.1  NEW FTA passage prés BIS" xfId="49360"/>
    <cellStyle name="supPercentage 4" xfId="49361"/>
    <cellStyle name="supPercentage 4 10" xfId="49362"/>
    <cellStyle name="supPercentage 4 11" xfId="49363"/>
    <cellStyle name="supPercentage 4 12" xfId="49364"/>
    <cellStyle name="supPercentage 4 13" xfId="49365"/>
    <cellStyle name="supPercentage 4 14" xfId="49366"/>
    <cellStyle name="supPercentage 4 15" xfId="49367"/>
    <cellStyle name="supPercentage 4 16" xfId="49368"/>
    <cellStyle name="supPercentage 4 17" xfId="49369"/>
    <cellStyle name="supPercentage 4 18" xfId="49370"/>
    <cellStyle name="supPercentage 4 19" xfId="49371"/>
    <cellStyle name="supPercentage 4 2" xfId="49372"/>
    <cellStyle name="supPercentage 4 2 10" xfId="49373"/>
    <cellStyle name="supPercentage 4 2 11" xfId="49374"/>
    <cellStyle name="supPercentage 4 2 12" xfId="49375"/>
    <cellStyle name="supPercentage 4 2 13" xfId="49376"/>
    <cellStyle name="supPercentage 4 2 14" xfId="49377"/>
    <cellStyle name="supPercentage 4 2 15" xfId="49378"/>
    <cellStyle name="supPercentage 4 2 16" xfId="49379"/>
    <cellStyle name="supPercentage 4 2 17" xfId="49380"/>
    <cellStyle name="supPercentage 4 2 18" xfId="49381"/>
    <cellStyle name="supPercentage 4 2 2" xfId="49382"/>
    <cellStyle name="supPercentage 4 2 2 2" xfId="49383"/>
    <cellStyle name="supPercentage 4 2 2_note 2_FTAResultat" xfId="49384"/>
    <cellStyle name="supPercentage 4 2 3" xfId="49385"/>
    <cellStyle name="supPercentage 4 2 3 2" xfId="49386"/>
    <cellStyle name="supPercentage 4 2 3_note 2_FTAResultat" xfId="49387"/>
    <cellStyle name="supPercentage 4 2 4" xfId="49388"/>
    <cellStyle name="supPercentage 4 2 4 2" xfId="49389"/>
    <cellStyle name="supPercentage 4 2 4_note 2_FTAResultat" xfId="49390"/>
    <cellStyle name="supPercentage 4 2 5" xfId="49391"/>
    <cellStyle name="supPercentage 4 2 5 2" xfId="49392"/>
    <cellStyle name="supPercentage 4 2 6" xfId="49393"/>
    <cellStyle name="supPercentage 4 2 7" xfId="49394"/>
    <cellStyle name="supPercentage 4 2 8" xfId="49395"/>
    <cellStyle name="supPercentage 4 2 9" xfId="49396"/>
    <cellStyle name="supPercentage 4 2_note 2_FTAResultat" xfId="49397"/>
    <cellStyle name="supPercentage 4 20" xfId="49398"/>
    <cellStyle name="supPercentage 4 21" xfId="49399"/>
    <cellStyle name="supPercentage 4 22" xfId="49400"/>
    <cellStyle name="supPercentage 4 23" xfId="49401"/>
    <cellStyle name="supPercentage 4 24" xfId="49402"/>
    <cellStyle name="supPercentage 4 3" xfId="49403"/>
    <cellStyle name="supPercentage 4 3 10" xfId="49404"/>
    <cellStyle name="supPercentage 4 3 11" xfId="49405"/>
    <cellStyle name="supPercentage 4 3 12" xfId="49406"/>
    <cellStyle name="supPercentage 4 3 13" xfId="49407"/>
    <cellStyle name="supPercentage 4 3 14" xfId="49408"/>
    <cellStyle name="supPercentage 4 3 15" xfId="49409"/>
    <cellStyle name="supPercentage 4 3 16" xfId="49410"/>
    <cellStyle name="supPercentage 4 3 17" xfId="49411"/>
    <cellStyle name="supPercentage 4 3 18" xfId="49412"/>
    <cellStyle name="supPercentage 4 3 2" xfId="49413"/>
    <cellStyle name="supPercentage 4 3 2 2" xfId="49414"/>
    <cellStyle name="supPercentage 4 3 2_note 2_FTAResultat" xfId="49415"/>
    <cellStyle name="supPercentage 4 3 3" xfId="49416"/>
    <cellStyle name="supPercentage 4 3 3 2" xfId="49417"/>
    <cellStyle name="supPercentage 4 3 3_note 2_FTAResultat" xfId="49418"/>
    <cellStyle name="supPercentage 4 3 4" xfId="49419"/>
    <cellStyle name="supPercentage 4 3 4 2" xfId="49420"/>
    <cellStyle name="supPercentage 4 3 4_note 2_FTAResultat" xfId="49421"/>
    <cellStyle name="supPercentage 4 3 5" xfId="49422"/>
    <cellStyle name="supPercentage 4 3 5 2" xfId="49423"/>
    <cellStyle name="supPercentage 4 3 6" xfId="49424"/>
    <cellStyle name="supPercentage 4 3 7" xfId="49425"/>
    <cellStyle name="supPercentage 4 3 8" xfId="49426"/>
    <cellStyle name="supPercentage 4 3 9" xfId="49427"/>
    <cellStyle name="supPercentage 4 3_note 2_FTAResultat" xfId="49428"/>
    <cellStyle name="supPercentage 4 4" xfId="49429"/>
    <cellStyle name="supPercentage 4 4 10" xfId="49430"/>
    <cellStyle name="supPercentage 4 4 11" xfId="49431"/>
    <cellStyle name="supPercentage 4 4 12" xfId="49432"/>
    <cellStyle name="supPercentage 4 4 13" xfId="49433"/>
    <cellStyle name="supPercentage 4 4 14" xfId="49434"/>
    <cellStyle name="supPercentage 4 4 15" xfId="49435"/>
    <cellStyle name="supPercentage 4 4 16" xfId="49436"/>
    <cellStyle name="supPercentage 4 4 17" xfId="49437"/>
    <cellStyle name="supPercentage 4 4 18" xfId="49438"/>
    <cellStyle name="supPercentage 4 4 2" xfId="49439"/>
    <cellStyle name="supPercentage 4 4 2 2" xfId="49440"/>
    <cellStyle name="supPercentage 4 4 2_note 2_FTAResultat" xfId="49441"/>
    <cellStyle name="supPercentage 4 4 3" xfId="49442"/>
    <cellStyle name="supPercentage 4 4 3 2" xfId="49443"/>
    <cellStyle name="supPercentage 4 4 3_note 2_FTAResultat" xfId="49444"/>
    <cellStyle name="supPercentage 4 4 4" xfId="49445"/>
    <cellStyle name="supPercentage 4 4 4 2" xfId="49446"/>
    <cellStyle name="supPercentage 4 4 4_note 2_FTAResultat" xfId="49447"/>
    <cellStyle name="supPercentage 4 4 5" xfId="49448"/>
    <cellStyle name="supPercentage 4 4 5 2" xfId="49449"/>
    <cellStyle name="supPercentage 4 4 6" xfId="49450"/>
    <cellStyle name="supPercentage 4 4 7" xfId="49451"/>
    <cellStyle name="supPercentage 4 4 8" xfId="49452"/>
    <cellStyle name="supPercentage 4 4 9" xfId="49453"/>
    <cellStyle name="supPercentage 4 4_note 2_FTAResultat" xfId="49454"/>
    <cellStyle name="supPercentage 4 5" xfId="49455"/>
    <cellStyle name="supPercentage 4 5 10" xfId="49456"/>
    <cellStyle name="supPercentage 4 5 11" xfId="49457"/>
    <cellStyle name="supPercentage 4 5 12" xfId="49458"/>
    <cellStyle name="supPercentage 4 5 13" xfId="49459"/>
    <cellStyle name="supPercentage 4 5 14" xfId="49460"/>
    <cellStyle name="supPercentage 4 5 15" xfId="49461"/>
    <cellStyle name="supPercentage 4 5 16" xfId="49462"/>
    <cellStyle name="supPercentage 4 5 17" xfId="49463"/>
    <cellStyle name="supPercentage 4 5 18" xfId="49464"/>
    <cellStyle name="supPercentage 4 5 2" xfId="49465"/>
    <cellStyle name="supPercentage 4 5 2 2" xfId="49466"/>
    <cellStyle name="supPercentage 4 5 2_note 2_FTAResultat" xfId="49467"/>
    <cellStyle name="supPercentage 4 5 3" xfId="49468"/>
    <cellStyle name="supPercentage 4 5 3 2" xfId="49469"/>
    <cellStyle name="supPercentage 4 5 3_note 2_FTAResultat" xfId="49470"/>
    <cellStyle name="supPercentage 4 5 4" xfId="49471"/>
    <cellStyle name="supPercentage 4 5 4 2" xfId="49472"/>
    <cellStyle name="supPercentage 4 5 4_note 2_FTAResultat" xfId="49473"/>
    <cellStyle name="supPercentage 4 5 5" xfId="49474"/>
    <cellStyle name="supPercentage 4 5 5 2" xfId="49475"/>
    <cellStyle name="supPercentage 4 5 6" xfId="49476"/>
    <cellStyle name="supPercentage 4 5 7" xfId="49477"/>
    <cellStyle name="supPercentage 4 5 8" xfId="49478"/>
    <cellStyle name="supPercentage 4 5 9" xfId="49479"/>
    <cellStyle name="supPercentage 4 5_note 2_FTAResultat" xfId="49480"/>
    <cellStyle name="supPercentage 4 6" xfId="49481"/>
    <cellStyle name="supPercentage 4 6 2" xfId="49482"/>
    <cellStyle name="supPercentage 4 6 3" xfId="49483"/>
    <cellStyle name="supPercentage 4 6 4" xfId="49484"/>
    <cellStyle name="supPercentage 4 6 5" xfId="49485"/>
    <cellStyle name="supPercentage 4 6_note 2_FTAResultat" xfId="49486"/>
    <cellStyle name="supPercentage 4 7" xfId="49487"/>
    <cellStyle name="supPercentage 4 7 2" xfId="49488"/>
    <cellStyle name="supPercentage 4 7_note 2_FTAResultat" xfId="49489"/>
    <cellStyle name="supPercentage 4 8" xfId="49490"/>
    <cellStyle name="supPercentage 4 8 2" xfId="49491"/>
    <cellStyle name="supPercentage 4 8_note 2_FTAResultat" xfId="49492"/>
    <cellStyle name="supPercentage 4 9" xfId="49493"/>
    <cellStyle name="supPercentage 4 9 2" xfId="49494"/>
    <cellStyle name="supPercentage 4 9_note 2_FTAResultat" xfId="49495"/>
    <cellStyle name="supPercentage 4_2.1  NEW FTA passage prés BIS" xfId="49496"/>
    <cellStyle name="supPercentage 5" xfId="49497"/>
    <cellStyle name="supPercentage 5 2" xfId="49498"/>
    <cellStyle name="supPercentage 5 3" xfId="49499"/>
    <cellStyle name="supPercentage 5_2.1  NEW FTA passage prés BIS" xfId="49500"/>
    <cellStyle name="supPercentage 6" xfId="49501"/>
    <cellStyle name="supPercentage 6 2" xfId="49502"/>
    <cellStyle name="supPercentage 6 3" xfId="49503"/>
    <cellStyle name="supPercentage 6_2.1  NEW FTA passage prés BIS" xfId="49504"/>
    <cellStyle name="supPercentage 7" xfId="49505"/>
    <cellStyle name="supPercentage 8" xfId="49506"/>
    <cellStyle name="supPercentage 9" xfId="49507"/>
    <cellStyle name="supPercentage_2.1  NEW FTA passage prés BIS" xfId="49508"/>
    <cellStyle name="supPercentageL" xfId="49509"/>
    <cellStyle name="supPercentageL 2" xfId="49510"/>
    <cellStyle name="supPercentageL 2 10" xfId="49511"/>
    <cellStyle name="supPercentageL 2 11" xfId="49512"/>
    <cellStyle name="supPercentageL 2 12" xfId="49513"/>
    <cellStyle name="supPercentageL 2 13" xfId="49514"/>
    <cellStyle name="supPercentageL 2 14" xfId="49515"/>
    <cellStyle name="supPercentageL 2 15" xfId="49516"/>
    <cellStyle name="supPercentageL 2 16" xfId="49517"/>
    <cellStyle name="supPercentageL 2 17" xfId="49518"/>
    <cellStyle name="supPercentageL 2 18" xfId="49519"/>
    <cellStyle name="supPercentageL 2 19" xfId="49520"/>
    <cellStyle name="supPercentageL 2 2" xfId="49521"/>
    <cellStyle name="supPercentageL 2 2 10" xfId="49522"/>
    <cellStyle name="supPercentageL 2 2 11" xfId="49523"/>
    <cellStyle name="supPercentageL 2 2 12" xfId="49524"/>
    <cellStyle name="supPercentageL 2 2 13" xfId="49525"/>
    <cellStyle name="supPercentageL 2 2 14" xfId="49526"/>
    <cellStyle name="supPercentageL 2 2 15" xfId="49527"/>
    <cellStyle name="supPercentageL 2 2 16" xfId="49528"/>
    <cellStyle name="supPercentageL 2 2 17" xfId="49529"/>
    <cellStyle name="supPercentageL 2 2 18" xfId="49530"/>
    <cellStyle name="supPercentageL 2 2 2" xfId="49531"/>
    <cellStyle name="supPercentageL 2 2 2 2" xfId="49532"/>
    <cellStyle name="supPercentageL 2 2 2_note 2_FTAResultat" xfId="49533"/>
    <cellStyle name="supPercentageL 2 2 3" xfId="49534"/>
    <cellStyle name="supPercentageL 2 2 3 2" xfId="49535"/>
    <cellStyle name="supPercentageL 2 2 3_note 2_FTAResultat" xfId="49536"/>
    <cellStyle name="supPercentageL 2 2 4" xfId="49537"/>
    <cellStyle name="supPercentageL 2 2 4 2" xfId="49538"/>
    <cellStyle name="supPercentageL 2 2 4_note 2_FTAResultat" xfId="49539"/>
    <cellStyle name="supPercentageL 2 2 5" xfId="49540"/>
    <cellStyle name="supPercentageL 2 2 5 2" xfId="49541"/>
    <cellStyle name="supPercentageL 2 2 6" xfId="49542"/>
    <cellStyle name="supPercentageL 2 2 7" xfId="49543"/>
    <cellStyle name="supPercentageL 2 2 8" xfId="49544"/>
    <cellStyle name="supPercentageL 2 2 9" xfId="49545"/>
    <cellStyle name="supPercentageL 2 2_2.1  NEW FTA passage prés BIS" xfId="49546"/>
    <cellStyle name="supPercentageL 2 20" xfId="49547"/>
    <cellStyle name="supPercentageL 2 21" xfId="49548"/>
    <cellStyle name="supPercentageL 2 22" xfId="49549"/>
    <cellStyle name="supPercentageL 2 23" xfId="49550"/>
    <cellStyle name="supPercentageL 2 24" xfId="49551"/>
    <cellStyle name="supPercentageL 2 3" xfId="49552"/>
    <cellStyle name="supPercentageL 2 3 10" xfId="49553"/>
    <cellStyle name="supPercentageL 2 3 11" xfId="49554"/>
    <cellStyle name="supPercentageL 2 3 12" xfId="49555"/>
    <cellStyle name="supPercentageL 2 3 13" xfId="49556"/>
    <cellStyle name="supPercentageL 2 3 14" xfId="49557"/>
    <cellStyle name="supPercentageL 2 3 15" xfId="49558"/>
    <cellStyle name="supPercentageL 2 3 16" xfId="49559"/>
    <cellStyle name="supPercentageL 2 3 17" xfId="49560"/>
    <cellStyle name="supPercentageL 2 3 18" xfId="49561"/>
    <cellStyle name="supPercentageL 2 3 2" xfId="49562"/>
    <cellStyle name="supPercentageL 2 3 2 2" xfId="49563"/>
    <cellStyle name="supPercentageL 2 3 2_note 2_FTAResultat" xfId="49564"/>
    <cellStyle name="supPercentageL 2 3 3" xfId="49565"/>
    <cellStyle name="supPercentageL 2 3 3 2" xfId="49566"/>
    <cellStyle name="supPercentageL 2 3 3_note 2_FTAResultat" xfId="49567"/>
    <cellStyle name="supPercentageL 2 3 4" xfId="49568"/>
    <cellStyle name="supPercentageL 2 3 4 2" xfId="49569"/>
    <cellStyle name="supPercentageL 2 3 4_note 2_FTAResultat" xfId="49570"/>
    <cellStyle name="supPercentageL 2 3 5" xfId="49571"/>
    <cellStyle name="supPercentageL 2 3 5 2" xfId="49572"/>
    <cellStyle name="supPercentageL 2 3 6" xfId="49573"/>
    <cellStyle name="supPercentageL 2 3 7" xfId="49574"/>
    <cellStyle name="supPercentageL 2 3 8" xfId="49575"/>
    <cellStyle name="supPercentageL 2 3 9" xfId="49576"/>
    <cellStyle name="supPercentageL 2 3_note 2_FTAResultat" xfId="49577"/>
    <cellStyle name="supPercentageL 2 4" xfId="49578"/>
    <cellStyle name="supPercentageL 2 4 10" xfId="49579"/>
    <cellStyle name="supPercentageL 2 4 11" xfId="49580"/>
    <cellStyle name="supPercentageL 2 4 12" xfId="49581"/>
    <cellStyle name="supPercentageL 2 4 13" xfId="49582"/>
    <cellStyle name="supPercentageL 2 4 14" xfId="49583"/>
    <cellStyle name="supPercentageL 2 4 15" xfId="49584"/>
    <cellStyle name="supPercentageL 2 4 16" xfId="49585"/>
    <cellStyle name="supPercentageL 2 4 17" xfId="49586"/>
    <cellStyle name="supPercentageL 2 4 18" xfId="49587"/>
    <cellStyle name="supPercentageL 2 4 2" xfId="49588"/>
    <cellStyle name="supPercentageL 2 4 2 2" xfId="49589"/>
    <cellStyle name="supPercentageL 2 4 2_note 2_FTAResultat" xfId="49590"/>
    <cellStyle name="supPercentageL 2 4 3" xfId="49591"/>
    <cellStyle name="supPercentageL 2 4 3 2" xfId="49592"/>
    <cellStyle name="supPercentageL 2 4 3_note 2_FTAResultat" xfId="49593"/>
    <cellStyle name="supPercentageL 2 4 4" xfId="49594"/>
    <cellStyle name="supPercentageL 2 4 4 2" xfId="49595"/>
    <cellStyle name="supPercentageL 2 4 4_note 2_FTAResultat" xfId="49596"/>
    <cellStyle name="supPercentageL 2 4 5" xfId="49597"/>
    <cellStyle name="supPercentageL 2 4 5 2" xfId="49598"/>
    <cellStyle name="supPercentageL 2 4 6" xfId="49599"/>
    <cellStyle name="supPercentageL 2 4 7" xfId="49600"/>
    <cellStyle name="supPercentageL 2 4 8" xfId="49601"/>
    <cellStyle name="supPercentageL 2 4 9" xfId="49602"/>
    <cellStyle name="supPercentageL 2 4_note 2_FTAResultat" xfId="49603"/>
    <cellStyle name="supPercentageL 2 5" xfId="49604"/>
    <cellStyle name="supPercentageL 2 5 10" xfId="49605"/>
    <cellStyle name="supPercentageL 2 5 11" xfId="49606"/>
    <cellStyle name="supPercentageL 2 5 12" xfId="49607"/>
    <cellStyle name="supPercentageL 2 5 13" xfId="49608"/>
    <cellStyle name="supPercentageL 2 5 14" xfId="49609"/>
    <cellStyle name="supPercentageL 2 5 15" xfId="49610"/>
    <cellStyle name="supPercentageL 2 5 16" xfId="49611"/>
    <cellStyle name="supPercentageL 2 5 17" xfId="49612"/>
    <cellStyle name="supPercentageL 2 5 18" xfId="49613"/>
    <cellStyle name="supPercentageL 2 5 2" xfId="49614"/>
    <cellStyle name="supPercentageL 2 5 2 2" xfId="49615"/>
    <cellStyle name="supPercentageL 2 5 2_note 2_FTAResultat" xfId="49616"/>
    <cellStyle name="supPercentageL 2 5 3" xfId="49617"/>
    <cellStyle name="supPercentageL 2 5 3 2" xfId="49618"/>
    <cellStyle name="supPercentageL 2 5 3_note 2_FTAResultat" xfId="49619"/>
    <cellStyle name="supPercentageL 2 5 4" xfId="49620"/>
    <cellStyle name="supPercentageL 2 5 4 2" xfId="49621"/>
    <cellStyle name="supPercentageL 2 5 4_note 2_FTAResultat" xfId="49622"/>
    <cellStyle name="supPercentageL 2 5 5" xfId="49623"/>
    <cellStyle name="supPercentageL 2 5 5 2" xfId="49624"/>
    <cellStyle name="supPercentageL 2 5 6" xfId="49625"/>
    <cellStyle name="supPercentageL 2 5 7" xfId="49626"/>
    <cellStyle name="supPercentageL 2 5 8" xfId="49627"/>
    <cellStyle name="supPercentageL 2 5 9" xfId="49628"/>
    <cellStyle name="supPercentageL 2 5_note 2_FTAResultat" xfId="49629"/>
    <cellStyle name="supPercentageL 2 6" xfId="49630"/>
    <cellStyle name="supPercentageL 2 6 2" xfId="49631"/>
    <cellStyle name="supPercentageL 2 6 3" xfId="49632"/>
    <cellStyle name="supPercentageL 2 6 4" xfId="49633"/>
    <cellStyle name="supPercentageL 2 6 5" xfId="49634"/>
    <cellStyle name="supPercentageL 2 6_note 2_FTAResultat" xfId="49635"/>
    <cellStyle name="supPercentageL 2 7" xfId="49636"/>
    <cellStyle name="supPercentageL 2 7 2" xfId="49637"/>
    <cellStyle name="supPercentageL 2 7_note 2_FTAResultat" xfId="49638"/>
    <cellStyle name="supPercentageL 2 8" xfId="49639"/>
    <cellStyle name="supPercentageL 2 8 2" xfId="49640"/>
    <cellStyle name="supPercentageL 2 8_note 2_FTAResultat" xfId="49641"/>
    <cellStyle name="supPercentageL 2 9" xfId="49642"/>
    <cellStyle name="supPercentageL 2 9 2" xfId="49643"/>
    <cellStyle name="supPercentageL 2 9_note 2_FTAResultat" xfId="49644"/>
    <cellStyle name="supPercentageL 2_2.1  NEW FTA passage prés BIS" xfId="49645"/>
    <cellStyle name="supPercentageL 3" xfId="49646"/>
    <cellStyle name="supPercentageL 3 10" xfId="49647"/>
    <cellStyle name="supPercentageL 3 11" xfId="49648"/>
    <cellStyle name="supPercentageL 3 12" xfId="49649"/>
    <cellStyle name="supPercentageL 3 13" xfId="49650"/>
    <cellStyle name="supPercentageL 3 14" xfId="49651"/>
    <cellStyle name="supPercentageL 3 15" xfId="49652"/>
    <cellStyle name="supPercentageL 3 16" xfId="49653"/>
    <cellStyle name="supPercentageL 3 17" xfId="49654"/>
    <cellStyle name="supPercentageL 3 18" xfId="49655"/>
    <cellStyle name="supPercentageL 3 19" xfId="49656"/>
    <cellStyle name="supPercentageL 3 2" xfId="49657"/>
    <cellStyle name="supPercentageL 3 2 10" xfId="49658"/>
    <cellStyle name="supPercentageL 3 2 11" xfId="49659"/>
    <cellStyle name="supPercentageL 3 2 12" xfId="49660"/>
    <cellStyle name="supPercentageL 3 2 13" xfId="49661"/>
    <cellStyle name="supPercentageL 3 2 14" xfId="49662"/>
    <cellStyle name="supPercentageL 3 2 15" xfId="49663"/>
    <cellStyle name="supPercentageL 3 2 16" xfId="49664"/>
    <cellStyle name="supPercentageL 3 2 17" xfId="49665"/>
    <cellStyle name="supPercentageL 3 2 18" xfId="49666"/>
    <cellStyle name="supPercentageL 3 2 2" xfId="49667"/>
    <cellStyle name="supPercentageL 3 2 2 2" xfId="49668"/>
    <cellStyle name="supPercentageL 3 2 2_note 2_FTAResultat" xfId="49669"/>
    <cellStyle name="supPercentageL 3 2 3" xfId="49670"/>
    <cellStyle name="supPercentageL 3 2 3 2" xfId="49671"/>
    <cellStyle name="supPercentageL 3 2 3_note 2_FTAResultat" xfId="49672"/>
    <cellStyle name="supPercentageL 3 2 4" xfId="49673"/>
    <cellStyle name="supPercentageL 3 2 4 2" xfId="49674"/>
    <cellStyle name="supPercentageL 3 2 4_note 2_FTAResultat" xfId="49675"/>
    <cellStyle name="supPercentageL 3 2 5" xfId="49676"/>
    <cellStyle name="supPercentageL 3 2 5 2" xfId="49677"/>
    <cellStyle name="supPercentageL 3 2 6" xfId="49678"/>
    <cellStyle name="supPercentageL 3 2 7" xfId="49679"/>
    <cellStyle name="supPercentageL 3 2 8" xfId="49680"/>
    <cellStyle name="supPercentageL 3 2 9" xfId="49681"/>
    <cellStyle name="supPercentageL 3 2_2.1  NEW FTA passage prés BIS" xfId="49682"/>
    <cellStyle name="supPercentageL 3 20" xfId="49683"/>
    <cellStyle name="supPercentageL 3 21" xfId="49684"/>
    <cellStyle name="supPercentageL 3 22" xfId="49685"/>
    <cellStyle name="supPercentageL 3 23" xfId="49686"/>
    <cellStyle name="supPercentageL 3 24" xfId="49687"/>
    <cellStyle name="supPercentageL 3 3" xfId="49688"/>
    <cellStyle name="supPercentageL 3 3 10" xfId="49689"/>
    <cellStyle name="supPercentageL 3 3 11" xfId="49690"/>
    <cellStyle name="supPercentageL 3 3 12" xfId="49691"/>
    <cellStyle name="supPercentageL 3 3 13" xfId="49692"/>
    <cellStyle name="supPercentageL 3 3 14" xfId="49693"/>
    <cellStyle name="supPercentageL 3 3 15" xfId="49694"/>
    <cellStyle name="supPercentageL 3 3 16" xfId="49695"/>
    <cellStyle name="supPercentageL 3 3 17" xfId="49696"/>
    <cellStyle name="supPercentageL 3 3 18" xfId="49697"/>
    <cellStyle name="supPercentageL 3 3 2" xfId="49698"/>
    <cellStyle name="supPercentageL 3 3 2 2" xfId="49699"/>
    <cellStyle name="supPercentageL 3 3 2_note 2_FTAResultat" xfId="49700"/>
    <cellStyle name="supPercentageL 3 3 3" xfId="49701"/>
    <cellStyle name="supPercentageL 3 3 3 2" xfId="49702"/>
    <cellStyle name="supPercentageL 3 3 3_note 2_FTAResultat" xfId="49703"/>
    <cellStyle name="supPercentageL 3 3 4" xfId="49704"/>
    <cellStyle name="supPercentageL 3 3 4 2" xfId="49705"/>
    <cellStyle name="supPercentageL 3 3 4_note 2_FTAResultat" xfId="49706"/>
    <cellStyle name="supPercentageL 3 3 5" xfId="49707"/>
    <cellStyle name="supPercentageL 3 3 5 2" xfId="49708"/>
    <cellStyle name="supPercentageL 3 3 6" xfId="49709"/>
    <cellStyle name="supPercentageL 3 3 7" xfId="49710"/>
    <cellStyle name="supPercentageL 3 3 8" xfId="49711"/>
    <cellStyle name="supPercentageL 3 3 9" xfId="49712"/>
    <cellStyle name="supPercentageL 3 3_note 2_FTAResultat" xfId="49713"/>
    <cellStyle name="supPercentageL 3 4" xfId="49714"/>
    <cellStyle name="supPercentageL 3 4 10" xfId="49715"/>
    <cellStyle name="supPercentageL 3 4 11" xfId="49716"/>
    <cellStyle name="supPercentageL 3 4 12" xfId="49717"/>
    <cellStyle name="supPercentageL 3 4 13" xfId="49718"/>
    <cellStyle name="supPercentageL 3 4 14" xfId="49719"/>
    <cellStyle name="supPercentageL 3 4 15" xfId="49720"/>
    <cellStyle name="supPercentageL 3 4 16" xfId="49721"/>
    <cellStyle name="supPercentageL 3 4 17" xfId="49722"/>
    <cellStyle name="supPercentageL 3 4 18" xfId="49723"/>
    <cellStyle name="supPercentageL 3 4 2" xfId="49724"/>
    <cellStyle name="supPercentageL 3 4 2 2" xfId="49725"/>
    <cellStyle name="supPercentageL 3 4 2_note 2_FTAResultat" xfId="49726"/>
    <cellStyle name="supPercentageL 3 4 3" xfId="49727"/>
    <cellStyle name="supPercentageL 3 4 3 2" xfId="49728"/>
    <cellStyle name="supPercentageL 3 4 3_note 2_FTAResultat" xfId="49729"/>
    <cellStyle name="supPercentageL 3 4 4" xfId="49730"/>
    <cellStyle name="supPercentageL 3 4 4 2" xfId="49731"/>
    <cellStyle name="supPercentageL 3 4 4_note 2_FTAResultat" xfId="49732"/>
    <cellStyle name="supPercentageL 3 4 5" xfId="49733"/>
    <cellStyle name="supPercentageL 3 4 5 2" xfId="49734"/>
    <cellStyle name="supPercentageL 3 4 6" xfId="49735"/>
    <cellStyle name="supPercentageL 3 4 7" xfId="49736"/>
    <cellStyle name="supPercentageL 3 4 8" xfId="49737"/>
    <cellStyle name="supPercentageL 3 4 9" xfId="49738"/>
    <cellStyle name="supPercentageL 3 4_note 2_FTAResultat" xfId="49739"/>
    <cellStyle name="supPercentageL 3 5" xfId="49740"/>
    <cellStyle name="supPercentageL 3 5 10" xfId="49741"/>
    <cellStyle name="supPercentageL 3 5 11" xfId="49742"/>
    <cellStyle name="supPercentageL 3 5 12" xfId="49743"/>
    <cellStyle name="supPercentageL 3 5 13" xfId="49744"/>
    <cellStyle name="supPercentageL 3 5 14" xfId="49745"/>
    <cellStyle name="supPercentageL 3 5 15" xfId="49746"/>
    <cellStyle name="supPercentageL 3 5 16" xfId="49747"/>
    <cellStyle name="supPercentageL 3 5 17" xfId="49748"/>
    <cellStyle name="supPercentageL 3 5 18" xfId="49749"/>
    <cellStyle name="supPercentageL 3 5 2" xfId="49750"/>
    <cellStyle name="supPercentageL 3 5 2 2" xfId="49751"/>
    <cellStyle name="supPercentageL 3 5 2_note 2_FTAResultat" xfId="49752"/>
    <cellStyle name="supPercentageL 3 5 3" xfId="49753"/>
    <cellStyle name="supPercentageL 3 5 3 2" xfId="49754"/>
    <cellStyle name="supPercentageL 3 5 3_note 2_FTAResultat" xfId="49755"/>
    <cellStyle name="supPercentageL 3 5 4" xfId="49756"/>
    <cellStyle name="supPercentageL 3 5 4 2" xfId="49757"/>
    <cellStyle name="supPercentageL 3 5 4_note 2_FTAResultat" xfId="49758"/>
    <cellStyle name="supPercentageL 3 5 5" xfId="49759"/>
    <cellStyle name="supPercentageL 3 5 5 2" xfId="49760"/>
    <cellStyle name="supPercentageL 3 5 6" xfId="49761"/>
    <cellStyle name="supPercentageL 3 5 7" xfId="49762"/>
    <cellStyle name="supPercentageL 3 5 8" xfId="49763"/>
    <cellStyle name="supPercentageL 3 5 9" xfId="49764"/>
    <cellStyle name="supPercentageL 3 5_note 2_FTAResultat" xfId="49765"/>
    <cellStyle name="supPercentageL 3 6" xfId="49766"/>
    <cellStyle name="supPercentageL 3 6 2" xfId="49767"/>
    <cellStyle name="supPercentageL 3 6 3" xfId="49768"/>
    <cellStyle name="supPercentageL 3 6 4" xfId="49769"/>
    <cellStyle name="supPercentageL 3 6 5" xfId="49770"/>
    <cellStyle name="supPercentageL 3 6_note 2_FTAResultat" xfId="49771"/>
    <cellStyle name="supPercentageL 3 7" xfId="49772"/>
    <cellStyle name="supPercentageL 3 7 2" xfId="49773"/>
    <cellStyle name="supPercentageL 3 7_note 2_FTAResultat" xfId="49774"/>
    <cellStyle name="supPercentageL 3 8" xfId="49775"/>
    <cellStyle name="supPercentageL 3 8 2" xfId="49776"/>
    <cellStyle name="supPercentageL 3 8_note 2_FTAResultat" xfId="49777"/>
    <cellStyle name="supPercentageL 3 9" xfId="49778"/>
    <cellStyle name="supPercentageL 3 9 2" xfId="49779"/>
    <cellStyle name="supPercentageL 3 9_note 2_FTAResultat" xfId="49780"/>
    <cellStyle name="supPercentageL 3_2.1  NEW FTA passage prés BIS" xfId="49781"/>
    <cellStyle name="supPercentageL 4" xfId="49782"/>
    <cellStyle name="supPercentageL 4 10" xfId="49783"/>
    <cellStyle name="supPercentageL 4 11" xfId="49784"/>
    <cellStyle name="supPercentageL 4 12" xfId="49785"/>
    <cellStyle name="supPercentageL 4 13" xfId="49786"/>
    <cellStyle name="supPercentageL 4 14" xfId="49787"/>
    <cellStyle name="supPercentageL 4 15" xfId="49788"/>
    <cellStyle name="supPercentageL 4 16" xfId="49789"/>
    <cellStyle name="supPercentageL 4 17" xfId="49790"/>
    <cellStyle name="supPercentageL 4 18" xfId="49791"/>
    <cellStyle name="supPercentageL 4 19" xfId="49792"/>
    <cellStyle name="supPercentageL 4 2" xfId="49793"/>
    <cellStyle name="supPercentageL 4 2 10" xfId="49794"/>
    <cellStyle name="supPercentageL 4 2 11" xfId="49795"/>
    <cellStyle name="supPercentageL 4 2 12" xfId="49796"/>
    <cellStyle name="supPercentageL 4 2 13" xfId="49797"/>
    <cellStyle name="supPercentageL 4 2 14" xfId="49798"/>
    <cellStyle name="supPercentageL 4 2 15" xfId="49799"/>
    <cellStyle name="supPercentageL 4 2 16" xfId="49800"/>
    <cellStyle name="supPercentageL 4 2 17" xfId="49801"/>
    <cellStyle name="supPercentageL 4 2 18" xfId="49802"/>
    <cellStyle name="supPercentageL 4 2 2" xfId="49803"/>
    <cellStyle name="supPercentageL 4 2 2 2" xfId="49804"/>
    <cellStyle name="supPercentageL 4 2 2_note 2_FTAResultat" xfId="49805"/>
    <cellStyle name="supPercentageL 4 2 3" xfId="49806"/>
    <cellStyle name="supPercentageL 4 2 3 2" xfId="49807"/>
    <cellStyle name="supPercentageL 4 2 3_note 2_FTAResultat" xfId="49808"/>
    <cellStyle name="supPercentageL 4 2 4" xfId="49809"/>
    <cellStyle name="supPercentageL 4 2 4 2" xfId="49810"/>
    <cellStyle name="supPercentageL 4 2 4_note 2_FTAResultat" xfId="49811"/>
    <cellStyle name="supPercentageL 4 2 5" xfId="49812"/>
    <cellStyle name="supPercentageL 4 2 5 2" xfId="49813"/>
    <cellStyle name="supPercentageL 4 2 6" xfId="49814"/>
    <cellStyle name="supPercentageL 4 2 7" xfId="49815"/>
    <cellStyle name="supPercentageL 4 2 8" xfId="49816"/>
    <cellStyle name="supPercentageL 4 2 9" xfId="49817"/>
    <cellStyle name="supPercentageL 4 2_note 2_FTAResultat" xfId="49818"/>
    <cellStyle name="supPercentageL 4 20" xfId="49819"/>
    <cellStyle name="supPercentageL 4 21" xfId="49820"/>
    <cellStyle name="supPercentageL 4 22" xfId="49821"/>
    <cellStyle name="supPercentageL 4 23" xfId="49822"/>
    <cellStyle name="supPercentageL 4 24" xfId="49823"/>
    <cellStyle name="supPercentageL 4 3" xfId="49824"/>
    <cellStyle name="supPercentageL 4 3 10" xfId="49825"/>
    <cellStyle name="supPercentageL 4 3 11" xfId="49826"/>
    <cellStyle name="supPercentageL 4 3 12" xfId="49827"/>
    <cellStyle name="supPercentageL 4 3 13" xfId="49828"/>
    <cellStyle name="supPercentageL 4 3 14" xfId="49829"/>
    <cellStyle name="supPercentageL 4 3 15" xfId="49830"/>
    <cellStyle name="supPercentageL 4 3 16" xfId="49831"/>
    <cellStyle name="supPercentageL 4 3 17" xfId="49832"/>
    <cellStyle name="supPercentageL 4 3 18" xfId="49833"/>
    <cellStyle name="supPercentageL 4 3 2" xfId="49834"/>
    <cellStyle name="supPercentageL 4 3 2 2" xfId="49835"/>
    <cellStyle name="supPercentageL 4 3 2_note 2_FTAResultat" xfId="49836"/>
    <cellStyle name="supPercentageL 4 3 3" xfId="49837"/>
    <cellStyle name="supPercentageL 4 3 3 2" xfId="49838"/>
    <cellStyle name="supPercentageL 4 3 3_note 2_FTAResultat" xfId="49839"/>
    <cellStyle name="supPercentageL 4 3 4" xfId="49840"/>
    <cellStyle name="supPercentageL 4 3 4 2" xfId="49841"/>
    <cellStyle name="supPercentageL 4 3 4_note 2_FTAResultat" xfId="49842"/>
    <cellStyle name="supPercentageL 4 3 5" xfId="49843"/>
    <cellStyle name="supPercentageL 4 3 5 2" xfId="49844"/>
    <cellStyle name="supPercentageL 4 3 6" xfId="49845"/>
    <cellStyle name="supPercentageL 4 3 7" xfId="49846"/>
    <cellStyle name="supPercentageL 4 3 8" xfId="49847"/>
    <cellStyle name="supPercentageL 4 3 9" xfId="49848"/>
    <cellStyle name="supPercentageL 4 3_note 2_FTAResultat" xfId="49849"/>
    <cellStyle name="supPercentageL 4 4" xfId="49850"/>
    <cellStyle name="supPercentageL 4 4 10" xfId="49851"/>
    <cellStyle name="supPercentageL 4 4 11" xfId="49852"/>
    <cellStyle name="supPercentageL 4 4 12" xfId="49853"/>
    <cellStyle name="supPercentageL 4 4 13" xfId="49854"/>
    <cellStyle name="supPercentageL 4 4 14" xfId="49855"/>
    <cellStyle name="supPercentageL 4 4 15" xfId="49856"/>
    <cellStyle name="supPercentageL 4 4 16" xfId="49857"/>
    <cellStyle name="supPercentageL 4 4 17" xfId="49858"/>
    <cellStyle name="supPercentageL 4 4 18" xfId="49859"/>
    <cellStyle name="supPercentageL 4 4 2" xfId="49860"/>
    <cellStyle name="supPercentageL 4 4 2 2" xfId="49861"/>
    <cellStyle name="supPercentageL 4 4 2_note 2_FTAResultat" xfId="49862"/>
    <cellStyle name="supPercentageL 4 4 3" xfId="49863"/>
    <cellStyle name="supPercentageL 4 4 3 2" xfId="49864"/>
    <cellStyle name="supPercentageL 4 4 3_note 2_FTAResultat" xfId="49865"/>
    <cellStyle name="supPercentageL 4 4 4" xfId="49866"/>
    <cellStyle name="supPercentageL 4 4 4 2" xfId="49867"/>
    <cellStyle name="supPercentageL 4 4 4_note 2_FTAResultat" xfId="49868"/>
    <cellStyle name="supPercentageL 4 4 5" xfId="49869"/>
    <cellStyle name="supPercentageL 4 4 5 2" xfId="49870"/>
    <cellStyle name="supPercentageL 4 4 6" xfId="49871"/>
    <cellStyle name="supPercentageL 4 4 7" xfId="49872"/>
    <cellStyle name="supPercentageL 4 4 8" xfId="49873"/>
    <cellStyle name="supPercentageL 4 4 9" xfId="49874"/>
    <cellStyle name="supPercentageL 4 4_note 2_FTAResultat" xfId="49875"/>
    <cellStyle name="supPercentageL 4 5" xfId="49876"/>
    <cellStyle name="supPercentageL 4 5 10" xfId="49877"/>
    <cellStyle name="supPercentageL 4 5 11" xfId="49878"/>
    <cellStyle name="supPercentageL 4 5 12" xfId="49879"/>
    <cellStyle name="supPercentageL 4 5 13" xfId="49880"/>
    <cellStyle name="supPercentageL 4 5 14" xfId="49881"/>
    <cellStyle name="supPercentageL 4 5 15" xfId="49882"/>
    <cellStyle name="supPercentageL 4 5 16" xfId="49883"/>
    <cellStyle name="supPercentageL 4 5 17" xfId="49884"/>
    <cellStyle name="supPercentageL 4 5 18" xfId="49885"/>
    <cellStyle name="supPercentageL 4 5 2" xfId="49886"/>
    <cellStyle name="supPercentageL 4 5 2 2" xfId="49887"/>
    <cellStyle name="supPercentageL 4 5 2_note 2_FTAResultat" xfId="49888"/>
    <cellStyle name="supPercentageL 4 5 3" xfId="49889"/>
    <cellStyle name="supPercentageL 4 5 3 2" xfId="49890"/>
    <cellStyle name="supPercentageL 4 5 3_note 2_FTAResultat" xfId="49891"/>
    <cellStyle name="supPercentageL 4 5 4" xfId="49892"/>
    <cellStyle name="supPercentageL 4 5 4 2" xfId="49893"/>
    <cellStyle name="supPercentageL 4 5 4_note 2_FTAResultat" xfId="49894"/>
    <cellStyle name="supPercentageL 4 5 5" xfId="49895"/>
    <cellStyle name="supPercentageL 4 5 5 2" xfId="49896"/>
    <cellStyle name="supPercentageL 4 5 6" xfId="49897"/>
    <cellStyle name="supPercentageL 4 5 7" xfId="49898"/>
    <cellStyle name="supPercentageL 4 5 8" xfId="49899"/>
    <cellStyle name="supPercentageL 4 5 9" xfId="49900"/>
    <cellStyle name="supPercentageL 4 5_note 2_FTAResultat" xfId="49901"/>
    <cellStyle name="supPercentageL 4 6" xfId="49902"/>
    <cellStyle name="supPercentageL 4 6 2" xfId="49903"/>
    <cellStyle name="supPercentageL 4 6 3" xfId="49904"/>
    <cellStyle name="supPercentageL 4 6 4" xfId="49905"/>
    <cellStyle name="supPercentageL 4 6 5" xfId="49906"/>
    <cellStyle name="supPercentageL 4 6_note 2_FTAResultat" xfId="49907"/>
    <cellStyle name="supPercentageL 4 7" xfId="49908"/>
    <cellStyle name="supPercentageL 4 7 2" xfId="49909"/>
    <cellStyle name="supPercentageL 4 7_note 2_FTAResultat" xfId="49910"/>
    <cellStyle name="supPercentageL 4 8" xfId="49911"/>
    <cellStyle name="supPercentageL 4 8 2" xfId="49912"/>
    <cellStyle name="supPercentageL 4 8_note 2_FTAResultat" xfId="49913"/>
    <cellStyle name="supPercentageL 4 9" xfId="49914"/>
    <cellStyle name="supPercentageL 4 9 2" xfId="49915"/>
    <cellStyle name="supPercentageL 4 9_note 2_FTAResultat" xfId="49916"/>
    <cellStyle name="supPercentageL 4_2.1  NEW FTA passage prés BIS" xfId="49917"/>
    <cellStyle name="supPercentageL 5" xfId="49918"/>
    <cellStyle name="supPercentageL 5 2" xfId="49919"/>
    <cellStyle name="supPercentageL 5 3" xfId="49920"/>
    <cellStyle name="supPercentageL 5_2.1  NEW FTA passage prés BIS" xfId="49921"/>
    <cellStyle name="supPercentageL 6" xfId="49922"/>
    <cellStyle name="supPercentageL 6 2" xfId="49923"/>
    <cellStyle name="supPercentageL 6 3" xfId="49924"/>
    <cellStyle name="supPercentageL 6_2.1  NEW FTA passage prés BIS" xfId="49925"/>
    <cellStyle name="supPercentageL 7" xfId="49926"/>
    <cellStyle name="supPercentageL 8" xfId="49927"/>
    <cellStyle name="supPercentageL 9" xfId="49928"/>
    <cellStyle name="supPercentageL_2.1  NEW FTA passage prés BIS" xfId="49929"/>
    <cellStyle name="supPercentageM" xfId="49930"/>
    <cellStyle name="supPercentageM 10" xfId="49931"/>
    <cellStyle name="supPercentageM 10 2" xfId="49932"/>
    <cellStyle name="supPercentageM 10 3" xfId="49933"/>
    <cellStyle name="supPercentageM 10 4" xfId="49934"/>
    <cellStyle name="supPercentageM 10_2.1  NEW FTA passage prés BIS" xfId="49935"/>
    <cellStyle name="supPercentageM 11" xfId="49936"/>
    <cellStyle name="supPercentageM 11 2" xfId="49937"/>
    <cellStyle name="supPercentageM 11 3" xfId="49938"/>
    <cellStyle name="supPercentageM 11 4" xfId="49939"/>
    <cellStyle name="supPercentageM 11_2.1  NEW FTA passage prés BIS" xfId="49940"/>
    <cellStyle name="supPercentageM 12" xfId="49941"/>
    <cellStyle name="supPercentageM 13" xfId="49942"/>
    <cellStyle name="supPercentageM 14" xfId="49943"/>
    <cellStyle name="supPercentageM 15" xfId="49944"/>
    <cellStyle name="supPercentageM 2" xfId="49945"/>
    <cellStyle name="supPercentageM 2 10" xfId="49946"/>
    <cellStyle name="supPercentageM 2 10 10" xfId="49947"/>
    <cellStyle name="supPercentageM 2 10 11" xfId="49948"/>
    <cellStyle name="supPercentageM 2 10 12" xfId="49949"/>
    <cellStyle name="supPercentageM 2 10 13" xfId="49950"/>
    <cellStyle name="supPercentageM 2 10 14" xfId="49951"/>
    <cellStyle name="supPercentageM 2 10 15" xfId="49952"/>
    <cellStyle name="supPercentageM 2 10 16" xfId="49953"/>
    <cellStyle name="supPercentageM 2 10 17" xfId="49954"/>
    <cellStyle name="supPercentageM 2 10 2" xfId="49955"/>
    <cellStyle name="supPercentageM 2 10 2 2" xfId="49956"/>
    <cellStyle name="supPercentageM 2 10 2_note 2_FTAResultat" xfId="49957"/>
    <cellStyle name="supPercentageM 2 10 3" xfId="49958"/>
    <cellStyle name="supPercentageM 2 10 3 2" xfId="49959"/>
    <cellStyle name="supPercentageM 2 10 3_note 2_FTAResultat" xfId="49960"/>
    <cellStyle name="supPercentageM 2 10 4" xfId="49961"/>
    <cellStyle name="supPercentageM 2 10 4 2" xfId="49962"/>
    <cellStyle name="supPercentageM 2 10 4_note 2_FTAResultat" xfId="49963"/>
    <cellStyle name="supPercentageM 2 10 5" xfId="49964"/>
    <cellStyle name="supPercentageM 2 10 5 2" xfId="49965"/>
    <cellStyle name="supPercentageM 2 10 6" xfId="49966"/>
    <cellStyle name="supPercentageM 2 10 7" xfId="49967"/>
    <cellStyle name="supPercentageM 2 10 8" xfId="49968"/>
    <cellStyle name="supPercentageM 2 10 9" xfId="49969"/>
    <cellStyle name="supPercentageM 2 10_note 2_FTAResultat" xfId="49970"/>
    <cellStyle name="supPercentageM 2 11" xfId="49971"/>
    <cellStyle name="supPercentageM 2 11 10" xfId="49972"/>
    <cellStyle name="supPercentageM 2 11 11" xfId="49973"/>
    <cellStyle name="supPercentageM 2 11 12" xfId="49974"/>
    <cellStyle name="supPercentageM 2 11 13" xfId="49975"/>
    <cellStyle name="supPercentageM 2 11 14" xfId="49976"/>
    <cellStyle name="supPercentageM 2 11 15" xfId="49977"/>
    <cellStyle name="supPercentageM 2 11 16" xfId="49978"/>
    <cellStyle name="supPercentageM 2 11 17" xfId="49979"/>
    <cellStyle name="supPercentageM 2 11 2" xfId="49980"/>
    <cellStyle name="supPercentageM 2 11 2 2" xfId="49981"/>
    <cellStyle name="supPercentageM 2 11 2_note 2_FTAResultat" xfId="49982"/>
    <cellStyle name="supPercentageM 2 11 3" xfId="49983"/>
    <cellStyle name="supPercentageM 2 11 3 2" xfId="49984"/>
    <cellStyle name="supPercentageM 2 11 3_note 2_FTAResultat" xfId="49985"/>
    <cellStyle name="supPercentageM 2 11 4" xfId="49986"/>
    <cellStyle name="supPercentageM 2 11 4 2" xfId="49987"/>
    <cellStyle name="supPercentageM 2 11 4_note 2_FTAResultat" xfId="49988"/>
    <cellStyle name="supPercentageM 2 11 5" xfId="49989"/>
    <cellStyle name="supPercentageM 2 11 5 2" xfId="49990"/>
    <cellStyle name="supPercentageM 2 11 6" xfId="49991"/>
    <cellStyle name="supPercentageM 2 11 7" xfId="49992"/>
    <cellStyle name="supPercentageM 2 11 8" xfId="49993"/>
    <cellStyle name="supPercentageM 2 11 9" xfId="49994"/>
    <cellStyle name="supPercentageM 2 11_note 2_FTAResultat" xfId="49995"/>
    <cellStyle name="supPercentageM 2 12" xfId="49996"/>
    <cellStyle name="supPercentageM 2 12 10" xfId="49997"/>
    <cellStyle name="supPercentageM 2 12 11" xfId="49998"/>
    <cellStyle name="supPercentageM 2 12 12" xfId="49999"/>
    <cellStyle name="supPercentageM 2 12 13" xfId="50000"/>
    <cellStyle name="supPercentageM 2 12 14" xfId="50001"/>
    <cellStyle name="supPercentageM 2 12 15" xfId="50002"/>
    <cellStyle name="supPercentageM 2 12 16" xfId="50003"/>
    <cellStyle name="supPercentageM 2 12 17" xfId="50004"/>
    <cellStyle name="supPercentageM 2 12 2" xfId="50005"/>
    <cellStyle name="supPercentageM 2 12 2 2" xfId="50006"/>
    <cellStyle name="supPercentageM 2 12 2_note 2_FTAResultat" xfId="50007"/>
    <cellStyle name="supPercentageM 2 12 3" xfId="50008"/>
    <cellStyle name="supPercentageM 2 12 3 2" xfId="50009"/>
    <cellStyle name="supPercentageM 2 12 3_note 2_FTAResultat" xfId="50010"/>
    <cellStyle name="supPercentageM 2 12 4" xfId="50011"/>
    <cellStyle name="supPercentageM 2 12 4 2" xfId="50012"/>
    <cellStyle name="supPercentageM 2 12 4_note 2_FTAResultat" xfId="50013"/>
    <cellStyle name="supPercentageM 2 12 5" xfId="50014"/>
    <cellStyle name="supPercentageM 2 12 5 2" xfId="50015"/>
    <cellStyle name="supPercentageM 2 12 6" xfId="50016"/>
    <cellStyle name="supPercentageM 2 12 7" xfId="50017"/>
    <cellStyle name="supPercentageM 2 12 8" xfId="50018"/>
    <cellStyle name="supPercentageM 2 12 9" xfId="50019"/>
    <cellStyle name="supPercentageM 2 12_note 2_FTAResultat" xfId="50020"/>
    <cellStyle name="supPercentageM 2 13" xfId="50021"/>
    <cellStyle name="supPercentageM 2 13 2" xfId="50022"/>
    <cellStyle name="supPercentageM 2 13 3" xfId="50023"/>
    <cellStyle name="supPercentageM 2 13 4" xfId="50024"/>
    <cellStyle name="supPercentageM 2 13 5" xfId="50025"/>
    <cellStyle name="supPercentageM 2 13 6" xfId="50026"/>
    <cellStyle name="supPercentageM 2 13_note 2_FTAResultat" xfId="50027"/>
    <cellStyle name="supPercentageM 2 14" xfId="50028"/>
    <cellStyle name="supPercentageM 2 14 2" xfId="50029"/>
    <cellStyle name="supPercentageM 2 14_note 2_FTAResultat" xfId="50030"/>
    <cellStyle name="supPercentageM 2 15" xfId="50031"/>
    <cellStyle name="supPercentageM 2 15 2" xfId="50032"/>
    <cellStyle name="supPercentageM 2 15_note 2_FTAResultat" xfId="50033"/>
    <cellStyle name="supPercentageM 2 16" xfId="50034"/>
    <cellStyle name="supPercentageM 2 16 2" xfId="50035"/>
    <cellStyle name="supPercentageM 2 16_note 2_FTAResultat" xfId="50036"/>
    <cellStyle name="supPercentageM 2 17" xfId="50037"/>
    <cellStyle name="supPercentageM 2 18" xfId="50038"/>
    <cellStyle name="supPercentageM 2 19" xfId="50039"/>
    <cellStyle name="supPercentageM 2 2" xfId="50040"/>
    <cellStyle name="supPercentageM 2 2 10" xfId="50041"/>
    <cellStyle name="supPercentageM 2 2 11" xfId="50042"/>
    <cellStyle name="supPercentageM 2 2 12" xfId="50043"/>
    <cellStyle name="supPercentageM 2 2 13" xfId="50044"/>
    <cellStyle name="supPercentageM 2 2 14" xfId="50045"/>
    <cellStyle name="supPercentageM 2 2 15" xfId="50046"/>
    <cellStyle name="supPercentageM 2 2 16" xfId="50047"/>
    <cellStyle name="supPercentageM 2 2 17" xfId="50048"/>
    <cellStyle name="supPercentageM 2 2 18" xfId="50049"/>
    <cellStyle name="supPercentageM 2 2 19" xfId="50050"/>
    <cellStyle name="supPercentageM 2 2 2" xfId="50051"/>
    <cellStyle name="supPercentageM 2 2 2 10" xfId="50052"/>
    <cellStyle name="supPercentageM 2 2 2 11" xfId="50053"/>
    <cellStyle name="supPercentageM 2 2 2 12" xfId="50054"/>
    <cellStyle name="supPercentageM 2 2 2 13" xfId="50055"/>
    <cellStyle name="supPercentageM 2 2 2 14" xfId="50056"/>
    <cellStyle name="supPercentageM 2 2 2 15" xfId="50057"/>
    <cellStyle name="supPercentageM 2 2 2 16" xfId="50058"/>
    <cellStyle name="supPercentageM 2 2 2 17" xfId="50059"/>
    <cellStyle name="supPercentageM 2 2 2 2" xfId="50060"/>
    <cellStyle name="supPercentageM 2 2 2 2 2" xfId="50061"/>
    <cellStyle name="supPercentageM 2 2 2 2_note 2_FTAResultat" xfId="50062"/>
    <cellStyle name="supPercentageM 2 2 2 3" xfId="50063"/>
    <cellStyle name="supPercentageM 2 2 2 3 2" xfId="50064"/>
    <cellStyle name="supPercentageM 2 2 2 3_note 2_FTAResultat" xfId="50065"/>
    <cellStyle name="supPercentageM 2 2 2 4" xfId="50066"/>
    <cellStyle name="supPercentageM 2 2 2 4 2" xfId="50067"/>
    <cellStyle name="supPercentageM 2 2 2 4_note 2_FTAResultat" xfId="50068"/>
    <cellStyle name="supPercentageM 2 2 2 5" xfId="50069"/>
    <cellStyle name="supPercentageM 2 2 2 5 2" xfId="50070"/>
    <cellStyle name="supPercentageM 2 2 2 6" xfId="50071"/>
    <cellStyle name="supPercentageM 2 2 2 7" xfId="50072"/>
    <cellStyle name="supPercentageM 2 2 2 8" xfId="50073"/>
    <cellStyle name="supPercentageM 2 2 2 9" xfId="50074"/>
    <cellStyle name="supPercentageM 2 2 2_note 2_FTAResultat" xfId="50075"/>
    <cellStyle name="supPercentageM 2 2 20" xfId="50076"/>
    <cellStyle name="supPercentageM 2 2 21" xfId="50077"/>
    <cellStyle name="supPercentageM 2 2 22" xfId="50078"/>
    <cellStyle name="supPercentageM 2 2 23" xfId="50079"/>
    <cellStyle name="supPercentageM 2 2 3" xfId="50080"/>
    <cellStyle name="supPercentageM 2 2 3 10" xfId="50081"/>
    <cellStyle name="supPercentageM 2 2 3 11" xfId="50082"/>
    <cellStyle name="supPercentageM 2 2 3 12" xfId="50083"/>
    <cellStyle name="supPercentageM 2 2 3 13" xfId="50084"/>
    <cellStyle name="supPercentageM 2 2 3 14" xfId="50085"/>
    <cellStyle name="supPercentageM 2 2 3 15" xfId="50086"/>
    <cellStyle name="supPercentageM 2 2 3 16" xfId="50087"/>
    <cellStyle name="supPercentageM 2 2 3 17" xfId="50088"/>
    <cellStyle name="supPercentageM 2 2 3 2" xfId="50089"/>
    <cellStyle name="supPercentageM 2 2 3 2 2" xfId="50090"/>
    <cellStyle name="supPercentageM 2 2 3 2_note 2_FTAResultat" xfId="50091"/>
    <cellStyle name="supPercentageM 2 2 3 3" xfId="50092"/>
    <cellStyle name="supPercentageM 2 2 3 3 2" xfId="50093"/>
    <cellStyle name="supPercentageM 2 2 3 3_note 2_FTAResultat" xfId="50094"/>
    <cellStyle name="supPercentageM 2 2 3 4" xfId="50095"/>
    <cellStyle name="supPercentageM 2 2 3 4 2" xfId="50096"/>
    <cellStyle name="supPercentageM 2 2 3 4_note 2_FTAResultat" xfId="50097"/>
    <cellStyle name="supPercentageM 2 2 3 5" xfId="50098"/>
    <cellStyle name="supPercentageM 2 2 3 5 2" xfId="50099"/>
    <cellStyle name="supPercentageM 2 2 3 6" xfId="50100"/>
    <cellStyle name="supPercentageM 2 2 3 7" xfId="50101"/>
    <cellStyle name="supPercentageM 2 2 3 8" xfId="50102"/>
    <cellStyle name="supPercentageM 2 2 3 9" xfId="50103"/>
    <cellStyle name="supPercentageM 2 2 3_note 2_FTAResultat" xfId="50104"/>
    <cellStyle name="supPercentageM 2 2 4" xfId="50105"/>
    <cellStyle name="supPercentageM 2 2 4 10" xfId="50106"/>
    <cellStyle name="supPercentageM 2 2 4 11" xfId="50107"/>
    <cellStyle name="supPercentageM 2 2 4 12" xfId="50108"/>
    <cellStyle name="supPercentageM 2 2 4 13" xfId="50109"/>
    <cellStyle name="supPercentageM 2 2 4 14" xfId="50110"/>
    <cellStyle name="supPercentageM 2 2 4 15" xfId="50111"/>
    <cellStyle name="supPercentageM 2 2 4 16" xfId="50112"/>
    <cellStyle name="supPercentageM 2 2 4 17" xfId="50113"/>
    <cellStyle name="supPercentageM 2 2 4 2" xfId="50114"/>
    <cellStyle name="supPercentageM 2 2 4 2 2" xfId="50115"/>
    <cellStyle name="supPercentageM 2 2 4 2_note 2_FTAResultat" xfId="50116"/>
    <cellStyle name="supPercentageM 2 2 4 3" xfId="50117"/>
    <cellStyle name="supPercentageM 2 2 4 3 2" xfId="50118"/>
    <cellStyle name="supPercentageM 2 2 4 3_note 2_FTAResultat" xfId="50119"/>
    <cellStyle name="supPercentageM 2 2 4 4" xfId="50120"/>
    <cellStyle name="supPercentageM 2 2 4 4 2" xfId="50121"/>
    <cellStyle name="supPercentageM 2 2 4 4_note 2_FTAResultat" xfId="50122"/>
    <cellStyle name="supPercentageM 2 2 4 5" xfId="50123"/>
    <cellStyle name="supPercentageM 2 2 4 5 2" xfId="50124"/>
    <cellStyle name="supPercentageM 2 2 4 6" xfId="50125"/>
    <cellStyle name="supPercentageM 2 2 4 7" xfId="50126"/>
    <cellStyle name="supPercentageM 2 2 4 8" xfId="50127"/>
    <cellStyle name="supPercentageM 2 2 4 9" xfId="50128"/>
    <cellStyle name="supPercentageM 2 2 4_note 2_FTAResultat" xfId="50129"/>
    <cellStyle name="supPercentageM 2 2 5" xfId="50130"/>
    <cellStyle name="supPercentageM 2 2 5 10" xfId="50131"/>
    <cellStyle name="supPercentageM 2 2 5 11" xfId="50132"/>
    <cellStyle name="supPercentageM 2 2 5 12" xfId="50133"/>
    <cellStyle name="supPercentageM 2 2 5 13" xfId="50134"/>
    <cellStyle name="supPercentageM 2 2 5 14" xfId="50135"/>
    <cellStyle name="supPercentageM 2 2 5 15" xfId="50136"/>
    <cellStyle name="supPercentageM 2 2 5 16" xfId="50137"/>
    <cellStyle name="supPercentageM 2 2 5 17" xfId="50138"/>
    <cellStyle name="supPercentageM 2 2 5 2" xfId="50139"/>
    <cellStyle name="supPercentageM 2 2 5 2 2" xfId="50140"/>
    <cellStyle name="supPercentageM 2 2 5 2_note 2_FTAResultat" xfId="50141"/>
    <cellStyle name="supPercentageM 2 2 5 3" xfId="50142"/>
    <cellStyle name="supPercentageM 2 2 5 3 2" xfId="50143"/>
    <cellStyle name="supPercentageM 2 2 5 3_note 2_FTAResultat" xfId="50144"/>
    <cellStyle name="supPercentageM 2 2 5 4" xfId="50145"/>
    <cellStyle name="supPercentageM 2 2 5 4 2" xfId="50146"/>
    <cellStyle name="supPercentageM 2 2 5 4_note 2_FTAResultat" xfId="50147"/>
    <cellStyle name="supPercentageM 2 2 5 5" xfId="50148"/>
    <cellStyle name="supPercentageM 2 2 5 5 2" xfId="50149"/>
    <cellStyle name="supPercentageM 2 2 5 6" xfId="50150"/>
    <cellStyle name="supPercentageM 2 2 5 7" xfId="50151"/>
    <cellStyle name="supPercentageM 2 2 5 8" xfId="50152"/>
    <cellStyle name="supPercentageM 2 2 5 9" xfId="50153"/>
    <cellStyle name="supPercentageM 2 2 5_note 2_FTAResultat" xfId="50154"/>
    <cellStyle name="supPercentageM 2 2 6" xfId="50155"/>
    <cellStyle name="supPercentageM 2 2 6 2" xfId="50156"/>
    <cellStyle name="supPercentageM 2 2 6_note 2_FTAResultat" xfId="50157"/>
    <cellStyle name="supPercentageM 2 2 7" xfId="50158"/>
    <cellStyle name="supPercentageM 2 2 7 2" xfId="50159"/>
    <cellStyle name="supPercentageM 2 2 7_note 2_FTAResultat" xfId="50160"/>
    <cellStyle name="supPercentageM 2 2 8" xfId="50161"/>
    <cellStyle name="supPercentageM 2 2 8 2" xfId="50162"/>
    <cellStyle name="supPercentageM 2 2 8_note 2_FTAResultat" xfId="50163"/>
    <cellStyle name="supPercentageM 2 2 9" xfId="50164"/>
    <cellStyle name="supPercentageM 2 2 9 2" xfId="50165"/>
    <cellStyle name="supPercentageM 2 2_2.1  NEW FTA passage prés BIS" xfId="50166"/>
    <cellStyle name="supPercentageM 2 20" xfId="50167"/>
    <cellStyle name="supPercentageM 2 21" xfId="50168"/>
    <cellStyle name="supPercentageM 2 22" xfId="50169"/>
    <cellStyle name="supPercentageM 2 23" xfId="50170"/>
    <cellStyle name="supPercentageM 2 24" xfId="50171"/>
    <cellStyle name="supPercentageM 2 25" xfId="50172"/>
    <cellStyle name="supPercentageM 2 26" xfId="50173"/>
    <cellStyle name="supPercentageM 2 27" xfId="50174"/>
    <cellStyle name="supPercentageM 2 28" xfId="50175"/>
    <cellStyle name="supPercentageM 2 29" xfId="50176"/>
    <cellStyle name="supPercentageM 2 3" xfId="50177"/>
    <cellStyle name="supPercentageM 2 3 10" xfId="50178"/>
    <cellStyle name="supPercentageM 2 3 11" xfId="50179"/>
    <cellStyle name="supPercentageM 2 3 12" xfId="50180"/>
    <cellStyle name="supPercentageM 2 3 13" xfId="50181"/>
    <cellStyle name="supPercentageM 2 3 14" xfId="50182"/>
    <cellStyle name="supPercentageM 2 3 15" xfId="50183"/>
    <cellStyle name="supPercentageM 2 3 16" xfId="50184"/>
    <cellStyle name="supPercentageM 2 3 17" xfId="50185"/>
    <cellStyle name="supPercentageM 2 3 18" xfId="50186"/>
    <cellStyle name="supPercentageM 2 3 19" xfId="50187"/>
    <cellStyle name="supPercentageM 2 3 2" xfId="50188"/>
    <cellStyle name="supPercentageM 2 3 2 10" xfId="50189"/>
    <cellStyle name="supPercentageM 2 3 2 11" xfId="50190"/>
    <cellStyle name="supPercentageM 2 3 2 12" xfId="50191"/>
    <cellStyle name="supPercentageM 2 3 2 13" xfId="50192"/>
    <cellStyle name="supPercentageM 2 3 2 14" xfId="50193"/>
    <cellStyle name="supPercentageM 2 3 2 15" xfId="50194"/>
    <cellStyle name="supPercentageM 2 3 2 16" xfId="50195"/>
    <cellStyle name="supPercentageM 2 3 2 17" xfId="50196"/>
    <cellStyle name="supPercentageM 2 3 2 2" xfId="50197"/>
    <cellStyle name="supPercentageM 2 3 2 2 2" xfId="50198"/>
    <cellStyle name="supPercentageM 2 3 2 2_note 2_FTAResultat" xfId="50199"/>
    <cellStyle name="supPercentageM 2 3 2 3" xfId="50200"/>
    <cellStyle name="supPercentageM 2 3 2 3 2" xfId="50201"/>
    <cellStyle name="supPercentageM 2 3 2 3_note 2_FTAResultat" xfId="50202"/>
    <cellStyle name="supPercentageM 2 3 2 4" xfId="50203"/>
    <cellStyle name="supPercentageM 2 3 2 4 2" xfId="50204"/>
    <cellStyle name="supPercentageM 2 3 2 4_note 2_FTAResultat" xfId="50205"/>
    <cellStyle name="supPercentageM 2 3 2 5" xfId="50206"/>
    <cellStyle name="supPercentageM 2 3 2 5 2" xfId="50207"/>
    <cellStyle name="supPercentageM 2 3 2 6" xfId="50208"/>
    <cellStyle name="supPercentageM 2 3 2 7" xfId="50209"/>
    <cellStyle name="supPercentageM 2 3 2 8" xfId="50210"/>
    <cellStyle name="supPercentageM 2 3 2 9" xfId="50211"/>
    <cellStyle name="supPercentageM 2 3 2_note 2_FTAResultat" xfId="50212"/>
    <cellStyle name="supPercentageM 2 3 20" xfId="50213"/>
    <cellStyle name="supPercentageM 2 3 21" xfId="50214"/>
    <cellStyle name="supPercentageM 2 3 22" xfId="50215"/>
    <cellStyle name="supPercentageM 2 3 23" xfId="50216"/>
    <cellStyle name="supPercentageM 2 3 3" xfId="50217"/>
    <cellStyle name="supPercentageM 2 3 3 10" xfId="50218"/>
    <cellStyle name="supPercentageM 2 3 3 11" xfId="50219"/>
    <cellStyle name="supPercentageM 2 3 3 12" xfId="50220"/>
    <cellStyle name="supPercentageM 2 3 3 13" xfId="50221"/>
    <cellStyle name="supPercentageM 2 3 3 14" xfId="50222"/>
    <cellStyle name="supPercentageM 2 3 3 15" xfId="50223"/>
    <cellStyle name="supPercentageM 2 3 3 16" xfId="50224"/>
    <cellStyle name="supPercentageM 2 3 3 17" xfId="50225"/>
    <cellStyle name="supPercentageM 2 3 3 2" xfId="50226"/>
    <cellStyle name="supPercentageM 2 3 3 2 2" xfId="50227"/>
    <cellStyle name="supPercentageM 2 3 3 2_note 2_FTAResultat" xfId="50228"/>
    <cellStyle name="supPercentageM 2 3 3 3" xfId="50229"/>
    <cellStyle name="supPercentageM 2 3 3 3 2" xfId="50230"/>
    <cellStyle name="supPercentageM 2 3 3 3_note 2_FTAResultat" xfId="50231"/>
    <cellStyle name="supPercentageM 2 3 3 4" xfId="50232"/>
    <cellStyle name="supPercentageM 2 3 3 4 2" xfId="50233"/>
    <cellStyle name="supPercentageM 2 3 3 4_note 2_FTAResultat" xfId="50234"/>
    <cellStyle name="supPercentageM 2 3 3 5" xfId="50235"/>
    <cellStyle name="supPercentageM 2 3 3 5 2" xfId="50236"/>
    <cellStyle name="supPercentageM 2 3 3 6" xfId="50237"/>
    <cellStyle name="supPercentageM 2 3 3 7" xfId="50238"/>
    <cellStyle name="supPercentageM 2 3 3 8" xfId="50239"/>
    <cellStyle name="supPercentageM 2 3 3 9" xfId="50240"/>
    <cellStyle name="supPercentageM 2 3 3_note 2_FTAResultat" xfId="50241"/>
    <cellStyle name="supPercentageM 2 3 4" xfId="50242"/>
    <cellStyle name="supPercentageM 2 3 4 10" xfId="50243"/>
    <cellStyle name="supPercentageM 2 3 4 11" xfId="50244"/>
    <cellStyle name="supPercentageM 2 3 4 12" xfId="50245"/>
    <cellStyle name="supPercentageM 2 3 4 13" xfId="50246"/>
    <cellStyle name="supPercentageM 2 3 4 14" xfId="50247"/>
    <cellStyle name="supPercentageM 2 3 4 15" xfId="50248"/>
    <cellStyle name="supPercentageM 2 3 4 16" xfId="50249"/>
    <cellStyle name="supPercentageM 2 3 4 17" xfId="50250"/>
    <cellStyle name="supPercentageM 2 3 4 2" xfId="50251"/>
    <cellStyle name="supPercentageM 2 3 4 2 2" xfId="50252"/>
    <cellStyle name="supPercentageM 2 3 4 2_note 2_FTAResultat" xfId="50253"/>
    <cellStyle name="supPercentageM 2 3 4 3" xfId="50254"/>
    <cellStyle name="supPercentageM 2 3 4 3 2" xfId="50255"/>
    <cellStyle name="supPercentageM 2 3 4 3_note 2_FTAResultat" xfId="50256"/>
    <cellStyle name="supPercentageM 2 3 4 4" xfId="50257"/>
    <cellStyle name="supPercentageM 2 3 4 4 2" xfId="50258"/>
    <cellStyle name="supPercentageM 2 3 4 4_note 2_FTAResultat" xfId="50259"/>
    <cellStyle name="supPercentageM 2 3 4 5" xfId="50260"/>
    <cellStyle name="supPercentageM 2 3 4 5 2" xfId="50261"/>
    <cellStyle name="supPercentageM 2 3 4 6" xfId="50262"/>
    <cellStyle name="supPercentageM 2 3 4 7" xfId="50263"/>
    <cellStyle name="supPercentageM 2 3 4 8" xfId="50264"/>
    <cellStyle name="supPercentageM 2 3 4 9" xfId="50265"/>
    <cellStyle name="supPercentageM 2 3 4_note 2_FTAResultat" xfId="50266"/>
    <cellStyle name="supPercentageM 2 3 5" xfId="50267"/>
    <cellStyle name="supPercentageM 2 3 5 10" xfId="50268"/>
    <cellStyle name="supPercentageM 2 3 5 11" xfId="50269"/>
    <cellStyle name="supPercentageM 2 3 5 12" xfId="50270"/>
    <cellStyle name="supPercentageM 2 3 5 13" xfId="50271"/>
    <cellStyle name="supPercentageM 2 3 5 14" xfId="50272"/>
    <cellStyle name="supPercentageM 2 3 5 15" xfId="50273"/>
    <cellStyle name="supPercentageM 2 3 5 16" xfId="50274"/>
    <cellStyle name="supPercentageM 2 3 5 17" xfId="50275"/>
    <cellStyle name="supPercentageM 2 3 5 2" xfId="50276"/>
    <cellStyle name="supPercentageM 2 3 5 2 2" xfId="50277"/>
    <cellStyle name="supPercentageM 2 3 5 2_note 2_FTAResultat" xfId="50278"/>
    <cellStyle name="supPercentageM 2 3 5 3" xfId="50279"/>
    <cellStyle name="supPercentageM 2 3 5 3 2" xfId="50280"/>
    <cellStyle name="supPercentageM 2 3 5 3_note 2_FTAResultat" xfId="50281"/>
    <cellStyle name="supPercentageM 2 3 5 4" xfId="50282"/>
    <cellStyle name="supPercentageM 2 3 5 4 2" xfId="50283"/>
    <cellStyle name="supPercentageM 2 3 5 4_note 2_FTAResultat" xfId="50284"/>
    <cellStyle name="supPercentageM 2 3 5 5" xfId="50285"/>
    <cellStyle name="supPercentageM 2 3 5 5 2" xfId="50286"/>
    <cellStyle name="supPercentageM 2 3 5 6" xfId="50287"/>
    <cellStyle name="supPercentageM 2 3 5 7" xfId="50288"/>
    <cellStyle name="supPercentageM 2 3 5 8" xfId="50289"/>
    <cellStyle name="supPercentageM 2 3 5 9" xfId="50290"/>
    <cellStyle name="supPercentageM 2 3 5_note 2_FTAResultat" xfId="50291"/>
    <cellStyle name="supPercentageM 2 3 6" xfId="50292"/>
    <cellStyle name="supPercentageM 2 3 6 2" xfId="50293"/>
    <cellStyle name="supPercentageM 2 3 6_note 2_FTAResultat" xfId="50294"/>
    <cellStyle name="supPercentageM 2 3 7" xfId="50295"/>
    <cellStyle name="supPercentageM 2 3 7 2" xfId="50296"/>
    <cellStyle name="supPercentageM 2 3 7_note 2_FTAResultat" xfId="50297"/>
    <cellStyle name="supPercentageM 2 3 8" xfId="50298"/>
    <cellStyle name="supPercentageM 2 3 8 2" xfId="50299"/>
    <cellStyle name="supPercentageM 2 3 8_note 2_FTAResultat" xfId="50300"/>
    <cellStyle name="supPercentageM 2 3 9" xfId="50301"/>
    <cellStyle name="supPercentageM 2 3 9 2" xfId="50302"/>
    <cellStyle name="supPercentageM 2 3_note 2_FTAResultat" xfId="50303"/>
    <cellStyle name="supPercentageM 2 4" xfId="50304"/>
    <cellStyle name="supPercentageM 2 4 10" xfId="50305"/>
    <cellStyle name="supPercentageM 2 4 11" xfId="50306"/>
    <cellStyle name="supPercentageM 2 4 12" xfId="50307"/>
    <cellStyle name="supPercentageM 2 4 13" xfId="50308"/>
    <cellStyle name="supPercentageM 2 4 14" xfId="50309"/>
    <cellStyle name="supPercentageM 2 4 15" xfId="50310"/>
    <cellStyle name="supPercentageM 2 4 16" xfId="50311"/>
    <cellStyle name="supPercentageM 2 4 17" xfId="50312"/>
    <cellStyle name="supPercentageM 2 4 18" xfId="50313"/>
    <cellStyle name="supPercentageM 2 4 19" xfId="50314"/>
    <cellStyle name="supPercentageM 2 4 2" xfId="50315"/>
    <cellStyle name="supPercentageM 2 4 2 10" xfId="50316"/>
    <cellStyle name="supPercentageM 2 4 2 11" xfId="50317"/>
    <cellStyle name="supPercentageM 2 4 2 12" xfId="50318"/>
    <cellStyle name="supPercentageM 2 4 2 13" xfId="50319"/>
    <cellStyle name="supPercentageM 2 4 2 14" xfId="50320"/>
    <cellStyle name="supPercentageM 2 4 2 15" xfId="50321"/>
    <cellStyle name="supPercentageM 2 4 2 16" xfId="50322"/>
    <cellStyle name="supPercentageM 2 4 2 17" xfId="50323"/>
    <cellStyle name="supPercentageM 2 4 2 2" xfId="50324"/>
    <cellStyle name="supPercentageM 2 4 2 2 2" xfId="50325"/>
    <cellStyle name="supPercentageM 2 4 2 2_note 2_FTAResultat" xfId="50326"/>
    <cellStyle name="supPercentageM 2 4 2 3" xfId="50327"/>
    <cellStyle name="supPercentageM 2 4 2 3 2" xfId="50328"/>
    <cellStyle name="supPercentageM 2 4 2 3_note 2_FTAResultat" xfId="50329"/>
    <cellStyle name="supPercentageM 2 4 2 4" xfId="50330"/>
    <cellStyle name="supPercentageM 2 4 2 4 2" xfId="50331"/>
    <cellStyle name="supPercentageM 2 4 2 4_note 2_FTAResultat" xfId="50332"/>
    <cellStyle name="supPercentageM 2 4 2 5" xfId="50333"/>
    <cellStyle name="supPercentageM 2 4 2 5 2" xfId="50334"/>
    <cellStyle name="supPercentageM 2 4 2 6" xfId="50335"/>
    <cellStyle name="supPercentageM 2 4 2 7" xfId="50336"/>
    <cellStyle name="supPercentageM 2 4 2 8" xfId="50337"/>
    <cellStyle name="supPercentageM 2 4 2 9" xfId="50338"/>
    <cellStyle name="supPercentageM 2 4 2_note 2_FTAResultat" xfId="50339"/>
    <cellStyle name="supPercentageM 2 4 20" xfId="50340"/>
    <cellStyle name="supPercentageM 2 4 21" xfId="50341"/>
    <cellStyle name="supPercentageM 2 4 22" xfId="50342"/>
    <cellStyle name="supPercentageM 2 4 23" xfId="50343"/>
    <cellStyle name="supPercentageM 2 4 3" xfId="50344"/>
    <cellStyle name="supPercentageM 2 4 3 10" xfId="50345"/>
    <cellStyle name="supPercentageM 2 4 3 11" xfId="50346"/>
    <cellStyle name="supPercentageM 2 4 3 12" xfId="50347"/>
    <cellStyle name="supPercentageM 2 4 3 13" xfId="50348"/>
    <cellStyle name="supPercentageM 2 4 3 14" xfId="50349"/>
    <cellStyle name="supPercentageM 2 4 3 15" xfId="50350"/>
    <cellStyle name="supPercentageM 2 4 3 16" xfId="50351"/>
    <cellStyle name="supPercentageM 2 4 3 17" xfId="50352"/>
    <cellStyle name="supPercentageM 2 4 3 2" xfId="50353"/>
    <cellStyle name="supPercentageM 2 4 3 2 2" xfId="50354"/>
    <cellStyle name="supPercentageM 2 4 3 2_note 2_FTAResultat" xfId="50355"/>
    <cellStyle name="supPercentageM 2 4 3 3" xfId="50356"/>
    <cellStyle name="supPercentageM 2 4 3 3 2" xfId="50357"/>
    <cellStyle name="supPercentageM 2 4 3 3_note 2_FTAResultat" xfId="50358"/>
    <cellStyle name="supPercentageM 2 4 3 4" xfId="50359"/>
    <cellStyle name="supPercentageM 2 4 3 4 2" xfId="50360"/>
    <cellStyle name="supPercentageM 2 4 3 4_note 2_FTAResultat" xfId="50361"/>
    <cellStyle name="supPercentageM 2 4 3 5" xfId="50362"/>
    <cellStyle name="supPercentageM 2 4 3 5 2" xfId="50363"/>
    <cellStyle name="supPercentageM 2 4 3 6" xfId="50364"/>
    <cellStyle name="supPercentageM 2 4 3 7" xfId="50365"/>
    <cellStyle name="supPercentageM 2 4 3 8" xfId="50366"/>
    <cellStyle name="supPercentageM 2 4 3 9" xfId="50367"/>
    <cellStyle name="supPercentageM 2 4 3_note 2_FTAResultat" xfId="50368"/>
    <cellStyle name="supPercentageM 2 4 4" xfId="50369"/>
    <cellStyle name="supPercentageM 2 4 4 10" xfId="50370"/>
    <cellStyle name="supPercentageM 2 4 4 11" xfId="50371"/>
    <cellStyle name="supPercentageM 2 4 4 12" xfId="50372"/>
    <cellStyle name="supPercentageM 2 4 4 13" xfId="50373"/>
    <cellStyle name="supPercentageM 2 4 4 14" xfId="50374"/>
    <cellStyle name="supPercentageM 2 4 4 15" xfId="50375"/>
    <cellStyle name="supPercentageM 2 4 4 16" xfId="50376"/>
    <cellStyle name="supPercentageM 2 4 4 17" xfId="50377"/>
    <cellStyle name="supPercentageM 2 4 4 2" xfId="50378"/>
    <cellStyle name="supPercentageM 2 4 4 2 2" xfId="50379"/>
    <cellStyle name="supPercentageM 2 4 4 2_note 2_FTAResultat" xfId="50380"/>
    <cellStyle name="supPercentageM 2 4 4 3" xfId="50381"/>
    <cellStyle name="supPercentageM 2 4 4 3 2" xfId="50382"/>
    <cellStyle name="supPercentageM 2 4 4 3_note 2_FTAResultat" xfId="50383"/>
    <cellStyle name="supPercentageM 2 4 4 4" xfId="50384"/>
    <cellStyle name="supPercentageM 2 4 4 4 2" xfId="50385"/>
    <cellStyle name="supPercentageM 2 4 4 4_note 2_FTAResultat" xfId="50386"/>
    <cellStyle name="supPercentageM 2 4 4 5" xfId="50387"/>
    <cellStyle name="supPercentageM 2 4 4 5 2" xfId="50388"/>
    <cellStyle name="supPercentageM 2 4 4 6" xfId="50389"/>
    <cellStyle name="supPercentageM 2 4 4 7" xfId="50390"/>
    <cellStyle name="supPercentageM 2 4 4 8" xfId="50391"/>
    <cellStyle name="supPercentageM 2 4 4 9" xfId="50392"/>
    <cellStyle name="supPercentageM 2 4 4_note 2_FTAResultat" xfId="50393"/>
    <cellStyle name="supPercentageM 2 4 5" xfId="50394"/>
    <cellStyle name="supPercentageM 2 4 5 10" xfId="50395"/>
    <cellStyle name="supPercentageM 2 4 5 11" xfId="50396"/>
    <cellStyle name="supPercentageM 2 4 5 12" xfId="50397"/>
    <cellStyle name="supPercentageM 2 4 5 13" xfId="50398"/>
    <cellStyle name="supPercentageM 2 4 5 14" xfId="50399"/>
    <cellStyle name="supPercentageM 2 4 5 15" xfId="50400"/>
    <cellStyle name="supPercentageM 2 4 5 16" xfId="50401"/>
    <cellStyle name="supPercentageM 2 4 5 17" xfId="50402"/>
    <cellStyle name="supPercentageM 2 4 5 2" xfId="50403"/>
    <cellStyle name="supPercentageM 2 4 5 2 2" xfId="50404"/>
    <cellStyle name="supPercentageM 2 4 5 2_note 2_FTAResultat" xfId="50405"/>
    <cellStyle name="supPercentageM 2 4 5 3" xfId="50406"/>
    <cellStyle name="supPercentageM 2 4 5 3 2" xfId="50407"/>
    <cellStyle name="supPercentageM 2 4 5 3_note 2_FTAResultat" xfId="50408"/>
    <cellStyle name="supPercentageM 2 4 5 4" xfId="50409"/>
    <cellStyle name="supPercentageM 2 4 5 4 2" xfId="50410"/>
    <cellStyle name="supPercentageM 2 4 5 4_note 2_FTAResultat" xfId="50411"/>
    <cellStyle name="supPercentageM 2 4 5 5" xfId="50412"/>
    <cellStyle name="supPercentageM 2 4 5 5 2" xfId="50413"/>
    <cellStyle name="supPercentageM 2 4 5 6" xfId="50414"/>
    <cellStyle name="supPercentageM 2 4 5 7" xfId="50415"/>
    <cellStyle name="supPercentageM 2 4 5 8" xfId="50416"/>
    <cellStyle name="supPercentageM 2 4 5 9" xfId="50417"/>
    <cellStyle name="supPercentageM 2 4 5_note 2_FTAResultat" xfId="50418"/>
    <cellStyle name="supPercentageM 2 4 6" xfId="50419"/>
    <cellStyle name="supPercentageM 2 4 6 2" xfId="50420"/>
    <cellStyle name="supPercentageM 2 4 6_note 2_FTAResultat" xfId="50421"/>
    <cellStyle name="supPercentageM 2 4 7" xfId="50422"/>
    <cellStyle name="supPercentageM 2 4 7 2" xfId="50423"/>
    <cellStyle name="supPercentageM 2 4 7_note 2_FTAResultat" xfId="50424"/>
    <cellStyle name="supPercentageM 2 4 8" xfId="50425"/>
    <cellStyle name="supPercentageM 2 4 8 2" xfId="50426"/>
    <cellStyle name="supPercentageM 2 4 8_note 2_FTAResultat" xfId="50427"/>
    <cellStyle name="supPercentageM 2 4 9" xfId="50428"/>
    <cellStyle name="supPercentageM 2 4 9 2" xfId="50429"/>
    <cellStyle name="supPercentageM 2 4_note 2_FTAResultat" xfId="50430"/>
    <cellStyle name="supPercentageM 2 5" xfId="50431"/>
    <cellStyle name="supPercentageM 2 5 10" xfId="50432"/>
    <cellStyle name="supPercentageM 2 5 11" xfId="50433"/>
    <cellStyle name="supPercentageM 2 5 12" xfId="50434"/>
    <cellStyle name="supPercentageM 2 5 13" xfId="50435"/>
    <cellStyle name="supPercentageM 2 5 14" xfId="50436"/>
    <cellStyle name="supPercentageM 2 5 15" xfId="50437"/>
    <cellStyle name="supPercentageM 2 5 16" xfId="50438"/>
    <cellStyle name="supPercentageM 2 5 17" xfId="50439"/>
    <cellStyle name="supPercentageM 2 5 18" xfId="50440"/>
    <cellStyle name="supPercentageM 2 5 19" xfId="50441"/>
    <cellStyle name="supPercentageM 2 5 2" xfId="50442"/>
    <cellStyle name="supPercentageM 2 5 2 10" xfId="50443"/>
    <cellStyle name="supPercentageM 2 5 2 11" xfId="50444"/>
    <cellStyle name="supPercentageM 2 5 2 12" xfId="50445"/>
    <cellStyle name="supPercentageM 2 5 2 13" xfId="50446"/>
    <cellStyle name="supPercentageM 2 5 2 14" xfId="50447"/>
    <cellStyle name="supPercentageM 2 5 2 15" xfId="50448"/>
    <cellStyle name="supPercentageM 2 5 2 16" xfId="50449"/>
    <cellStyle name="supPercentageM 2 5 2 17" xfId="50450"/>
    <cellStyle name="supPercentageM 2 5 2 2" xfId="50451"/>
    <cellStyle name="supPercentageM 2 5 2 2 2" xfId="50452"/>
    <cellStyle name="supPercentageM 2 5 2 2_note 2_FTAResultat" xfId="50453"/>
    <cellStyle name="supPercentageM 2 5 2 3" xfId="50454"/>
    <cellStyle name="supPercentageM 2 5 2 3 2" xfId="50455"/>
    <cellStyle name="supPercentageM 2 5 2 3_note 2_FTAResultat" xfId="50456"/>
    <cellStyle name="supPercentageM 2 5 2 4" xfId="50457"/>
    <cellStyle name="supPercentageM 2 5 2 4 2" xfId="50458"/>
    <cellStyle name="supPercentageM 2 5 2 4_note 2_FTAResultat" xfId="50459"/>
    <cellStyle name="supPercentageM 2 5 2 5" xfId="50460"/>
    <cellStyle name="supPercentageM 2 5 2 5 2" xfId="50461"/>
    <cellStyle name="supPercentageM 2 5 2 6" xfId="50462"/>
    <cellStyle name="supPercentageM 2 5 2 7" xfId="50463"/>
    <cellStyle name="supPercentageM 2 5 2 8" xfId="50464"/>
    <cellStyle name="supPercentageM 2 5 2 9" xfId="50465"/>
    <cellStyle name="supPercentageM 2 5 2_note 2_FTAResultat" xfId="50466"/>
    <cellStyle name="supPercentageM 2 5 20" xfId="50467"/>
    <cellStyle name="supPercentageM 2 5 21" xfId="50468"/>
    <cellStyle name="supPercentageM 2 5 22" xfId="50469"/>
    <cellStyle name="supPercentageM 2 5 23" xfId="50470"/>
    <cellStyle name="supPercentageM 2 5 3" xfId="50471"/>
    <cellStyle name="supPercentageM 2 5 3 10" xfId="50472"/>
    <cellStyle name="supPercentageM 2 5 3 11" xfId="50473"/>
    <cellStyle name="supPercentageM 2 5 3 12" xfId="50474"/>
    <cellStyle name="supPercentageM 2 5 3 13" xfId="50475"/>
    <cellStyle name="supPercentageM 2 5 3 14" xfId="50476"/>
    <cellStyle name="supPercentageM 2 5 3 15" xfId="50477"/>
    <cellStyle name="supPercentageM 2 5 3 16" xfId="50478"/>
    <cellStyle name="supPercentageM 2 5 3 17" xfId="50479"/>
    <cellStyle name="supPercentageM 2 5 3 2" xfId="50480"/>
    <cellStyle name="supPercentageM 2 5 3 2 2" xfId="50481"/>
    <cellStyle name="supPercentageM 2 5 3 2_note 2_FTAResultat" xfId="50482"/>
    <cellStyle name="supPercentageM 2 5 3 3" xfId="50483"/>
    <cellStyle name="supPercentageM 2 5 3 3 2" xfId="50484"/>
    <cellStyle name="supPercentageM 2 5 3 3_note 2_FTAResultat" xfId="50485"/>
    <cellStyle name="supPercentageM 2 5 3 4" xfId="50486"/>
    <cellStyle name="supPercentageM 2 5 3 4 2" xfId="50487"/>
    <cellStyle name="supPercentageM 2 5 3 4_note 2_FTAResultat" xfId="50488"/>
    <cellStyle name="supPercentageM 2 5 3 5" xfId="50489"/>
    <cellStyle name="supPercentageM 2 5 3 5 2" xfId="50490"/>
    <cellStyle name="supPercentageM 2 5 3 6" xfId="50491"/>
    <cellStyle name="supPercentageM 2 5 3 7" xfId="50492"/>
    <cellStyle name="supPercentageM 2 5 3 8" xfId="50493"/>
    <cellStyle name="supPercentageM 2 5 3 9" xfId="50494"/>
    <cellStyle name="supPercentageM 2 5 3_note 2_FTAResultat" xfId="50495"/>
    <cellStyle name="supPercentageM 2 5 4" xfId="50496"/>
    <cellStyle name="supPercentageM 2 5 4 10" xfId="50497"/>
    <cellStyle name="supPercentageM 2 5 4 11" xfId="50498"/>
    <cellStyle name="supPercentageM 2 5 4 12" xfId="50499"/>
    <cellStyle name="supPercentageM 2 5 4 13" xfId="50500"/>
    <cellStyle name="supPercentageM 2 5 4 14" xfId="50501"/>
    <cellStyle name="supPercentageM 2 5 4 15" xfId="50502"/>
    <cellStyle name="supPercentageM 2 5 4 16" xfId="50503"/>
    <cellStyle name="supPercentageM 2 5 4 17" xfId="50504"/>
    <cellStyle name="supPercentageM 2 5 4 2" xfId="50505"/>
    <cellStyle name="supPercentageM 2 5 4 2 2" xfId="50506"/>
    <cellStyle name="supPercentageM 2 5 4 2_note 2_FTAResultat" xfId="50507"/>
    <cellStyle name="supPercentageM 2 5 4 3" xfId="50508"/>
    <cellStyle name="supPercentageM 2 5 4 3 2" xfId="50509"/>
    <cellStyle name="supPercentageM 2 5 4 3_note 2_FTAResultat" xfId="50510"/>
    <cellStyle name="supPercentageM 2 5 4 4" xfId="50511"/>
    <cellStyle name="supPercentageM 2 5 4 4 2" xfId="50512"/>
    <cellStyle name="supPercentageM 2 5 4 4_note 2_FTAResultat" xfId="50513"/>
    <cellStyle name="supPercentageM 2 5 4 5" xfId="50514"/>
    <cellStyle name="supPercentageM 2 5 4 5 2" xfId="50515"/>
    <cellStyle name="supPercentageM 2 5 4 6" xfId="50516"/>
    <cellStyle name="supPercentageM 2 5 4 7" xfId="50517"/>
    <cellStyle name="supPercentageM 2 5 4 8" xfId="50518"/>
    <cellStyle name="supPercentageM 2 5 4 9" xfId="50519"/>
    <cellStyle name="supPercentageM 2 5 4_note 2_FTAResultat" xfId="50520"/>
    <cellStyle name="supPercentageM 2 5 5" xfId="50521"/>
    <cellStyle name="supPercentageM 2 5 5 10" xfId="50522"/>
    <cellStyle name="supPercentageM 2 5 5 11" xfId="50523"/>
    <cellStyle name="supPercentageM 2 5 5 12" xfId="50524"/>
    <cellStyle name="supPercentageM 2 5 5 13" xfId="50525"/>
    <cellStyle name="supPercentageM 2 5 5 14" xfId="50526"/>
    <cellStyle name="supPercentageM 2 5 5 15" xfId="50527"/>
    <cellStyle name="supPercentageM 2 5 5 16" xfId="50528"/>
    <cellStyle name="supPercentageM 2 5 5 17" xfId="50529"/>
    <cellStyle name="supPercentageM 2 5 5 2" xfId="50530"/>
    <cellStyle name="supPercentageM 2 5 5 2 2" xfId="50531"/>
    <cellStyle name="supPercentageM 2 5 5 2_note 2_FTAResultat" xfId="50532"/>
    <cellStyle name="supPercentageM 2 5 5 3" xfId="50533"/>
    <cellStyle name="supPercentageM 2 5 5 3 2" xfId="50534"/>
    <cellStyle name="supPercentageM 2 5 5 3_note 2_FTAResultat" xfId="50535"/>
    <cellStyle name="supPercentageM 2 5 5 4" xfId="50536"/>
    <cellStyle name="supPercentageM 2 5 5 4 2" xfId="50537"/>
    <cellStyle name="supPercentageM 2 5 5 4_note 2_FTAResultat" xfId="50538"/>
    <cellStyle name="supPercentageM 2 5 5 5" xfId="50539"/>
    <cellStyle name="supPercentageM 2 5 5 5 2" xfId="50540"/>
    <cellStyle name="supPercentageM 2 5 5 6" xfId="50541"/>
    <cellStyle name="supPercentageM 2 5 5 7" xfId="50542"/>
    <cellStyle name="supPercentageM 2 5 5 8" xfId="50543"/>
    <cellStyle name="supPercentageM 2 5 5 9" xfId="50544"/>
    <cellStyle name="supPercentageM 2 5 5_note 2_FTAResultat" xfId="50545"/>
    <cellStyle name="supPercentageM 2 5 6" xfId="50546"/>
    <cellStyle name="supPercentageM 2 5 6 2" xfId="50547"/>
    <cellStyle name="supPercentageM 2 5 6_note 2_FTAResultat" xfId="50548"/>
    <cellStyle name="supPercentageM 2 5 7" xfId="50549"/>
    <cellStyle name="supPercentageM 2 5 7 2" xfId="50550"/>
    <cellStyle name="supPercentageM 2 5 7_note 2_FTAResultat" xfId="50551"/>
    <cellStyle name="supPercentageM 2 5 8" xfId="50552"/>
    <cellStyle name="supPercentageM 2 5 8 2" xfId="50553"/>
    <cellStyle name="supPercentageM 2 5 8_note 2_FTAResultat" xfId="50554"/>
    <cellStyle name="supPercentageM 2 5 9" xfId="50555"/>
    <cellStyle name="supPercentageM 2 5 9 2" xfId="50556"/>
    <cellStyle name="supPercentageM 2 5_note 2_FTAResultat" xfId="50557"/>
    <cellStyle name="supPercentageM 2 6" xfId="50558"/>
    <cellStyle name="supPercentageM 2 6 10" xfId="50559"/>
    <cellStyle name="supPercentageM 2 6 11" xfId="50560"/>
    <cellStyle name="supPercentageM 2 6 12" xfId="50561"/>
    <cellStyle name="supPercentageM 2 6 13" xfId="50562"/>
    <cellStyle name="supPercentageM 2 6 14" xfId="50563"/>
    <cellStyle name="supPercentageM 2 6 15" xfId="50564"/>
    <cellStyle name="supPercentageM 2 6 16" xfId="50565"/>
    <cellStyle name="supPercentageM 2 6 17" xfId="50566"/>
    <cellStyle name="supPercentageM 2 6 18" xfId="50567"/>
    <cellStyle name="supPercentageM 2 6 19" xfId="50568"/>
    <cellStyle name="supPercentageM 2 6 2" xfId="50569"/>
    <cellStyle name="supPercentageM 2 6 2 10" xfId="50570"/>
    <cellStyle name="supPercentageM 2 6 2 11" xfId="50571"/>
    <cellStyle name="supPercentageM 2 6 2 12" xfId="50572"/>
    <cellStyle name="supPercentageM 2 6 2 13" xfId="50573"/>
    <cellStyle name="supPercentageM 2 6 2 14" xfId="50574"/>
    <cellStyle name="supPercentageM 2 6 2 15" xfId="50575"/>
    <cellStyle name="supPercentageM 2 6 2 16" xfId="50576"/>
    <cellStyle name="supPercentageM 2 6 2 17" xfId="50577"/>
    <cellStyle name="supPercentageM 2 6 2 2" xfId="50578"/>
    <cellStyle name="supPercentageM 2 6 2 2 2" xfId="50579"/>
    <cellStyle name="supPercentageM 2 6 2 2_note 2_FTAResultat" xfId="50580"/>
    <cellStyle name="supPercentageM 2 6 2 3" xfId="50581"/>
    <cellStyle name="supPercentageM 2 6 2 3 2" xfId="50582"/>
    <cellStyle name="supPercentageM 2 6 2 3_note 2_FTAResultat" xfId="50583"/>
    <cellStyle name="supPercentageM 2 6 2 4" xfId="50584"/>
    <cellStyle name="supPercentageM 2 6 2 4 2" xfId="50585"/>
    <cellStyle name="supPercentageM 2 6 2 4_note 2_FTAResultat" xfId="50586"/>
    <cellStyle name="supPercentageM 2 6 2 5" xfId="50587"/>
    <cellStyle name="supPercentageM 2 6 2 5 2" xfId="50588"/>
    <cellStyle name="supPercentageM 2 6 2 6" xfId="50589"/>
    <cellStyle name="supPercentageM 2 6 2 7" xfId="50590"/>
    <cellStyle name="supPercentageM 2 6 2 8" xfId="50591"/>
    <cellStyle name="supPercentageM 2 6 2 9" xfId="50592"/>
    <cellStyle name="supPercentageM 2 6 2_note 2_FTAResultat" xfId="50593"/>
    <cellStyle name="supPercentageM 2 6 20" xfId="50594"/>
    <cellStyle name="supPercentageM 2 6 21" xfId="50595"/>
    <cellStyle name="supPercentageM 2 6 22" xfId="50596"/>
    <cellStyle name="supPercentageM 2 6 23" xfId="50597"/>
    <cellStyle name="supPercentageM 2 6 3" xfId="50598"/>
    <cellStyle name="supPercentageM 2 6 3 10" xfId="50599"/>
    <cellStyle name="supPercentageM 2 6 3 11" xfId="50600"/>
    <cellStyle name="supPercentageM 2 6 3 12" xfId="50601"/>
    <cellStyle name="supPercentageM 2 6 3 13" xfId="50602"/>
    <cellStyle name="supPercentageM 2 6 3 14" xfId="50603"/>
    <cellStyle name="supPercentageM 2 6 3 15" xfId="50604"/>
    <cellStyle name="supPercentageM 2 6 3 16" xfId="50605"/>
    <cellStyle name="supPercentageM 2 6 3 17" xfId="50606"/>
    <cellStyle name="supPercentageM 2 6 3 2" xfId="50607"/>
    <cellStyle name="supPercentageM 2 6 3 2 2" xfId="50608"/>
    <cellStyle name="supPercentageM 2 6 3 2_note 2_FTAResultat" xfId="50609"/>
    <cellStyle name="supPercentageM 2 6 3 3" xfId="50610"/>
    <cellStyle name="supPercentageM 2 6 3 3 2" xfId="50611"/>
    <cellStyle name="supPercentageM 2 6 3 3_note 2_FTAResultat" xfId="50612"/>
    <cellStyle name="supPercentageM 2 6 3 4" xfId="50613"/>
    <cellStyle name="supPercentageM 2 6 3 4 2" xfId="50614"/>
    <cellStyle name="supPercentageM 2 6 3 4_note 2_FTAResultat" xfId="50615"/>
    <cellStyle name="supPercentageM 2 6 3 5" xfId="50616"/>
    <cellStyle name="supPercentageM 2 6 3 5 2" xfId="50617"/>
    <cellStyle name="supPercentageM 2 6 3 6" xfId="50618"/>
    <cellStyle name="supPercentageM 2 6 3 7" xfId="50619"/>
    <cellStyle name="supPercentageM 2 6 3 8" xfId="50620"/>
    <cellStyle name="supPercentageM 2 6 3 9" xfId="50621"/>
    <cellStyle name="supPercentageM 2 6 3_note 2_FTAResultat" xfId="50622"/>
    <cellStyle name="supPercentageM 2 6 4" xfId="50623"/>
    <cellStyle name="supPercentageM 2 6 4 10" xfId="50624"/>
    <cellStyle name="supPercentageM 2 6 4 11" xfId="50625"/>
    <cellStyle name="supPercentageM 2 6 4 12" xfId="50626"/>
    <cellStyle name="supPercentageM 2 6 4 13" xfId="50627"/>
    <cellStyle name="supPercentageM 2 6 4 14" xfId="50628"/>
    <cellStyle name="supPercentageM 2 6 4 15" xfId="50629"/>
    <cellStyle name="supPercentageM 2 6 4 16" xfId="50630"/>
    <cellStyle name="supPercentageM 2 6 4 17" xfId="50631"/>
    <cellStyle name="supPercentageM 2 6 4 2" xfId="50632"/>
    <cellStyle name="supPercentageM 2 6 4 2 2" xfId="50633"/>
    <cellStyle name="supPercentageM 2 6 4 2_note 2_FTAResultat" xfId="50634"/>
    <cellStyle name="supPercentageM 2 6 4 3" xfId="50635"/>
    <cellStyle name="supPercentageM 2 6 4 3 2" xfId="50636"/>
    <cellStyle name="supPercentageM 2 6 4 3_note 2_FTAResultat" xfId="50637"/>
    <cellStyle name="supPercentageM 2 6 4 4" xfId="50638"/>
    <cellStyle name="supPercentageM 2 6 4 4 2" xfId="50639"/>
    <cellStyle name="supPercentageM 2 6 4 4_note 2_FTAResultat" xfId="50640"/>
    <cellStyle name="supPercentageM 2 6 4 5" xfId="50641"/>
    <cellStyle name="supPercentageM 2 6 4 5 2" xfId="50642"/>
    <cellStyle name="supPercentageM 2 6 4 6" xfId="50643"/>
    <cellStyle name="supPercentageM 2 6 4 7" xfId="50644"/>
    <cellStyle name="supPercentageM 2 6 4 8" xfId="50645"/>
    <cellStyle name="supPercentageM 2 6 4 9" xfId="50646"/>
    <cellStyle name="supPercentageM 2 6 4_note 2_FTAResultat" xfId="50647"/>
    <cellStyle name="supPercentageM 2 6 5" xfId="50648"/>
    <cellStyle name="supPercentageM 2 6 5 10" xfId="50649"/>
    <cellStyle name="supPercentageM 2 6 5 11" xfId="50650"/>
    <cellStyle name="supPercentageM 2 6 5 12" xfId="50651"/>
    <cellStyle name="supPercentageM 2 6 5 13" xfId="50652"/>
    <cellStyle name="supPercentageM 2 6 5 14" xfId="50653"/>
    <cellStyle name="supPercentageM 2 6 5 15" xfId="50654"/>
    <cellStyle name="supPercentageM 2 6 5 16" xfId="50655"/>
    <cellStyle name="supPercentageM 2 6 5 17" xfId="50656"/>
    <cellStyle name="supPercentageM 2 6 5 2" xfId="50657"/>
    <cellStyle name="supPercentageM 2 6 5 2 2" xfId="50658"/>
    <cellStyle name="supPercentageM 2 6 5 2_note 2_FTAResultat" xfId="50659"/>
    <cellStyle name="supPercentageM 2 6 5 3" xfId="50660"/>
    <cellStyle name="supPercentageM 2 6 5 3 2" xfId="50661"/>
    <cellStyle name="supPercentageM 2 6 5 3_note 2_FTAResultat" xfId="50662"/>
    <cellStyle name="supPercentageM 2 6 5 4" xfId="50663"/>
    <cellStyle name="supPercentageM 2 6 5 4 2" xfId="50664"/>
    <cellStyle name="supPercentageM 2 6 5 4_note 2_FTAResultat" xfId="50665"/>
    <cellStyle name="supPercentageM 2 6 5 5" xfId="50666"/>
    <cellStyle name="supPercentageM 2 6 5 5 2" xfId="50667"/>
    <cellStyle name="supPercentageM 2 6 5 6" xfId="50668"/>
    <cellStyle name="supPercentageM 2 6 5 7" xfId="50669"/>
    <cellStyle name="supPercentageM 2 6 5 8" xfId="50670"/>
    <cellStyle name="supPercentageM 2 6 5 9" xfId="50671"/>
    <cellStyle name="supPercentageM 2 6 5_note 2_FTAResultat" xfId="50672"/>
    <cellStyle name="supPercentageM 2 6 6" xfId="50673"/>
    <cellStyle name="supPercentageM 2 6 6 2" xfId="50674"/>
    <cellStyle name="supPercentageM 2 6 6_note 2_FTAResultat" xfId="50675"/>
    <cellStyle name="supPercentageM 2 6 7" xfId="50676"/>
    <cellStyle name="supPercentageM 2 6 7 2" xfId="50677"/>
    <cellStyle name="supPercentageM 2 6 7_note 2_FTAResultat" xfId="50678"/>
    <cellStyle name="supPercentageM 2 6 8" xfId="50679"/>
    <cellStyle name="supPercentageM 2 6 8 2" xfId="50680"/>
    <cellStyle name="supPercentageM 2 6 8_note 2_FTAResultat" xfId="50681"/>
    <cellStyle name="supPercentageM 2 6 9" xfId="50682"/>
    <cellStyle name="supPercentageM 2 6 9 2" xfId="50683"/>
    <cellStyle name="supPercentageM 2 6_note 2_FTAResultat" xfId="50684"/>
    <cellStyle name="supPercentageM 2 7" xfId="50685"/>
    <cellStyle name="supPercentageM 2 7 10" xfId="50686"/>
    <cellStyle name="supPercentageM 2 7 11" xfId="50687"/>
    <cellStyle name="supPercentageM 2 7 12" xfId="50688"/>
    <cellStyle name="supPercentageM 2 7 13" xfId="50689"/>
    <cellStyle name="supPercentageM 2 7 14" xfId="50690"/>
    <cellStyle name="supPercentageM 2 7 15" xfId="50691"/>
    <cellStyle name="supPercentageM 2 7 16" xfId="50692"/>
    <cellStyle name="supPercentageM 2 7 17" xfId="50693"/>
    <cellStyle name="supPercentageM 2 7 18" xfId="50694"/>
    <cellStyle name="supPercentageM 2 7 19" xfId="50695"/>
    <cellStyle name="supPercentageM 2 7 2" xfId="50696"/>
    <cellStyle name="supPercentageM 2 7 2 10" xfId="50697"/>
    <cellStyle name="supPercentageM 2 7 2 11" xfId="50698"/>
    <cellStyle name="supPercentageM 2 7 2 12" xfId="50699"/>
    <cellStyle name="supPercentageM 2 7 2 13" xfId="50700"/>
    <cellStyle name="supPercentageM 2 7 2 14" xfId="50701"/>
    <cellStyle name="supPercentageM 2 7 2 15" xfId="50702"/>
    <cellStyle name="supPercentageM 2 7 2 16" xfId="50703"/>
    <cellStyle name="supPercentageM 2 7 2 17" xfId="50704"/>
    <cellStyle name="supPercentageM 2 7 2 2" xfId="50705"/>
    <cellStyle name="supPercentageM 2 7 2 2 2" xfId="50706"/>
    <cellStyle name="supPercentageM 2 7 2 2_note 2_FTAResultat" xfId="50707"/>
    <cellStyle name="supPercentageM 2 7 2 3" xfId="50708"/>
    <cellStyle name="supPercentageM 2 7 2 3 2" xfId="50709"/>
    <cellStyle name="supPercentageM 2 7 2 3_note 2_FTAResultat" xfId="50710"/>
    <cellStyle name="supPercentageM 2 7 2 4" xfId="50711"/>
    <cellStyle name="supPercentageM 2 7 2 4 2" xfId="50712"/>
    <cellStyle name="supPercentageM 2 7 2 4_note 2_FTAResultat" xfId="50713"/>
    <cellStyle name="supPercentageM 2 7 2 5" xfId="50714"/>
    <cellStyle name="supPercentageM 2 7 2 5 2" xfId="50715"/>
    <cellStyle name="supPercentageM 2 7 2 6" xfId="50716"/>
    <cellStyle name="supPercentageM 2 7 2 7" xfId="50717"/>
    <cellStyle name="supPercentageM 2 7 2 8" xfId="50718"/>
    <cellStyle name="supPercentageM 2 7 2 9" xfId="50719"/>
    <cellStyle name="supPercentageM 2 7 2_note 2_FTAResultat" xfId="50720"/>
    <cellStyle name="supPercentageM 2 7 20" xfId="50721"/>
    <cellStyle name="supPercentageM 2 7 21" xfId="50722"/>
    <cellStyle name="supPercentageM 2 7 22" xfId="50723"/>
    <cellStyle name="supPercentageM 2 7 23" xfId="50724"/>
    <cellStyle name="supPercentageM 2 7 3" xfId="50725"/>
    <cellStyle name="supPercentageM 2 7 3 10" xfId="50726"/>
    <cellStyle name="supPercentageM 2 7 3 11" xfId="50727"/>
    <cellStyle name="supPercentageM 2 7 3 12" xfId="50728"/>
    <cellStyle name="supPercentageM 2 7 3 13" xfId="50729"/>
    <cellStyle name="supPercentageM 2 7 3 14" xfId="50730"/>
    <cellStyle name="supPercentageM 2 7 3 15" xfId="50731"/>
    <cellStyle name="supPercentageM 2 7 3 16" xfId="50732"/>
    <cellStyle name="supPercentageM 2 7 3 17" xfId="50733"/>
    <cellStyle name="supPercentageM 2 7 3 2" xfId="50734"/>
    <cellStyle name="supPercentageM 2 7 3 2 2" xfId="50735"/>
    <cellStyle name="supPercentageM 2 7 3 2_note 2_FTAResultat" xfId="50736"/>
    <cellStyle name="supPercentageM 2 7 3 3" xfId="50737"/>
    <cellStyle name="supPercentageM 2 7 3 3 2" xfId="50738"/>
    <cellStyle name="supPercentageM 2 7 3 3_note 2_FTAResultat" xfId="50739"/>
    <cellStyle name="supPercentageM 2 7 3 4" xfId="50740"/>
    <cellStyle name="supPercentageM 2 7 3 4 2" xfId="50741"/>
    <cellStyle name="supPercentageM 2 7 3 4_note 2_FTAResultat" xfId="50742"/>
    <cellStyle name="supPercentageM 2 7 3 5" xfId="50743"/>
    <cellStyle name="supPercentageM 2 7 3 5 2" xfId="50744"/>
    <cellStyle name="supPercentageM 2 7 3 6" xfId="50745"/>
    <cellStyle name="supPercentageM 2 7 3 7" xfId="50746"/>
    <cellStyle name="supPercentageM 2 7 3 8" xfId="50747"/>
    <cellStyle name="supPercentageM 2 7 3 9" xfId="50748"/>
    <cellStyle name="supPercentageM 2 7 3_note 2_FTAResultat" xfId="50749"/>
    <cellStyle name="supPercentageM 2 7 4" xfId="50750"/>
    <cellStyle name="supPercentageM 2 7 4 10" xfId="50751"/>
    <cellStyle name="supPercentageM 2 7 4 11" xfId="50752"/>
    <cellStyle name="supPercentageM 2 7 4 12" xfId="50753"/>
    <cellStyle name="supPercentageM 2 7 4 13" xfId="50754"/>
    <cellStyle name="supPercentageM 2 7 4 14" xfId="50755"/>
    <cellStyle name="supPercentageM 2 7 4 15" xfId="50756"/>
    <cellStyle name="supPercentageM 2 7 4 16" xfId="50757"/>
    <cellStyle name="supPercentageM 2 7 4 17" xfId="50758"/>
    <cellStyle name="supPercentageM 2 7 4 2" xfId="50759"/>
    <cellStyle name="supPercentageM 2 7 4 2 2" xfId="50760"/>
    <cellStyle name="supPercentageM 2 7 4 2_note 2_FTAResultat" xfId="50761"/>
    <cellStyle name="supPercentageM 2 7 4 3" xfId="50762"/>
    <cellStyle name="supPercentageM 2 7 4 3 2" xfId="50763"/>
    <cellStyle name="supPercentageM 2 7 4 3_note 2_FTAResultat" xfId="50764"/>
    <cellStyle name="supPercentageM 2 7 4 4" xfId="50765"/>
    <cellStyle name="supPercentageM 2 7 4 4 2" xfId="50766"/>
    <cellStyle name="supPercentageM 2 7 4 4_note 2_FTAResultat" xfId="50767"/>
    <cellStyle name="supPercentageM 2 7 4 5" xfId="50768"/>
    <cellStyle name="supPercentageM 2 7 4 5 2" xfId="50769"/>
    <cellStyle name="supPercentageM 2 7 4 6" xfId="50770"/>
    <cellStyle name="supPercentageM 2 7 4 7" xfId="50771"/>
    <cellStyle name="supPercentageM 2 7 4 8" xfId="50772"/>
    <cellStyle name="supPercentageM 2 7 4 9" xfId="50773"/>
    <cellStyle name="supPercentageM 2 7 4_note 2_FTAResultat" xfId="50774"/>
    <cellStyle name="supPercentageM 2 7 5" xfId="50775"/>
    <cellStyle name="supPercentageM 2 7 5 10" xfId="50776"/>
    <cellStyle name="supPercentageM 2 7 5 11" xfId="50777"/>
    <cellStyle name="supPercentageM 2 7 5 12" xfId="50778"/>
    <cellStyle name="supPercentageM 2 7 5 13" xfId="50779"/>
    <cellStyle name="supPercentageM 2 7 5 14" xfId="50780"/>
    <cellStyle name="supPercentageM 2 7 5 15" xfId="50781"/>
    <cellStyle name="supPercentageM 2 7 5 16" xfId="50782"/>
    <cellStyle name="supPercentageM 2 7 5 17" xfId="50783"/>
    <cellStyle name="supPercentageM 2 7 5 2" xfId="50784"/>
    <cellStyle name="supPercentageM 2 7 5 2 2" xfId="50785"/>
    <cellStyle name="supPercentageM 2 7 5 2_note 2_FTAResultat" xfId="50786"/>
    <cellStyle name="supPercentageM 2 7 5 3" xfId="50787"/>
    <cellStyle name="supPercentageM 2 7 5 3 2" xfId="50788"/>
    <cellStyle name="supPercentageM 2 7 5 3_note 2_FTAResultat" xfId="50789"/>
    <cellStyle name="supPercentageM 2 7 5 4" xfId="50790"/>
    <cellStyle name="supPercentageM 2 7 5 4 2" xfId="50791"/>
    <cellStyle name="supPercentageM 2 7 5 4_note 2_FTAResultat" xfId="50792"/>
    <cellStyle name="supPercentageM 2 7 5 5" xfId="50793"/>
    <cellStyle name="supPercentageM 2 7 5 5 2" xfId="50794"/>
    <cellStyle name="supPercentageM 2 7 5 6" xfId="50795"/>
    <cellStyle name="supPercentageM 2 7 5 7" xfId="50796"/>
    <cellStyle name="supPercentageM 2 7 5 8" xfId="50797"/>
    <cellStyle name="supPercentageM 2 7 5 9" xfId="50798"/>
    <cellStyle name="supPercentageM 2 7 5_note 2_FTAResultat" xfId="50799"/>
    <cellStyle name="supPercentageM 2 7 6" xfId="50800"/>
    <cellStyle name="supPercentageM 2 7 6 2" xfId="50801"/>
    <cellStyle name="supPercentageM 2 7 6_note 2_FTAResultat" xfId="50802"/>
    <cellStyle name="supPercentageM 2 7 7" xfId="50803"/>
    <cellStyle name="supPercentageM 2 7 7 2" xfId="50804"/>
    <cellStyle name="supPercentageM 2 7 7_note 2_FTAResultat" xfId="50805"/>
    <cellStyle name="supPercentageM 2 7 8" xfId="50806"/>
    <cellStyle name="supPercentageM 2 7 8 2" xfId="50807"/>
    <cellStyle name="supPercentageM 2 7 8_note 2_FTAResultat" xfId="50808"/>
    <cellStyle name="supPercentageM 2 7 9" xfId="50809"/>
    <cellStyle name="supPercentageM 2 7 9 2" xfId="50810"/>
    <cellStyle name="supPercentageM 2 7_note 2_FTAResultat" xfId="50811"/>
    <cellStyle name="supPercentageM 2 8" xfId="50812"/>
    <cellStyle name="supPercentageM 2 8 10" xfId="50813"/>
    <cellStyle name="supPercentageM 2 8 11" xfId="50814"/>
    <cellStyle name="supPercentageM 2 8 12" xfId="50815"/>
    <cellStyle name="supPercentageM 2 8 13" xfId="50816"/>
    <cellStyle name="supPercentageM 2 8 14" xfId="50817"/>
    <cellStyle name="supPercentageM 2 8 15" xfId="50818"/>
    <cellStyle name="supPercentageM 2 8 16" xfId="50819"/>
    <cellStyle name="supPercentageM 2 8 17" xfId="50820"/>
    <cellStyle name="supPercentageM 2 8 18" xfId="50821"/>
    <cellStyle name="supPercentageM 2 8 19" xfId="50822"/>
    <cellStyle name="supPercentageM 2 8 2" xfId="50823"/>
    <cellStyle name="supPercentageM 2 8 2 10" xfId="50824"/>
    <cellStyle name="supPercentageM 2 8 2 11" xfId="50825"/>
    <cellStyle name="supPercentageM 2 8 2 12" xfId="50826"/>
    <cellStyle name="supPercentageM 2 8 2 13" xfId="50827"/>
    <cellStyle name="supPercentageM 2 8 2 14" xfId="50828"/>
    <cellStyle name="supPercentageM 2 8 2 15" xfId="50829"/>
    <cellStyle name="supPercentageM 2 8 2 16" xfId="50830"/>
    <cellStyle name="supPercentageM 2 8 2 17" xfId="50831"/>
    <cellStyle name="supPercentageM 2 8 2 2" xfId="50832"/>
    <cellStyle name="supPercentageM 2 8 2 2 2" xfId="50833"/>
    <cellStyle name="supPercentageM 2 8 2 2_note 2_FTAResultat" xfId="50834"/>
    <cellStyle name="supPercentageM 2 8 2 3" xfId="50835"/>
    <cellStyle name="supPercentageM 2 8 2 3 2" xfId="50836"/>
    <cellStyle name="supPercentageM 2 8 2 3_note 2_FTAResultat" xfId="50837"/>
    <cellStyle name="supPercentageM 2 8 2 4" xfId="50838"/>
    <cellStyle name="supPercentageM 2 8 2 4 2" xfId="50839"/>
    <cellStyle name="supPercentageM 2 8 2 4_note 2_FTAResultat" xfId="50840"/>
    <cellStyle name="supPercentageM 2 8 2 5" xfId="50841"/>
    <cellStyle name="supPercentageM 2 8 2 5 2" xfId="50842"/>
    <cellStyle name="supPercentageM 2 8 2 6" xfId="50843"/>
    <cellStyle name="supPercentageM 2 8 2 7" xfId="50844"/>
    <cellStyle name="supPercentageM 2 8 2 8" xfId="50845"/>
    <cellStyle name="supPercentageM 2 8 2 9" xfId="50846"/>
    <cellStyle name="supPercentageM 2 8 2_note 2_FTAResultat" xfId="50847"/>
    <cellStyle name="supPercentageM 2 8 20" xfId="50848"/>
    <cellStyle name="supPercentageM 2 8 21" xfId="50849"/>
    <cellStyle name="supPercentageM 2 8 22" xfId="50850"/>
    <cellStyle name="supPercentageM 2 8 23" xfId="50851"/>
    <cellStyle name="supPercentageM 2 8 3" xfId="50852"/>
    <cellStyle name="supPercentageM 2 8 3 10" xfId="50853"/>
    <cellStyle name="supPercentageM 2 8 3 11" xfId="50854"/>
    <cellStyle name="supPercentageM 2 8 3 12" xfId="50855"/>
    <cellStyle name="supPercentageM 2 8 3 13" xfId="50856"/>
    <cellStyle name="supPercentageM 2 8 3 14" xfId="50857"/>
    <cellStyle name="supPercentageM 2 8 3 15" xfId="50858"/>
    <cellStyle name="supPercentageM 2 8 3 16" xfId="50859"/>
    <cellStyle name="supPercentageM 2 8 3 17" xfId="50860"/>
    <cellStyle name="supPercentageM 2 8 3 2" xfId="50861"/>
    <cellStyle name="supPercentageM 2 8 3 2 2" xfId="50862"/>
    <cellStyle name="supPercentageM 2 8 3 2_note 2_FTAResultat" xfId="50863"/>
    <cellStyle name="supPercentageM 2 8 3 3" xfId="50864"/>
    <cellStyle name="supPercentageM 2 8 3 3 2" xfId="50865"/>
    <cellStyle name="supPercentageM 2 8 3 3_note 2_FTAResultat" xfId="50866"/>
    <cellStyle name="supPercentageM 2 8 3 4" xfId="50867"/>
    <cellStyle name="supPercentageM 2 8 3 4 2" xfId="50868"/>
    <cellStyle name="supPercentageM 2 8 3 4_note 2_FTAResultat" xfId="50869"/>
    <cellStyle name="supPercentageM 2 8 3 5" xfId="50870"/>
    <cellStyle name="supPercentageM 2 8 3 5 2" xfId="50871"/>
    <cellStyle name="supPercentageM 2 8 3 6" xfId="50872"/>
    <cellStyle name="supPercentageM 2 8 3 7" xfId="50873"/>
    <cellStyle name="supPercentageM 2 8 3 8" xfId="50874"/>
    <cellStyle name="supPercentageM 2 8 3 9" xfId="50875"/>
    <cellStyle name="supPercentageM 2 8 3_note 2_FTAResultat" xfId="50876"/>
    <cellStyle name="supPercentageM 2 8 4" xfId="50877"/>
    <cellStyle name="supPercentageM 2 8 4 10" xfId="50878"/>
    <cellStyle name="supPercentageM 2 8 4 11" xfId="50879"/>
    <cellStyle name="supPercentageM 2 8 4 12" xfId="50880"/>
    <cellStyle name="supPercentageM 2 8 4 13" xfId="50881"/>
    <cellStyle name="supPercentageM 2 8 4 14" xfId="50882"/>
    <cellStyle name="supPercentageM 2 8 4 15" xfId="50883"/>
    <cellStyle name="supPercentageM 2 8 4 16" xfId="50884"/>
    <cellStyle name="supPercentageM 2 8 4 17" xfId="50885"/>
    <cellStyle name="supPercentageM 2 8 4 2" xfId="50886"/>
    <cellStyle name="supPercentageM 2 8 4 2 2" xfId="50887"/>
    <cellStyle name="supPercentageM 2 8 4 2_note 2_FTAResultat" xfId="50888"/>
    <cellStyle name="supPercentageM 2 8 4 3" xfId="50889"/>
    <cellStyle name="supPercentageM 2 8 4 3 2" xfId="50890"/>
    <cellStyle name="supPercentageM 2 8 4 3_note 2_FTAResultat" xfId="50891"/>
    <cellStyle name="supPercentageM 2 8 4 4" xfId="50892"/>
    <cellStyle name="supPercentageM 2 8 4 4 2" xfId="50893"/>
    <cellStyle name="supPercentageM 2 8 4 4_note 2_FTAResultat" xfId="50894"/>
    <cellStyle name="supPercentageM 2 8 4 5" xfId="50895"/>
    <cellStyle name="supPercentageM 2 8 4 5 2" xfId="50896"/>
    <cellStyle name="supPercentageM 2 8 4 6" xfId="50897"/>
    <cellStyle name="supPercentageM 2 8 4 7" xfId="50898"/>
    <cellStyle name="supPercentageM 2 8 4 8" xfId="50899"/>
    <cellStyle name="supPercentageM 2 8 4 9" xfId="50900"/>
    <cellStyle name="supPercentageM 2 8 4_note 2_FTAResultat" xfId="50901"/>
    <cellStyle name="supPercentageM 2 8 5" xfId="50902"/>
    <cellStyle name="supPercentageM 2 8 5 10" xfId="50903"/>
    <cellStyle name="supPercentageM 2 8 5 11" xfId="50904"/>
    <cellStyle name="supPercentageM 2 8 5 12" xfId="50905"/>
    <cellStyle name="supPercentageM 2 8 5 13" xfId="50906"/>
    <cellStyle name="supPercentageM 2 8 5 14" xfId="50907"/>
    <cellStyle name="supPercentageM 2 8 5 15" xfId="50908"/>
    <cellStyle name="supPercentageM 2 8 5 16" xfId="50909"/>
    <cellStyle name="supPercentageM 2 8 5 17" xfId="50910"/>
    <cellStyle name="supPercentageM 2 8 5 2" xfId="50911"/>
    <cellStyle name="supPercentageM 2 8 5 2 2" xfId="50912"/>
    <cellStyle name="supPercentageM 2 8 5 2_note 2_FTAResultat" xfId="50913"/>
    <cellStyle name="supPercentageM 2 8 5 3" xfId="50914"/>
    <cellStyle name="supPercentageM 2 8 5 3 2" xfId="50915"/>
    <cellStyle name="supPercentageM 2 8 5 3_note 2_FTAResultat" xfId="50916"/>
    <cellStyle name="supPercentageM 2 8 5 4" xfId="50917"/>
    <cellStyle name="supPercentageM 2 8 5 4 2" xfId="50918"/>
    <cellStyle name="supPercentageM 2 8 5 4_note 2_FTAResultat" xfId="50919"/>
    <cellStyle name="supPercentageM 2 8 5 5" xfId="50920"/>
    <cellStyle name="supPercentageM 2 8 5 5 2" xfId="50921"/>
    <cellStyle name="supPercentageM 2 8 5 6" xfId="50922"/>
    <cellStyle name="supPercentageM 2 8 5 7" xfId="50923"/>
    <cellStyle name="supPercentageM 2 8 5 8" xfId="50924"/>
    <cellStyle name="supPercentageM 2 8 5 9" xfId="50925"/>
    <cellStyle name="supPercentageM 2 8 5_note 2_FTAResultat" xfId="50926"/>
    <cellStyle name="supPercentageM 2 8 6" xfId="50927"/>
    <cellStyle name="supPercentageM 2 8 6 2" xfId="50928"/>
    <cellStyle name="supPercentageM 2 8 6_note 2_FTAResultat" xfId="50929"/>
    <cellStyle name="supPercentageM 2 8 7" xfId="50930"/>
    <cellStyle name="supPercentageM 2 8 7 2" xfId="50931"/>
    <cellStyle name="supPercentageM 2 8 7_note 2_FTAResultat" xfId="50932"/>
    <cellStyle name="supPercentageM 2 8 8" xfId="50933"/>
    <cellStyle name="supPercentageM 2 8 8 2" xfId="50934"/>
    <cellStyle name="supPercentageM 2 8 8_note 2_FTAResultat" xfId="50935"/>
    <cellStyle name="supPercentageM 2 8 9" xfId="50936"/>
    <cellStyle name="supPercentageM 2 8 9 2" xfId="50937"/>
    <cellStyle name="supPercentageM 2 8_note 2_FTAResultat" xfId="50938"/>
    <cellStyle name="supPercentageM 2 9" xfId="50939"/>
    <cellStyle name="supPercentageM 2 9 10" xfId="50940"/>
    <cellStyle name="supPercentageM 2 9 11" xfId="50941"/>
    <cellStyle name="supPercentageM 2 9 12" xfId="50942"/>
    <cellStyle name="supPercentageM 2 9 13" xfId="50943"/>
    <cellStyle name="supPercentageM 2 9 14" xfId="50944"/>
    <cellStyle name="supPercentageM 2 9 15" xfId="50945"/>
    <cellStyle name="supPercentageM 2 9 16" xfId="50946"/>
    <cellStyle name="supPercentageM 2 9 17" xfId="50947"/>
    <cellStyle name="supPercentageM 2 9 2" xfId="50948"/>
    <cellStyle name="supPercentageM 2 9 2 2" xfId="50949"/>
    <cellStyle name="supPercentageM 2 9 2_note 2_FTAResultat" xfId="50950"/>
    <cellStyle name="supPercentageM 2 9 3" xfId="50951"/>
    <cellStyle name="supPercentageM 2 9 3 2" xfId="50952"/>
    <cellStyle name="supPercentageM 2 9 3_note 2_FTAResultat" xfId="50953"/>
    <cellStyle name="supPercentageM 2 9 4" xfId="50954"/>
    <cellStyle name="supPercentageM 2 9 4 2" xfId="50955"/>
    <cellStyle name="supPercentageM 2 9 4_note 2_FTAResultat" xfId="50956"/>
    <cellStyle name="supPercentageM 2 9 5" xfId="50957"/>
    <cellStyle name="supPercentageM 2 9 5 2" xfId="50958"/>
    <cellStyle name="supPercentageM 2 9 6" xfId="50959"/>
    <cellStyle name="supPercentageM 2 9 7" xfId="50960"/>
    <cellStyle name="supPercentageM 2 9 8" xfId="50961"/>
    <cellStyle name="supPercentageM 2 9 9" xfId="50962"/>
    <cellStyle name="supPercentageM 2 9_note 2_FTAResultat" xfId="50963"/>
    <cellStyle name="supPercentageM 2_2.1  NEW FTA passage prés BIS" xfId="50964"/>
    <cellStyle name="supPercentageM 3" xfId="50965"/>
    <cellStyle name="supPercentageM 3 2" xfId="50966"/>
    <cellStyle name="supPercentageM 3 3" xfId="50967"/>
    <cellStyle name="supPercentageM 3 4" xfId="50968"/>
    <cellStyle name="supPercentageM 3_2.1  NEW FTA passage prés BIS" xfId="50969"/>
    <cellStyle name="supPercentageM 4" xfId="50970"/>
    <cellStyle name="supPercentageM 4 2" xfId="50971"/>
    <cellStyle name="supPercentageM 4 3" xfId="50972"/>
    <cellStyle name="supPercentageM 4 4" xfId="50973"/>
    <cellStyle name="supPercentageM 4_2.1  NEW FTA passage prés BIS" xfId="50974"/>
    <cellStyle name="supPercentageM 5" xfId="50975"/>
    <cellStyle name="supPercentageM 5 2" xfId="50976"/>
    <cellStyle name="supPercentageM 5 3" xfId="50977"/>
    <cellStyle name="supPercentageM 5 4" xfId="50978"/>
    <cellStyle name="supPercentageM 5_2.1  NEW FTA passage prés BIS" xfId="50979"/>
    <cellStyle name="supPercentageM 6" xfId="50980"/>
    <cellStyle name="supPercentageM 6 2" xfId="50981"/>
    <cellStyle name="supPercentageM 6 3" xfId="50982"/>
    <cellStyle name="supPercentageM 6 4" xfId="50983"/>
    <cellStyle name="supPercentageM 6_2.1  NEW FTA passage prés BIS" xfId="50984"/>
    <cellStyle name="supPercentageM 7" xfId="50985"/>
    <cellStyle name="supPercentageM 7 2" xfId="50986"/>
    <cellStyle name="supPercentageM 7 3" xfId="50987"/>
    <cellStyle name="supPercentageM 7 4" xfId="50988"/>
    <cellStyle name="supPercentageM 7_2.1  NEW FTA passage prés BIS" xfId="50989"/>
    <cellStyle name="supPercentageM 8" xfId="50990"/>
    <cellStyle name="supPercentageM 8 2" xfId="50991"/>
    <cellStyle name="supPercentageM 8 3" xfId="50992"/>
    <cellStyle name="supPercentageM 8 4" xfId="50993"/>
    <cellStyle name="supPercentageM 8_2.1  NEW FTA passage prés BIS" xfId="50994"/>
    <cellStyle name="supPercentageM 9" xfId="50995"/>
    <cellStyle name="supPercentageM 9 2" xfId="50996"/>
    <cellStyle name="supPercentageM 9 3" xfId="50997"/>
    <cellStyle name="supPercentageM 9 4" xfId="50998"/>
    <cellStyle name="supPercentageM 9_2.1  NEW FTA passage prés BIS" xfId="50999"/>
    <cellStyle name="supPercentageM_2.1  NEW FTA passage prés BIS" xfId="51000"/>
    <cellStyle name="supSelection" xfId="51001"/>
    <cellStyle name="supSelection 2" xfId="51002"/>
    <cellStyle name="supSelection 2 10" xfId="51003"/>
    <cellStyle name="supSelection 2 11" xfId="51004"/>
    <cellStyle name="supSelection 2 12" xfId="51005"/>
    <cellStyle name="supSelection 2 13" xfId="51006"/>
    <cellStyle name="supSelection 2 14" xfId="51007"/>
    <cellStyle name="supSelection 2 15" xfId="51008"/>
    <cellStyle name="supSelection 2 16" xfId="51009"/>
    <cellStyle name="supSelection 2 17" xfId="51010"/>
    <cellStyle name="supSelection 2 18" xfId="51011"/>
    <cellStyle name="supSelection 2 19" xfId="51012"/>
    <cellStyle name="supSelection 2 2" xfId="51013"/>
    <cellStyle name="supSelection 2 2 10" xfId="51014"/>
    <cellStyle name="supSelection 2 2 11" xfId="51015"/>
    <cellStyle name="supSelection 2 2 12" xfId="51016"/>
    <cellStyle name="supSelection 2 2 13" xfId="51017"/>
    <cellStyle name="supSelection 2 2 14" xfId="51018"/>
    <cellStyle name="supSelection 2 2 15" xfId="51019"/>
    <cellStyle name="supSelection 2 2 16" xfId="51020"/>
    <cellStyle name="supSelection 2 2 17" xfId="51021"/>
    <cellStyle name="supSelection 2 2 18" xfId="51022"/>
    <cellStyle name="supSelection 2 2 2" xfId="51023"/>
    <cellStyle name="supSelection 2 2 2 2" xfId="51024"/>
    <cellStyle name="supSelection 2 2 2_note 2_FTAResultat" xfId="51025"/>
    <cellStyle name="supSelection 2 2 3" xfId="51026"/>
    <cellStyle name="supSelection 2 2 3 2" xfId="51027"/>
    <cellStyle name="supSelection 2 2 3_note 2_FTAResultat" xfId="51028"/>
    <cellStyle name="supSelection 2 2 4" xfId="51029"/>
    <cellStyle name="supSelection 2 2 4 2" xfId="51030"/>
    <cellStyle name="supSelection 2 2 4_note 2_FTAResultat" xfId="51031"/>
    <cellStyle name="supSelection 2 2 5" xfId="51032"/>
    <cellStyle name="supSelection 2 2 5 2" xfId="51033"/>
    <cellStyle name="supSelection 2 2 6" xfId="51034"/>
    <cellStyle name="supSelection 2 2 7" xfId="51035"/>
    <cellStyle name="supSelection 2 2 8" xfId="51036"/>
    <cellStyle name="supSelection 2 2 9" xfId="51037"/>
    <cellStyle name="supSelection 2 2_2.1  NEW FTA passage prés BIS" xfId="51038"/>
    <cellStyle name="supSelection 2 20" xfId="51039"/>
    <cellStyle name="supSelection 2 21" xfId="51040"/>
    <cellStyle name="supSelection 2 22" xfId="51041"/>
    <cellStyle name="supSelection 2 23" xfId="51042"/>
    <cellStyle name="supSelection 2 24" xfId="51043"/>
    <cellStyle name="supSelection 2 3" xfId="51044"/>
    <cellStyle name="supSelection 2 3 10" xfId="51045"/>
    <cellStyle name="supSelection 2 3 11" xfId="51046"/>
    <cellStyle name="supSelection 2 3 12" xfId="51047"/>
    <cellStyle name="supSelection 2 3 13" xfId="51048"/>
    <cellStyle name="supSelection 2 3 14" xfId="51049"/>
    <cellStyle name="supSelection 2 3 15" xfId="51050"/>
    <cellStyle name="supSelection 2 3 16" xfId="51051"/>
    <cellStyle name="supSelection 2 3 17" xfId="51052"/>
    <cellStyle name="supSelection 2 3 18" xfId="51053"/>
    <cellStyle name="supSelection 2 3 2" xfId="51054"/>
    <cellStyle name="supSelection 2 3 2 2" xfId="51055"/>
    <cellStyle name="supSelection 2 3 2_note 2_FTAResultat" xfId="51056"/>
    <cellStyle name="supSelection 2 3 3" xfId="51057"/>
    <cellStyle name="supSelection 2 3 3 2" xfId="51058"/>
    <cellStyle name="supSelection 2 3 3_note 2_FTAResultat" xfId="51059"/>
    <cellStyle name="supSelection 2 3 4" xfId="51060"/>
    <cellStyle name="supSelection 2 3 4 2" xfId="51061"/>
    <cellStyle name="supSelection 2 3 4_note 2_FTAResultat" xfId="51062"/>
    <cellStyle name="supSelection 2 3 5" xfId="51063"/>
    <cellStyle name="supSelection 2 3 5 2" xfId="51064"/>
    <cellStyle name="supSelection 2 3 6" xfId="51065"/>
    <cellStyle name="supSelection 2 3 7" xfId="51066"/>
    <cellStyle name="supSelection 2 3 8" xfId="51067"/>
    <cellStyle name="supSelection 2 3 9" xfId="51068"/>
    <cellStyle name="supSelection 2 3_note 2_FTAResultat" xfId="51069"/>
    <cellStyle name="supSelection 2 4" xfId="51070"/>
    <cellStyle name="supSelection 2 4 10" xfId="51071"/>
    <cellStyle name="supSelection 2 4 11" xfId="51072"/>
    <cellStyle name="supSelection 2 4 12" xfId="51073"/>
    <cellStyle name="supSelection 2 4 13" xfId="51074"/>
    <cellStyle name="supSelection 2 4 14" xfId="51075"/>
    <cellStyle name="supSelection 2 4 15" xfId="51076"/>
    <cellStyle name="supSelection 2 4 16" xfId="51077"/>
    <cellStyle name="supSelection 2 4 17" xfId="51078"/>
    <cellStyle name="supSelection 2 4 18" xfId="51079"/>
    <cellStyle name="supSelection 2 4 2" xfId="51080"/>
    <cellStyle name="supSelection 2 4 2 2" xfId="51081"/>
    <cellStyle name="supSelection 2 4 2_note 2_FTAResultat" xfId="51082"/>
    <cellStyle name="supSelection 2 4 3" xfId="51083"/>
    <cellStyle name="supSelection 2 4 3 2" xfId="51084"/>
    <cellStyle name="supSelection 2 4 3_note 2_FTAResultat" xfId="51085"/>
    <cellStyle name="supSelection 2 4 4" xfId="51086"/>
    <cellStyle name="supSelection 2 4 4 2" xfId="51087"/>
    <cellStyle name="supSelection 2 4 4_note 2_FTAResultat" xfId="51088"/>
    <cellStyle name="supSelection 2 4 5" xfId="51089"/>
    <cellStyle name="supSelection 2 4 5 2" xfId="51090"/>
    <cellStyle name="supSelection 2 4 6" xfId="51091"/>
    <cellStyle name="supSelection 2 4 7" xfId="51092"/>
    <cellStyle name="supSelection 2 4 8" xfId="51093"/>
    <cellStyle name="supSelection 2 4 9" xfId="51094"/>
    <cellStyle name="supSelection 2 4_note 2_FTAResultat" xfId="51095"/>
    <cellStyle name="supSelection 2 5" xfId="51096"/>
    <cellStyle name="supSelection 2 5 10" xfId="51097"/>
    <cellStyle name="supSelection 2 5 11" xfId="51098"/>
    <cellStyle name="supSelection 2 5 12" xfId="51099"/>
    <cellStyle name="supSelection 2 5 13" xfId="51100"/>
    <cellStyle name="supSelection 2 5 14" xfId="51101"/>
    <cellStyle name="supSelection 2 5 15" xfId="51102"/>
    <cellStyle name="supSelection 2 5 16" xfId="51103"/>
    <cellStyle name="supSelection 2 5 17" xfId="51104"/>
    <cellStyle name="supSelection 2 5 18" xfId="51105"/>
    <cellStyle name="supSelection 2 5 2" xfId="51106"/>
    <cellStyle name="supSelection 2 5 2 2" xfId="51107"/>
    <cellStyle name="supSelection 2 5 2_note 2_FTAResultat" xfId="51108"/>
    <cellStyle name="supSelection 2 5 3" xfId="51109"/>
    <cellStyle name="supSelection 2 5 3 2" xfId="51110"/>
    <cellStyle name="supSelection 2 5 3_note 2_FTAResultat" xfId="51111"/>
    <cellStyle name="supSelection 2 5 4" xfId="51112"/>
    <cellStyle name="supSelection 2 5 4 2" xfId="51113"/>
    <cellStyle name="supSelection 2 5 4_note 2_FTAResultat" xfId="51114"/>
    <cellStyle name="supSelection 2 5 5" xfId="51115"/>
    <cellStyle name="supSelection 2 5 5 2" xfId="51116"/>
    <cellStyle name="supSelection 2 5 6" xfId="51117"/>
    <cellStyle name="supSelection 2 5 7" xfId="51118"/>
    <cellStyle name="supSelection 2 5 8" xfId="51119"/>
    <cellStyle name="supSelection 2 5 9" xfId="51120"/>
    <cellStyle name="supSelection 2 5_note 2_FTAResultat" xfId="51121"/>
    <cellStyle name="supSelection 2 6" xfId="51122"/>
    <cellStyle name="supSelection 2 6 2" xfId="51123"/>
    <cellStyle name="supSelection 2 6 3" xfId="51124"/>
    <cellStyle name="supSelection 2 6 4" xfId="51125"/>
    <cellStyle name="supSelection 2 6 5" xfId="51126"/>
    <cellStyle name="supSelection 2 6_note 2_FTAResultat" xfId="51127"/>
    <cellStyle name="supSelection 2 7" xfId="51128"/>
    <cellStyle name="supSelection 2 7 2" xfId="51129"/>
    <cellStyle name="supSelection 2 7_note 2_FTAResultat" xfId="51130"/>
    <cellStyle name="supSelection 2 8" xfId="51131"/>
    <cellStyle name="supSelection 2 8 2" xfId="51132"/>
    <cellStyle name="supSelection 2 8_note 2_FTAResultat" xfId="51133"/>
    <cellStyle name="supSelection 2 9" xfId="51134"/>
    <cellStyle name="supSelection 2 9 2" xfId="51135"/>
    <cellStyle name="supSelection 2 9_note 2_FTAResultat" xfId="51136"/>
    <cellStyle name="supSelection 2_2.1  NEW FTA passage prés BIS" xfId="51137"/>
    <cellStyle name="supSelection 3" xfId="51138"/>
    <cellStyle name="supSelection 3 10" xfId="51139"/>
    <cellStyle name="supSelection 3 11" xfId="51140"/>
    <cellStyle name="supSelection 3 12" xfId="51141"/>
    <cellStyle name="supSelection 3 13" xfId="51142"/>
    <cellStyle name="supSelection 3 14" xfId="51143"/>
    <cellStyle name="supSelection 3 15" xfId="51144"/>
    <cellStyle name="supSelection 3 16" xfId="51145"/>
    <cellStyle name="supSelection 3 17" xfId="51146"/>
    <cellStyle name="supSelection 3 18" xfId="51147"/>
    <cellStyle name="supSelection 3 19" xfId="51148"/>
    <cellStyle name="supSelection 3 2" xfId="51149"/>
    <cellStyle name="supSelection 3 2 10" xfId="51150"/>
    <cellStyle name="supSelection 3 2 11" xfId="51151"/>
    <cellStyle name="supSelection 3 2 12" xfId="51152"/>
    <cellStyle name="supSelection 3 2 13" xfId="51153"/>
    <cellStyle name="supSelection 3 2 14" xfId="51154"/>
    <cellStyle name="supSelection 3 2 15" xfId="51155"/>
    <cellStyle name="supSelection 3 2 16" xfId="51156"/>
    <cellStyle name="supSelection 3 2 17" xfId="51157"/>
    <cellStyle name="supSelection 3 2 18" xfId="51158"/>
    <cellStyle name="supSelection 3 2 2" xfId="51159"/>
    <cellStyle name="supSelection 3 2 2 2" xfId="51160"/>
    <cellStyle name="supSelection 3 2 2_note 2_FTAResultat" xfId="51161"/>
    <cellStyle name="supSelection 3 2 3" xfId="51162"/>
    <cellStyle name="supSelection 3 2 3 2" xfId="51163"/>
    <cellStyle name="supSelection 3 2 3_note 2_FTAResultat" xfId="51164"/>
    <cellStyle name="supSelection 3 2 4" xfId="51165"/>
    <cellStyle name="supSelection 3 2 4 2" xfId="51166"/>
    <cellStyle name="supSelection 3 2 4_note 2_FTAResultat" xfId="51167"/>
    <cellStyle name="supSelection 3 2 5" xfId="51168"/>
    <cellStyle name="supSelection 3 2 5 2" xfId="51169"/>
    <cellStyle name="supSelection 3 2 6" xfId="51170"/>
    <cellStyle name="supSelection 3 2 7" xfId="51171"/>
    <cellStyle name="supSelection 3 2 8" xfId="51172"/>
    <cellStyle name="supSelection 3 2 9" xfId="51173"/>
    <cellStyle name="supSelection 3 2_2.1  NEW FTA passage prés BIS" xfId="51174"/>
    <cellStyle name="supSelection 3 20" xfId="51175"/>
    <cellStyle name="supSelection 3 21" xfId="51176"/>
    <cellStyle name="supSelection 3 22" xfId="51177"/>
    <cellStyle name="supSelection 3 23" xfId="51178"/>
    <cellStyle name="supSelection 3 24" xfId="51179"/>
    <cellStyle name="supSelection 3 3" xfId="51180"/>
    <cellStyle name="supSelection 3 3 10" xfId="51181"/>
    <cellStyle name="supSelection 3 3 11" xfId="51182"/>
    <cellStyle name="supSelection 3 3 12" xfId="51183"/>
    <cellStyle name="supSelection 3 3 13" xfId="51184"/>
    <cellStyle name="supSelection 3 3 14" xfId="51185"/>
    <cellStyle name="supSelection 3 3 15" xfId="51186"/>
    <cellStyle name="supSelection 3 3 16" xfId="51187"/>
    <cellStyle name="supSelection 3 3 17" xfId="51188"/>
    <cellStyle name="supSelection 3 3 18" xfId="51189"/>
    <cellStyle name="supSelection 3 3 2" xfId="51190"/>
    <cellStyle name="supSelection 3 3 2 2" xfId="51191"/>
    <cellStyle name="supSelection 3 3 2_note 2_FTAResultat" xfId="51192"/>
    <cellStyle name="supSelection 3 3 3" xfId="51193"/>
    <cellStyle name="supSelection 3 3 3 2" xfId="51194"/>
    <cellStyle name="supSelection 3 3 3_note 2_FTAResultat" xfId="51195"/>
    <cellStyle name="supSelection 3 3 4" xfId="51196"/>
    <cellStyle name="supSelection 3 3 4 2" xfId="51197"/>
    <cellStyle name="supSelection 3 3 4_note 2_FTAResultat" xfId="51198"/>
    <cellStyle name="supSelection 3 3 5" xfId="51199"/>
    <cellStyle name="supSelection 3 3 5 2" xfId="51200"/>
    <cellStyle name="supSelection 3 3 6" xfId="51201"/>
    <cellStyle name="supSelection 3 3 7" xfId="51202"/>
    <cellStyle name="supSelection 3 3 8" xfId="51203"/>
    <cellStyle name="supSelection 3 3 9" xfId="51204"/>
    <cellStyle name="supSelection 3 3_note 2_FTAResultat" xfId="51205"/>
    <cellStyle name="supSelection 3 4" xfId="51206"/>
    <cellStyle name="supSelection 3 4 10" xfId="51207"/>
    <cellStyle name="supSelection 3 4 11" xfId="51208"/>
    <cellStyle name="supSelection 3 4 12" xfId="51209"/>
    <cellStyle name="supSelection 3 4 13" xfId="51210"/>
    <cellStyle name="supSelection 3 4 14" xfId="51211"/>
    <cellStyle name="supSelection 3 4 15" xfId="51212"/>
    <cellStyle name="supSelection 3 4 16" xfId="51213"/>
    <cellStyle name="supSelection 3 4 17" xfId="51214"/>
    <cellStyle name="supSelection 3 4 18" xfId="51215"/>
    <cellStyle name="supSelection 3 4 2" xfId="51216"/>
    <cellStyle name="supSelection 3 4 2 2" xfId="51217"/>
    <cellStyle name="supSelection 3 4 2_note 2_FTAResultat" xfId="51218"/>
    <cellStyle name="supSelection 3 4 3" xfId="51219"/>
    <cellStyle name="supSelection 3 4 3 2" xfId="51220"/>
    <cellStyle name="supSelection 3 4 3_note 2_FTAResultat" xfId="51221"/>
    <cellStyle name="supSelection 3 4 4" xfId="51222"/>
    <cellStyle name="supSelection 3 4 4 2" xfId="51223"/>
    <cellStyle name="supSelection 3 4 4_note 2_FTAResultat" xfId="51224"/>
    <cellStyle name="supSelection 3 4 5" xfId="51225"/>
    <cellStyle name="supSelection 3 4 5 2" xfId="51226"/>
    <cellStyle name="supSelection 3 4 6" xfId="51227"/>
    <cellStyle name="supSelection 3 4 7" xfId="51228"/>
    <cellStyle name="supSelection 3 4 8" xfId="51229"/>
    <cellStyle name="supSelection 3 4 9" xfId="51230"/>
    <cellStyle name="supSelection 3 4_note 2_FTAResultat" xfId="51231"/>
    <cellStyle name="supSelection 3 5" xfId="51232"/>
    <cellStyle name="supSelection 3 5 10" xfId="51233"/>
    <cellStyle name="supSelection 3 5 11" xfId="51234"/>
    <cellStyle name="supSelection 3 5 12" xfId="51235"/>
    <cellStyle name="supSelection 3 5 13" xfId="51236"/>
    <cellStyle name="supSelection 3 5 14" xfId="51237"/>
    <cellStyle name="supSelection 3 5 15" xfId="51238"/>
    <cellStyle name="supSelection 3 5 16" xfId="51239"/>
    <cellStyle name="supSelection 3 5 17" xfId="51240"/>
    <cellStyle name="supSelection 3 5 18" xfId="51241"/>
    <cellStyle name="supSelection 3 5 2" xfId="51242"/>
    <cellStyle name="supSelection 3 5 2 2" xfId="51243"/>
    <cellStyle name="supSelection 3 5 2_note 2_FTAResultat" xfId="51244"/>
    <cellStyle name="supSelection 3 5 3" xfId="51245"/>
    <cellStyle name="supSelection 3 5 3 2" xfId="51246"/>
    <cellStyle name="supSelection 3 5 3_note 2_FTAResultat" xfId="51247"/>
    <cellStyle name="supSelection 3 5 4" xfId="51248"/>
    <cellStyle name="supSelection 3 5 4 2" xfId="51249"/>
    <cellStyle name="supSelection 3 5 4_note 2_FTAResultat" xfId="51250"/>
    <cellStyle name="supSelection 3 5 5" xfId="51251"/>
    <cellStyle name="supSelection 3 5 5 2" xfId="51252"/>
    <cellStyle name="supSelection 3 5 6" xfId="51253"/>
    <cellStyle name="supSelection 3 5 7" xfId="51254"/>
    <cellStyle name="supSelection 3 5 8" xfId="51255"/>
    <cellStyle name="supSelection 3 5 9" xfId="51256"/>
    <cellStyle name="supSelection 3 5_note 2_FTAResultat" xfId="51257"/>
    <cellStyle name="supSelection 3 6" xfId="51258"/>
    <cellStyle name="supSelection 3 6 2" xfId="51259"/>
    <cellStyle name="supSelection 3 6 3" xfId="51260"/>
    <cellStyle name="supSelection 3 6 4" xfId="51261"/>
    <cellStyle name="supSelection 3 6 5" xfId="51262"/>
    <cellStyle name="supSelection 3 6_note 2_FTAResultat" xfId="51263"/>
    <cellStyle name="supSelection 3 7" xfId="51264"/>
    <cellStyle name="supSelection 3 7 2" xfId="51265"/>
    <cellStyle name="supSelection 3 7_note 2_FTAResultat" xfId="51266"/>
    <cellStyle name="supSelection 3 8" xfId="51267"/>
    <cellStyle name="supSelection 3 8 2" xfId="51268"/>
    <cellStyle name="supSelection 3 8_note 2_FTAResultat" xfId="51269"/>
    <cellStyle name="supSelection 3 9" xfId="51270"/>
    <cellStyle name="supSelection 3 9 2" xfId="51271"/>
    <cellStyle name="supSelection 3 9_note 2_FTAResultat" xfId="51272"/>
    <cellStyle name="supSelection 3_2.1  NEW FTA passage prés BIS" xfId="51273"/>
    <cellStyle name="supSelection 4" xfId="51274"/>
    <cellStyle name="supSelection 4 10" xfId="51275"/>
    <cellStyle name="supSelection 4 11" xfId="51276"/>
    <cellStyle name="supSelection 4 12" xfId="51277"/>
    <cellStyle name="supSelection 4 13" xfId="51278"/>
    <cellStyle name="supSelection 4 14" xfId="51279"/>
    <cellStyle name="supSelection 4 15" xfId="51280"/>
    <cellStyle name="supSelection 4 16" xfId="51281"/>
    <cellStyle name="supSelection 4 17" xfId="51282"/>
    <cellStyle name="supSelection 4 18" xfId="51283"/>
    <cellStyle name="supSelection 4 19" xfId="51284"/>
    <cellStyle name="supSelection 4 2" xfId="51285"/>
    <cellStyle name="supSelection 4 2 10" xfId="51286"/>
    <cellStyle name="supSelection 4 2 11" xfId="51287"/>
    <cellStyle name="supSelection 4 2 12" xfId="51288"/>
    <cellStyle name="supSelection 4 2 13" xfId="51289"/>
    <cellStyle name="supSelection 4 2 14" xfId="51290"/>
    <cellStyle name="supSelection 4 2 15" xfId="51291"/>
    <cellStyle name="supSelection 4 2 16" xfId="51292"/>
    <cellStyle name="supSelection 4 2 17" xfId="51293"/>
    <cellStyle name="supSelection 4 2 18" xfId="51294"/>
    <cellStyle name="supSelection 4 2 2" xfId="51295"/>
    <cellStyle name="supSelection 4 2 2 2" xfId="51296"/>
    <cellStyle name="supSelection 4 2 2_note 2_FTAResultat" xfId="51297"/>
    <cellStyle name="supSelection 4 2 3" xfId="51298"/>
    <cellStyle name="supSelection 4 2 3 2" xfId="51299"/>
    <cellStyle name="supSelection 4 2 3_note 2_FTAResultat" xfId="51300"/>
    <cellStyle name="supSelection 4 2 4" xfId="51301"/>
    <cellStyle name="supSelection 4 2 4 2" xfId="51302"/>
    <cellStyle name="supSelection 4 2 4_note 2_FTAResultat" xfId="51303"/>
    <cellStyle name="supSelection 4 2 5" xfId="51304"/>
    <cellStyle name="supSelection 4 2 5 2" xfId="51305"/>
    <cellStyle name="supSelection 4 2 6" xfId="51306"/>
    <cellStyle name="supSelection 4 2 7" xfId="51307"/>
    <cellStyle name="supSelection 4 2 8" xfId="51308"/>
    <cellStyle name="supSelection 4 2 9" xfId="51309"/>
    <cellStyle name="supSelection 4 2_note 2_FTAResultat" xfId="51310"/>
    <cellStyle name="supSelection 4 20" xfId="51311"/>
    <cellStyle name="supSelection 4 21" xfId="51312"/>
    <cellStyle name="supSelection 4 22" xfId="51313"/>
    <cellStyle name="supSelection 4 23" xfId="51314"/>
    <cellStyle name="supSelection 4 24" xfId="51315"/>
    <cellStyle name="supSelection 4 3" xfId="51316"/>
    <cellStyle name="supSelection 4 3 10" xfId="51317"/>
    <cellStyle name="supSelection 4 3 11" xfId="51318"/>
    <cellStyle name="supSelection 4 3 12" xfId="51319"/>
    <cellStyle name="supSelection 4 3 13" xfId="51320"/>
    <cellStyle name="supSelection 4 3 14" xfId="51321"/>
    <cellStyle name="supSelection 4 3 15" xfId="51322"/>
    <cellStyle name="supSelection 4 3 16" xfId="51323"/>
    <cellStyle name="supSelection 4 3 17" xfId="51324"/>
    <cellStyle name="supSelection 4 3 18" xfId="51325"/>
    <cellStyle name="supSelection 4 3 2" xfId="51326"/>
    <cellStyle name="supSelection 4 3 2 2" xfId="51327"/>
    <cellStyle name="supSelection 4 3 2_note 2_FTAResultat" xfId="51328"/>
    <cellStyle name="supSelection 4 3 3" xfId="51329"/>
    <cellStyle name="supSelection 4 3 3 2" xfId="51330"/>
    <cellStyle name="supSelection 4 3 3_note 2_FTAResultat" xfId="51331"/>
    <cellStyle name="supSelection 4 3 4" xfId="51332"/>
    <cellStyle name="supSelection 4 3 4 2" xfId="51333"/>
    <cellStyle name="supSelection 4 3 4_note 2_FTAResultat" xfId="51334"/>
    <cellStyle name="supSelection 4 3 5" xfId="51335"/>
    <cellStyle name="supSelection 4 3 5 2" xfId="51336"/>
    <cellStyle name="supSelection 4 3 6" xfId="51337"/>
    <cellStyle name="supSelection 4 3 7" xfId="51338"/>
    <cellStyle name="supSelection 4 3 8" xfId="51339"/>
    <cellStyle name="supSelection 4 3 9" xfId="51340"/>
    <cellStyle name="supSelection 4 3_note 2_FTAResultat" xfId="51341"/>
    <cellStyle name="supSelection 4 4" xfId="51342"/>
    <cellStyle name="supSelection 4 4 10" xfId="51343"/>
    <cellStyle name="supSelection 4 4 11" xfId="51344"/>
    <cellStyle name="supSelection 4 4 12" xfId="51345"/>
    <cellStyle name="supSelection 4 4 13" xfId="51346"/>
    <cellStyle name="supSelection 4 4 14" xfId="51347"/>
    <cellStyle name="supSelection 4 4 15" xfId="51348"/>
    <cellStyle name="supSelection 4 4 16" xfId="51349"/>
    <cellStyle name="supSelection 4 4 17" xfId="51350"/>
    <cellStyle name="supSelection 4 4 18" xfId="51351"/>
    <cellStyle name="supSelection 4 4 2" xfId="51352"/>
    <cellStyle name="supSelection 4 4 2 2" xfId="51353"/>
    <cellStyle name="supSelection 4 4 2_note 2_FTAResultat" xfId="51354"/>
    <cellStyle name="supSelection 4 4 3" xfId="51355"/>
    <cellStyle name="supSelection 4 4 3 2" xfId="51356"/>
    <cellStyle name="supSelection 4 4 3_note 2_FTAResultat" xfId="51357"/>
    <cellStyle name="supSelection 4 4 4" xfId="51358"/>
    <cellStyle name="supSelection 4 4 4 2" xfId="51359"/>
    <cellStyle name="supSelection 4 4 4_note 2_FTAResultat" xfId="51360"/>
    <cellStyle name="supSelection 4 4 5" xfId="51361"/>
    <cellStyle name="supSelection 4 4 5 2" xfId="51362"/>
    <cellStyle name="supSelection 4 4 6" xfId="51363"/>
    <cellStyle name="supSelection 4 4 7" xfId="51364"/>
    <cellStyle name="supSelection 4 4 8" xfId="51365"/>
    <cellStyle name="supSelection 4 4 9" xfId="51366"/>
    <cellStyle name="supSelection 4 4_note 2_FTAResultat" xfId="51367"/>
    <cellStyle name="supSelection 4 5" xfId="51368"/>
    <cellStyle name="supSelection 4 5 10" xfId="51369"/>
    <cellStyle name="supSelection 4 5 11" xfId="51370"/>
    <cellStyle name="supSelection 4 5 12" xfId="51371"/>
    <cellStyle name="supSelection 4 5 13" xfId="51372"/>
    <cellStyle name="supSelection 4 5 14" xfId="51373"/>
    <cellStyle name="supSelection 4 5 15" xfId="51374"/>
    <cellStyle name="supSelection 4 5 16" xfId="51375"/>
    <cellStyle name="supSelection 4 5 17" xfId="51376"/>
    <cellStyle name="supSelection 4 5 18" xfId="51377"/>
    <cellStyle name="supSelection 4 5 2" xfId="51378"/>
    <cellStyle name="supSelection 4 5 2 2" xfId="51379"/>
    <cellStyle name="supSelection 4 5 2_note 2_FTAResultat" xfId="51380"/>
    <cellStyle name="supSelection 4 5 3" xfId="51381"/>
    <cellStyle name="supSelection 4 5 3 2" xfId="51382"/>
    <cellStyle name="supSelection 4 5 3_note 2_FTAResultat" xfId="51383"/>
    <cellStyle name="supSelection 4 5 4" xfId="51384"/>
    <cellStyle name="supSelection 4 5 4 2" xfId="51385"/>
    <cellStyle name="supSelection 4 5 4_note 2_FTAResultat" xfId="51386"/>
    <cellStyle name="supSelection 4 5 5" xfId="51387"/>
    <cellStyle name="supSelection 4 5 5 2" xfId="51388"/>
    <cellStyle name="supSelection 4 5 6" xfId="51389"/>
    <cellStyle name="supSelection 4 5 7" xfId="51390"/>
    <cellStyle name="supSelection 4 5 8" xfId="51391"/>
    <cellStyle name="supSelection 4 5 9" xfId="51392"/>
    <cellStyle name="supSelection 4 5_note 2_FTAResultat" xfId="51393"/>
    <cellStyle name="supSelection 4 6" xfId="51394"/>
    <cellStyle name="supSelection 4 6 2" xfId="51395"/>
    <cellStyle name="supSelection 4 6 3" xfId="51396"/>
    <cellStyle name="supSelection 4 6 4" xfId="51397"/>
    <cellStyle name="supSelection 4 6 5" xfId="51398"/>
    <cellStyle name="supSelection 4 6_note 2_FTAResultat" xfId="51399"/>
    <cellStyle name="supSelection 4 7" xfId="51400"/>
    <cellStyle name="supSelection 4 7 2" xfId="51401"/>
    <cellStyle name="supSelection 4 7_note 2_FTAResultat" xfId="51402"/>
    <cellStyle name="supSelection 4 8" xfId="51403"/>
    <cellStyle name="supSelection 4 8 2" xfId="51404"/>
    <cellStyle name="supSelection 4 8_note 2_FTAResultat" xfId="51405"/>
    <cellStyle name="supSelection 4 9" xfId="51406"/>
    <cellStyle name="supSelection 4 9 2" xfId="51407"/>
    <cellStyle name="supSelection 4 9_note 2_FTAResultat" xfId="51408"/>
    <cellStyle name="supSelection 4_2.1  NEW FTA passage prés BIS" xfId="51409"/>
    <cellStyle name="supSelection 5" xfId="51410"/>
    <cellStyle name="supSelection 5 2" xfId="51411"/>
    <cellStyle name="supSelection 5 3" xfId="51412"/>
    <cellStyle name="supSelection 5_2.1  NEW FTA passage prés BIS" xfId="51413"/>
    <cellStyle name="supSelection 6" xfId="51414"/>
    <cellStyle name="supSelection 6 2" xfId="51415"/>
    <cellStyle name="supSelection 6 3" xfId="51416"/>
    <cellStyle name="supSelection 6_2.1  NEW FTA passage prés BIS" xfId="51417"/>
    <cellStyle name="supSelection 7" xfId="51418"/>
    <cellStyle name="supSelection 8" xfId="51419"/>
    <cellStyle name="supSelection 9" xfId="51420"/>
    <cellStyle name="supSelection_2.1  NEW FTA passage prés BIS" xfId="51421"/>
    <cellStyle name="supText" xfId="51422"/>
    <cellStyle name="supText 10" xfId="51423"/>
    <cellStyle name="supText 2" xfId="51424"/>
    <cellStyle name="supText 2 10" xfId="51425"/>
    <cellStyle name="supText 2 11" xfId="51426"/>
    <cellStyle name="supText 2 12" xfId="51427"/>
    <cellStyle name="supText 2 13" xfId="51428"/>
    <cellStyle name="supText 2 14" xfId="51429"/>
    <cellStyle name="supText 2 15" xfId="51430"/>
    <cellStyle name="supText 2 16" xfId="51431"/>
    <cellStyle name="supText 2 17" xfId="51432"/>
    <cellStyle name="supText 2 18" xfId="51433"/>
    <cellStyle name="supText 2 19" xfId="51434"/>
    <cellStyle name="supText 2 2" xfId="51435"/>
    <cellStyle name="supText 2 2 10" xfId="51436"/>
    <cellStyle name="supText 2 2 11" xfId="51437"/>
    <cellStyle name="supText 2 2 12" xfId="51438"/>
    <cellStyle name="supText 2 2 13" xfId="51439"/>
    <cellStyle name="supText 2 2 14" xfId="51440"/>
    <cellStyle name="supText 2 2 15" xfId="51441"/>
    <cellStyle name="supText 2 2 16" xfId="51442"/>
    <cellStyle name="supText 2 2 17" xfId="51443"/>
    <cellStyle name="supText 2 2 18" xfId="51444"/>
    <cellStyle name="supText 2 2 2" xfId="51445"/>
    <cellStyle name="supText 2 2 2 2" xfId="51446"/>
    <cellStyle name="supText 2 2 2_note 2_FTAResultat" xfId="51447"/>
    <cellStyle name="supText 2 2 3" xfId="51448"/>
    <cellStyle name="supText 2 2 3 2" xfId="51449"/>
    <cellStyle name="supText 2 2 3_note 2_FTAResultat" xfId="51450"/>
    <cellStyle name="supText 2 2 4" xfId="51451"/>
    <cellStyle name="supText 2 2 4 2" xfId="51452"/>
    <cellStyle name="supText 2 2 4_note 2_FTAResultat" xfId="51453"/>
    <cellStyle name="supText 2 2 5" xfId="51454"/>
    <cellStyle name="supText 2 2 5 2" xfId="51455"/>
    <cellStyle name="supText 2 2 6" xfId="51456"/>
    <cellStyle name="supText 2 2 7" xfId="51457"/>
    <cellStyle name="supText 2 2 8" xfId="51458"/>
    <cellStyle name="supText 2 2 9" xfId="51459"/>
    <cellStyle name="supText 2 2_2.1  NEW FTA passage prés BIS" xfId="51460"/>
    <cellStyle name="supText 2 20" xfId="51461"/>
    <cellStyle name="supText 2 21" xfId="51462"/>
    <cellStyle name="supText 2 22" xfId="51463"/>
    <cellStyle name="supText 2 23" xfId="51464"/>
    <cellStyle name="supText 2 24" xfId="51465"/>
    <cellStyle name="supText 2 3" xfId="51466"/>
    <cellStyle name="supText 2 3 10" xfId="51467"/>
    <cellStyle name="supText 2 3 11" xfId="51468"/>
    <cellStyle name="supText 2 3 12" xfId="51469"/>
    <cellStyle name="supText 2 3 13" xfId="51470"/>
    <cellStyle name="supText 2 3 14" xfId="51471"/>
    <cellStyle name="supText 2 3 15" xfId="51472"/>
    <cellStyle name="supText 2 3 16" xfId="51473"/>
    <cellStyle name="supText 2 3 17" xfId="51474"/>
    <cellStyle name="supText 2 3 18" xfId="51475"/>
    <cellStyle name="supText 2 3 2" xfId="51476"/>
    <cellStyle name="supText 2 3 2 2" xfId="51477"/>
    <cellStyle name="supText 2 3 2_note 2_FTAResultat" xfId="51478"/>
    <cellStyle name="supText 2 3 3" xfId="51479"/>
    <cellStyle name="supText 2 3 3 2" xfId="51480"/>
    <cellStyle name="supText 2 3 3_note 2_FTAResultat" xfId="51481"/>
    <cellStyle name="supText 2 3 4" xfId="51482"/>
    <cellStyle name="supText 2 3 4 2" xfId="51483"/>
    <cellStyle name="supText 2 3 4_note 2_FTAResultat" xfId="51484"/>
    <cellStyle name="supText 2 3 5" xfId="51485"/>
    <cellStyle name="supText 2 3 5 2" xfId="51486"/>
    <cellStyle name="supText 2 3 6" xfId="51487"/>
    <cellStyle name="supText 2 3 7" xfId="51488"/>
    <cellStyle name="supText 2 3 8" xfId="51489"/>
    <cellStyle name="supText 2 3 9" xfId="51490"/>
    <cellStyle name="supText 2 3_2.1  NEW FTA passage prés BIS" xfId="51491"/>
    <cellStyle name="supText 2 4" xfId="51492"/>
    <cellStyle name="supText 2 4 10" xfId="51493"/>
    <cellStyle name="supText 2 4 11" xfId="51494"/>
    <cellStyle name="supText 2 4 12" xfId="51495"/>
    <cellStyle name="supText 2 4 13" xfId="51496"/>
    <cellStyle name="supText 2 4 14" xfId="51497"/>
    <cellStyle name="supText 2 4 15" xfId="51498"/>
    <cellStyle name="supText 2 4 16" xfId="51499"/>
    <cellStyle name="supText 2 4 17" xfId="51500"/>
    <cellStyle name="supText 2 4 18" xfId="51501"/>
    <cellStyle name="supText 2 4 2" xfId="51502"/>
    <cellStyle name="supText 2 4 2 2" xfId="51503"/>
    <cellStyle name="supText 2 4 2_note 2_FTAResultat" xfId="51504"/>
    <cellStyle name="supText 2 4 3" xfId="51505"/>
    <cellStyle name="supText 2 4 3 2" xfId="51506"/>
    <cellStyle name="supText 2 4 3_note 2_FTAResultat" xfId="51507"/>
    <cellStyle name="supText 2 4 4" xfId="51508"/>
    <cellStyle name="supText 2 4 4 2" xfId="51509"/>
    <cellStyle name="supText 2 4 4_note 2_FTAResultat" xfId="51510"/>
    <cellStyle name="supText 2 4 5" xfId="51511"/>
    <cellStyle name="supText 2 4 5 2" xfId="51512"/>
    <cellStyle name="supText 2 4 6" xfId="51513"/>
    <cellStyle name="supText 2 4 7" xfId="51514"/>
    <cellStyle name="supText 2 4 8" xfId="51515"/>
    <cellStyle name="supText 2 4 9" xfId="51516"/>
    <cellStyle name="supText 2 4_2.1  NEW FTA passage prés BIS" xfId="51517"/>
    <cellStyle name="supText 2 5" xfId="51518"/>
    <cellStyle name="supText 2 5 10" xfId="51519"/>
    <cellStyle name="supText 2 5 11" xfId="51520"/>
    <cellStyle name="supText 2 5 12" xfId="51521"/>
    <cellStyle name="supText 2 5 13" xfId="51522"/>
    <cellStyle name="supText 2 5 14" xfId="51523"/>
    <cellStyle name="supText 2 5 15" xfId="51524"/>
    <cellStyle name="supText 2 5 16" xfId="51525"/>
    <cellStyle name="supText 2 5 17" xfId="51526"/>
    <cellStyle name="supText 2 5 18" xfId="51527"/>
    <cellStyle name="supText 2 5 2" xfId="51528"/>
    <cellStyle name="supText 2 5 2 2" xfId="51529"/>
    <cellStyle name="supText 2 5 2_note 2_FTAResultat" xfId="51530"/>
    <cellStyle name="supText 2 5 3" xfId="51531"/>
    <cellStyle name="supText 2 5 3 2" xfId="51532"/>
    <cellStyle name="supText 2 5 3_note 2_FTAResultat" xfId="51533"/>
    <cellStyle name="supText 2 5 4" xfId="51534"/>
    <cellStyle name="supText 2 5 4 2" xfId="51535"/>
    <cellStyle name="supText 2 5 4_note 2_FTAResultat" xfId="51536"/>
    <cellStyle name="supText 2 5 5" xfId="51537"/>
    <cellStyle name="supText 2 5 5 2" xfId="51538"/>
    <cellStyle name="supText 2 5 6" xfId="51539"/>
    <cellStyle name="supText 2 5 7" xfId="51540"/>
    <cellStyle name="supText 2 5 8" xfId="51541"/>
    <cellStyle name="supText 2 5 9" xfId="51542"/>
    <cellStyle name="supText 2 5_note 2_FTAResultat" xfId="51543"/>
    <cellStyle name="supText 2 6" xfId="51544"/>
    <cellStyle name="supText 2 6 2" xfId="51545"/>
    <cellStyle name="supText 2 6 3" xfId="51546"/>
    <cellStyle name="supText 2 6 4" xfId="51547"/>
    <cellStyle name="supText 2 6 5" xfId="51548"/>
    <cellStyle name="supText 2 6_note 2_FTAResultat" xfId="51549"/>
    <cellStyle name="supText 2 7" xfId="51550"/>
    <cellStyle name="supText 2 7 2" xfId="51551"/>
    <cellStyle name="supText 2 7_note 2_FTAResultat" xfId="51552"/>
    <cellStyle name="supText 2 8" xfId="51553"/>
    <cellStyle name="supText 2 8 2" xfId="51554"/>
    <cellStyle name="supText 2 8_note 2_FTAResultat" xfId="51555"/>
    <cellStyle name="supText 2 9" xfId="51556"/>
    <cellStyle name="supText 2 9 2" xfId="51557"/>
    <cellStyle name="supText 2 9_note 2_FTAResultat" xfId="51558"/>
    <cellStyle name="supText 2_2.1  NEW FTA passage prés BIS" xfId="51559"/>
    <cellStyle name="supText 3" xfId="51560"/>
    <cellStyle name="supText 3 10" xfId="51561"/>
    <cellStyle name="supText 3 11" xfId="51562"/>
    <cellStyle name="supText 3 12" xfId="51563"/>
    <cellStyle name="supText 3 13" xfId="51564"/>
    <cellStyle name="supText 3 14" xfId="51565"/>
    <cellStyle name="supText 3 15" xfId="51566"/>
    <cellStyle name="supText 3 16" xfId="51567"/>
    <cellStyle name="supText 3 17" xfId="51568"/>
    <cellStyle name="supText 3 18" xfId="51569"/>
    <cellStyle name="supText 3 19" xfId="51570"/>
    <cellStyle name="supText 3 2" xfId="51571"/>
    <cellStyle name="supText 3 2 10" xfId="51572"/>
    <cellStyle name="supText 3 2 11" xfId="51573"/>
    <cellStyle name="supText 3 2 12" xfId="51574"/>
    <cellStyle name="supText 3 2 13" xfId="51575"/>
    <cellStyle name="supText 3 2 14" xfId="51576"/>
    <cellStyle name="supText 3 2 15" xfId="51577"/>
    <cellStyle name="supText 3 2 16" xfId="51578"/>
    <cellStyle name="supText 3 2 17" xfId="51579"/>
    <cellStyle name="supText 3 2 18" xfId="51580"/>
    <cellStyle name="supText 3 2 2" xfId="51581"/>
    <cellStyle name="supText 3 2 2 2" xfId="51582"/>
    <cellStyle name="supText 3 2 2_note 2_FTAResultat" xfId="51583"/>
    <cellStyle name="supText 3 2 3" xfId="51584"/>
    <cellStyle name="supText 3 2 3 2" xfId="51585"/>
    <cellStyle name="supText 3 2 3_note 2_FTAResultat" xfId="51586"/>
    <cellStyle name="supText 3 2 4" xfId="51587"/>
    <cellStyle name="supText 3 2 4 2" xfId="51588"/>
    <cellStyle name="supText 3 2 4_note 2_FTAResultat" xfId="51589"/>
    <cellStyle name="supText 3 2 5" xfId="51590"/>
    <cellStyle name="supText 3 2 5 2" xfId="51591"/>
    <cellStyle name="supText 3 2 6" xfId="51592"/>
    <cellStyle name="supText 3 2 7" xfId="51593"/>
    <cellStyle name="supText 3 2 8" xfId="51594"/>
    <cellStyle name="supText 3 2 9" xfId="51595"/>
    <cellStyle name="supText 3 2_2.1  NEW FTA passage prés BIS" xfId="51596"/>
    <cellStyle name="supText 3 20" xfId="51597"/>
    <cellStyle name="supText 3 21" xfId="51598"/>
    <cellStyle name="supText 3 22" xfId="51599"/>
    <cellStyle name="supText 3 23" xfId="51600"/>
    <cellStyle name="supText 3 24" xfId="51601"/>
    <cellStyle name="supText 3 3" xfId="51602"/>
    <cellStyle name="supText 3 3 10" xfId="51603"/>
    <cellStyle name="supText 3 3 11" xfId="51604"/>
    <cellStyle name="supText 3 3 12" xfId="51605"/>
    <cellStyle name="supText 3 3 13" xfId="51606"/>
    <cellStyle name="supText 3 3 14" xfId="51607"/>
    <cellStyle name="supText 3 3 15" xfId="51608"/>
    <cellStyle name="supText 3 3 16" xfId="51609"/>
    <cellStyle name="supText 3 3 17" xfId="51610"/>
    <cellStyle name="supText 3 3 18" xfId="51611"/>
    <cellStyle name="supText 3 3 2" xfId="51612"/>
    <cellStyle name="supText 3 3 2 2" xfId="51613"/>
    <cellStyle name="supText 3 3 2_note 2_FTAResultat" xfId="51614"/>
    <cellStyle name="supText 3 3 3" xfId="51615"/>
    <cellStyle name="supText 3 3 3 2" xfId="51616"/>
    <cellStyle name="supText 3 3 3_note 2_FTAResultat" xfId="51617"/>
    <cellStyle name="supText 3 3 4" xfId="51618"/>
    <cellStyle name="supText 3 3 4 2" xfId="51619"/>
    <cellStyle name="supText 3 3 4_note 2_FTAResultat" xfId="51620"/>
    <cellStyle name="supText 3 3 5" xfId="51621"/>
    <cellStyle name="supText 3 3 5 2" xfId="51622"/>
    <cellStyle name="supText 3 3 6" xfId="51623"/>
    <cellStyle name="supText 3 3 7" xfId="51624"/>
    <cellStyle name="supText 3 3 8" xfId="51625"/>
    <cellStyle name="supText 3 3 9" xfId="51626"/>
    <cellStyle name="supText 3 3_2.1  NEW FTA passage prés BIS" xfId="51627"/>
    <cellStyle name="supText 3 4" xfId="51628"/>
    <cellStyle name="supText 3 4 10" xfId="51629"/>
    <cellStyle name="supText 3 4 11" xfId="51630"/>
    <cellStyle name="supText 3 4 12" xfId="51631"/>
    <cellStyle name="supText 3 4 13" xfId="51632"/>
    <cellStyle name="supText 3 4 14" xfId="51633"/>
    <cellStyle name="supText 3 4 15" xfId="51634"/>
    <cellStyle name="supText 3 4 16" xfId="51635"/>
    <cellStyle name="supText 3 4 17" xfId="51636"/>
    <cellStyle name="supText 3 4 18" xfId="51637"/>
    <cellStyle name="supText 3 4 2" xfId="51638"/>
    <cellStyle name="supText 3 4 2 2" xfId="51639"/>
    <cellStyle name="supText 3 4 2_note 2_FTAResultat" xfId="51640"/>
    <cellStyle name="supText 3 4 3" xfId="51641"/>
    <cellStyle name="supText 3 4 3 2" xfId="51642"/>
    <cellStyle name="supText 3 4 3_note 2_FTAResultat" xfId="51643"/>
    <cellStyle name="supText 3 4 4" xfId="51644"/>
    <cellStyle name="supText 3 4 4 2" xfId="51645"/>
    <cellStyle name="supText 3 4 4_note 2_FTAResultat" xfId="51646"/>
    <cellStyle name="supText 3 4 5" xfId="51647"/>
    <cellStyle name="supText 3 4 5 2" xfId="51648"/>
    <cellStyle name="supText 3 4 6" xfId="51649"/>
    <cellStyle name="supText 3 4 7" xfId="51650"/>
    <cellStyle name="supText 3 4 8" xfId="51651"/>
    <cellStyle name="supText 3 4 9" xfId="51652"/>
    <cellStyle name="supText 3 4_2.1  NEW FTA passage prés BIS" xfId="51653"/>
    <cellStyle name="supText 3 5" xfId="51654"/>
    <cellStyle name="supText 3 5 10" xfId="51655"/>
    <cellStyle name="supText 3 5 11" xfId="51656"/>
    <cellStyle name="supText 3 5 12" xfId="51657"/>
    <cellStyle name="supText 3 5 13" xfId="51658"/>
    <cellStyle name="supText 3 5 14" xfId="51659"/>
    <cellStyle name="supText 3 5 15" xfId="51660"/>
    <cellStyle name="supText 3 5 16" xfId="51661"/>
    <cellStyle name="supText 3 5 17" xfId="51662"/>
    <cellStyle name="supText 3 5 18" xfId="51663"/>
    <cellStyle name="supText 3 5 2" xfId="51664"/>
    <cellStyle name="supText 3 5 2 2" xfId="51665"/>
    <cellStyle name="supText 3 5 2_note 2_FTAResultat" xfId="51666"/>
    <cellStyle name="supText 3 5 3" xfId="51667"/>
    <cellStyle name="supText 3 5 3 2" xfId="51668"/>
    <cellStyle name="supText 3 5 3_note 2_FTAResultat" xfId="51669"/>
    <cellStyle name="supText 3 5 4" xfId="51670"/>
    <cellStyle name="supText 3 5 4 2" xfId="51671"/>
    <cellStyle name="supText 3 5 4_note 2_FTAResultat" xfId="51672"/>
    <cellStyle name="supText 3 5 5" xfId="51673"/>
    <cellStyle name="supText 3 5 5 2" xfId="51674"/>
    <cellStyle name="supText 3 5 6" xfId="51675"/>
    <cellStyle name="supText 3 5 7" xfId="51676"/>
    <cellStyle name="supText 3 5 8" xfId="51677"/>
    <cellStyle name="supText 3 5 9" xfId="51678"/>
    <cellStyle name="supText 3 5_note 2_FTAResultat" xfId="51679"/>
    <cellStyle name="supText 3 6" xfId="51680"/>
    <cellStyle name="supText 3 6 2" xfId="51681"/>
    <cellStyle name="supText 3 6 3" xfId="51682"/>
    <cellStyle name="supText 3 6 4" xfId="51683"/>
    <cellStyle name="supText 3 6 5" xfId="51684"/>
    <cellStyle name="supText 3 6_note 2_FTAResultat" xfId="51685"/>
    <cellStyle name="supText 3 7" xfId="51686"/>
    <cellStyle name="supText 3 7 2" xfId="51687"/>
    <cellStyle name="supText 3 7_note 2_FTAResultat" xfId="51688"/>
    <cellStyle name="supText 3 8" xfId="51689"/>
    <cellStyle name="supText 3 8 2" xfId="51690"/>
    <cellStyle name="supText 3 8_note 2_FTAResultat" xfId="51691"/>
    <cellStyle name="supText 3 9" xfId="51692"/>
    <cellStyle name="supText 3 9 2" xfId="51693"/>
    <cellStyle name="supText 3 9_note 2_FTAResultat" xfId="51694"/>
    <cellStyle name="supText 3_2.1  NEW FTA passage prés BIS" xfId="51695"/>
    <cellStyle name="supText 4" xfId="51696"/>
    <cellStyle name="supText 4 10" xfId="51697"/>
    <cellStyle name="supText 4 11" xfId="51698"/>
    <cellStyle name="supText 4 12" xfId="51699"/>
    <cellStyle name="supText 4 13" xfId="51700"/>
    <cellStyle name="supText 4 14" xfId="51701"/>
    <cellStyle name="supText 4 15" xfId="51702"/>
    <cellStyle name="supText 4 16" xfId="51703"/>
    <cellStyle name="supText 4 17" xfId="51704"/>
    <cellStyle name="supText 4 18" xfId="51705"/>
    <cellStyle name="supText 4 19" xfId="51706"/>
    <cellStyle name="supText 4 2" xfId="51707"/>
    <cellStyle name="supText 4 2 10" xfId="51708"/>
    <cellStyle name="supText 4 2 11" xfId="51709"/>
    <cellStyle name="supText 4 2 12" xfId="51710"/>
    <cellStyle name="supText 4 2 13" xfId="51711"/>
    <cellStyle name="supText 4 2 14" xfId="51712"/>
    <cellStyle name="supText 4 2 15" xfId="51713"/>
    <cellStyle name="supText 4 2 16" xfId="51714"/>
    <cellStyle name="supText 4 2 17" xfId="51715"/>
    <cellStyle name="supText 4 2 18" xfId="51716"/>
    <cellStyle name="supText 4 2 2" xfId="51717"/>
    <cellStyle name="supText 4 2 2 2" xfId="51718"/>
    <cellStyle name="supText 4 2 2_note 2_FTAResultat" xfId="51719"/>
    <cellStyle name="supText 4 2 3" xfId="51720"/>
    <cellStyle name="supText 4 2 3 2" xfId="51721"/>
    <cellStyle name="supText 4 2 3_note 2_FTAResultat" xfId="51722"/>
    <cellStyle name="supText 4 2 4" xfId="51723"/>
    <cellStyle name="supText 4 2 4 2" xfId="51724"/>
    <cellStyle name="supText 4 2 4_note 2_FTAResultat" xfId="51725"/>
    <cellStyle name="supText 4 2 5" xfId="51726"/>
    <cellStyle name="supText 4 2 5 2" xfId="51727"/>
    <cellStyle name="supText 4 2 6" xfId="51728"/>
    <cellStyle name="supText 4 2 7" xfId="51729"/>
    <cellStyle name="supText 4 2 8" xfId="51730"/>
    <cellStyle name="supText 4 2 9" xfId="51731"/>
    <cellStyle name="supText 4 2_2.1  NEW FTA passage prés BIS" xfId="51732"/>
    <cellStyle name="supText 4 20" xfId="51733"/>
    <cellStyle name="supText 4 21" xfId="51734"/>
    <cellStyle name="supText 4 22" xfId="51735"/>
    <cellStyle name="supText 4 23" xfId="51736"/>
    <cellStyle name="supText 4 24" xfId="51737"/>
    <cellStyle name="supText 4 3" xfId="51738"/>
    <cellStyle name="supText 4 3 10" xfId="51739"/>
    <cellStyle name="supText 4 3 11" xfId="51740"/>
    <cellStyle name="supText 4 3 12" xfId="51741"/>
    <cellStyle name="supText 4 3 13" xfId="51742"/>
    <cellStyle name="supText 4 3 14" xfId="51743"/>
    <cellStyle name="supText 4 3 15" xfId="51744"/>
    <cellStyle name="supText 4 3 16" xfId="51745"/>
    <cellStyle name="supText 4 3 17" xfId="51746"/>
    <cellStyle name="supText 4 3 18" xfId="51747"/>
    <cellStyle name="supText 4 3 2" xfId="51748"/>
    <cellStyle name="supText 4 3 2 2" xfId="51749"/>
    <cellStyle name="supText 4 3 2_note 2_FTAResultat" xfId="51750"/>
    <cellStyle name="supText 4 3 3" xfId="51751"/>
    <cellStyle name="supText 4 3 3 2" xfId="51752"/>
    <cellStyle name="supText 4 3 3_note 2_FTAResultat" xfId="51753"/>
    <cellStyle name="supText 4 3 4" xfId="51754"/>
    <cellStyle name="supText 4 3 4 2" xfId="51755"/>
    <cellStyle name="supText 4 3 4_note 2_FTAResultat" xfId="51756"/>
    <cellStyle name="supText 4 3 5" xfId="51757"/>
    <cellStyle name="supText 4 3 5 2" xfId="51758"/>
    <cellStyle name="supText 4 3 6" xfId="51759"/>
    <cellStyle name="supText 4 3 7" xfId="51760"/>
    <cellStyle name="supText 4 3 8" xfId="51761"/>
    <cellStyle name="supText 4 3 9" xfId="51762"/>
    <cellStyle name="supText 4 3_2.1  NEW FTA passage prés BIS" xfId="51763"/>
    <cellStyle name="supText 4 4" xfId="51764"/>
    <cellStyle name="supText 4 4 10" xfId="51765"/>
    <cellStyle name="supText 4 4 11" xfId="51766"/>
    <cellStyle name="supText 4 4 12" xfId="51767"/>
    <cellStyle name="supText 4 4 13" xfId="51768"/>
    <cellStyle name="supText 4 4 14" xfId="51769"/>
    <cellStyle name="supText 4 4 15" xfId="51770"/>
    <cellStyle name="supText 4 4 16" xfId="51771"/>
    <cellStyle name="supText 4 4 17" xfId="51772"/>
    <cellStyle name="supText 4 4 18" xfId="51773"/>
    <cellStyle name="supText 4 4 2" xfId="51774"/>
    <cellStyle name="supText 4 4 2 2" xfId="51775"/>
    <cellStyle name="supText 4 4 2_note 2_FTAResultat" xfId="51776"/>
    <cellStyle name="supText 4 4 3" xfId="51777"/>
    <cellStyle name="supText 4 4 3 2" xfId="51778"/>
    <cellStyle name="supText 4 4 3_note 2_FTAResultat" xfId="51779"/>
    <cellStyle name="supText 4 4 4" xfId="51780"/>
    <cellStyle name="supText 4 4 4 2" xfId="51781"/>
    <cellStyle name="supText 4 4 4_note 2_FTAResultat" xfId="51782"/>
    <cellStyle name="supText 4 4 5" xfId="51783"/>
    <cellStyle name="supText 4 4 5 2" xfId="51784"/>
    <cellStyle name="supText 4 4 6" xfId="51785"/>
    <cellStyle name="supText 4 4 7" xfId="51786"/>
    <cellStyle name="supText 4 4 8" xfId="51787"/>
    <cellStyle name="supText 4 4 9" xfId="51788"/>
    <cellStyle name="supText 4 4_note 2_FTAResultat" xfId="51789"/>
    <cellStyle name="supText 4 5" xfId="51790"/>
    <cellStyle name="supText 4 5 10" xfId="51791"/>
    <cellStyle name="supText 4 5 11" xfId="51792"/>
    <cellStyle name="supText 4 5 12" xfId="51793"/>
    <cellStyle name="supText 4 5 13" xfId="51794"/>
    <cellStyle name="supText 4 5 14" xfId="51795"/>
    <cellStyle name="supText 4 5 15" xfId="51796"/>
    <cellStyle name="supText 4 5 16" xfId="51797"/>
    <cellStyle name="supText 4 5 17" xfId="51798"/>
    <cellStyle name="supText 4 5 18" xfId="51799"/>
    <cellStyle name="supText 4 5 2" xfId="51800"/>
    <cellStyle name="supText 4 5 2 2" xfId="51801"/>
    <cellStyle name="supText 4 5 2_note 2_FTAResultat" xfId="51802"/>
    <cellStyle name="supText 4 5 3" xfId="51803"/>
    <cellStyle name="supText 4 5 3 2" xfId="51804"/>
    <cellStyle name="supText 4 5 3_note 2_FTAResultat" xfId="51805"/>
    <cellStyle name="supText 4 5 4" xfId="51806"/>
    <cellStyle name="supText 4 5 4 2" xfId="51807"/>
    <cellStyle name="supText 4 5 4_note 2_FTAResultat" xfId="51808"/>
    <cellStyle name="supText 4 5 5" xfId="51809"/>
    <cellStyle name="supText 4 5 5 2" xfId="51810"/>
    <cellStyle name="supText 4 5 6" xfId="51811"/>
    <cellStyle name="supText 4 5 7" xfId="51812"/>
    <cellStyle name="supText 4 5 8" xfId="51813"/>
    <cellStyle name="supText 4 5 9" xfId="51814"/>
    <cellStyle name="supText 4 5_note 2_FTAResultat" xfId="51815"/>
    <cellStyle name="supText 4 6" xfId="51816"/>
    <cellStyle name="supText 4 6 2" xfId="51817"/>
    <cellStyle name="supText 4 6 3" xfId="51818"/>
    <cellStyle name="supText 4 6 4" xfId="51819"/>
    <cellStyle name="supText 4 6 5" xfId="51820"/>
    <cellStyle name="supText 4 6_note 2_FTAResultat" xfId="51821"/>
    <cellStyle name="supText 4 7" xfId="51822"/>
    <cellStyle name="supText 4 7 2" xfId="51823"/>
    <cellStyle name="supText 4 7_note 2_FTAResultat" xfId="51824"/>
    <cellStyle name="supText 4 8" xfId="51825"/>
    <cellStyle name="supText 4 8 2" xfId="51826"/>
    <cellStyle name="supText 4 8_note 2_FTAResultat" xfId="51827"/>
    <cellStyle name="supText 4 9" xfId="51828"/>
    <cellStyle name="supText 4 9 2" xfId="51829"/>
    <cellStyle name="supText 4 9_note 2_FTAResultat" xfId="51830"/>
    <cellStyle name="supText 4_2.1  NEW FTA passage prés BIS" xfId="51831"/>
    <cellStyle name="supText 5" xfId="51832"/>
    <cellStyle name="supText 5 2" xfId="51833"/>
    <cellStyle name="supText 5 3" xfId="51834"/>
    <cellStyle name="supText 5_2.1  NEW FTA passage prés BIS" xfId="51835"/>
    <cellStyle name="supText 6" xfId="51836"/>
    <cellStyle name="supText 6 2" xfId="51837"/>
    <cellStyle name="supText 6 3" xfId="51838"/>
    <cellStyle name="supText 6_2.1  NEW FTA passage prés BIS" xfId="51839"/>
    <cellStyle name="supText 7" xfId="51840"/>
    <cellStyle name="supText 8" xfId="51841"/>
    <cellStyle name="supText 9" xfId="51842"/>
    <cellStyle name="supText_2.1  NEW FTA passage prés BIS" xfId="51843"/>
    <cellStyle name="swpCaption" xfId="51844"/>
    <cellStyle name="swpHBBookTitle" xfId="51845"/>
    <cellStyle name="swpHBChapterTitle" xfId="51846"/>
    <cellStyle name="swpHead01" xfId="51847"/>
    <cellStyle name="swpHead01 10" xfId="51848"/>
    <cellStyle name="swpHead01 11" xfId="51849"/>
    <cellStyle name="swpHead01 12" xfId="51850"/>
    <cellStyle name="swpHead01 13" xfId="51851"/>
    <cellStyle name="swpHead01 14" xfId="51852"/>
    <cellStyle name="swpHead01 15" xfId="51853"/>
    <cellStyle name="swpHead01 2" xfId="51854"/>
    <cellStyle name="swpHead01 2 2" xfId="51855"/>
    <cellStyle name="swpHead01 2 2 2" xfId="51856"/>
    <cellStyle name="swpHead01 2 3" xfId="51857"/>
    <cellStyle name="swpHead01 2 3 2" xfId="51858"/>
    <cellStyle name="swpHead01 2 3 3" xfId="51859"/>
    <cellStyle name="swpHead01 2 3 4" xfId="51860"/>
    <cellStyle name="swpHead01 2 4" xfId="51861"/>
    <cellStyle name="swpHead01 2 4 2" xfId="51862"/>
    <cellStyle name="swpHead01 2 4 3" xfId="51863"/>
    <cellStyle name="swpHead01 2 4 4" xfId="51864"/>
    <cellStyle name="swpHead01 2 4 5" xfId="51865"/>
    <cellStyle name="swpHead01 2 4 6" xfId="51866"/>
    <cellStyle name="swpHead01 2 4 7" xfId="51867"/>
    <cellStyle name="swpHead01 2_note 2_FTAResultat" xfId="51868"/>
    <cellStyle name="swpHead01 3" xfId="51869"/>
    <cellStyle name="swpHead01 3 2" xfId="51870"/>
    <cellStyle name="swpHead01 4" xfId="51871"/>
    <cellStyle name="swpHead01 5" xfId="51872"/>
    <cellStyle name="swpHead01 6" xfId="51873"/>
    <cellStyle name="swpHead01 7" xfId="51874"/>
    <cellStyle name="swpHead01 8" xfId="51875"/>
    <cellStyle name="swpHead01 9" xfId="51876"/>
    <cellStyle name="swpHead01_note 2_FTAResultat" xfId="51877"/>
    <cellStyle name="Sx" xfId="51878"/>
    <cellStyle name="Tabella Immobiliare" xfId="51879"/>
    <cellStyle name="Tabella Immobiliare 10" xfId="51880"/>
    <cellStyle name="Tabella Immobiliare 11" xfId="51881"/>
    <cellStyle name="Tabella Immobiliare 12" xfId="51882"/>
    <cellStyle name="Tabella Immobiliare 13" xfId="51883"/>
    <cellStyle name="Tabella Immobiliare 14" xfId="51884"/>
    <cellStyle name="Tabella Immobiliare 15" xfId="51885"/>
    <cellStyle name="Tabella Immobiliare 16" xfId="51886"/>
    <cellStyle name="Tabella Immobiliare 17" xfId="51887"/>
    <cellStyle name="Tabella Immobiliare 2" xfId="51888"/>
    <cellStyle name="Tabella Immobiliare 2 2" xfId="51889"/>
    <cellStyle name="Tabella Immobiliare 2_note 2_FTAResultat" xfId="51890"/>
    <cellStyle name="Tabella Immobiliare 3" xfId="51891"/>
    <cellStyle name="Tabella Immobiliare 4" xfId="51892"/>
    <cellStyle name="Tabella Immobiliare 5" xfId="51893"/>
    <cellStyle name="Tabella Immobiliare 6" xfId="51894"/>
    <cellStyle name="Tabella Immobiliare 7" xfId="51895"/>
    <cellStyle name="Tabella Immobiliare 8" xfId="51896"/>
    <cellStyle name="Tabella Immobiliare 9" xfId="51897"/>
    <cellStyle name="Tabella Immobiliare_note 2_FTAResultat" xfId="51898"/>
    <cellStyle name="Table Head" xfId="51899"/>
    <cellStyle name="Table Head Aligned" xfId="51900"/>
    <cellStyle name="Table Head Aligned 10" xfId="51901"/>
    <cellStyle name="Table Head Aligned 10 2" xfId="51902"/>
    <cellStyle name="Table Head Aligned 10 3" xfId="51903"/>
    <cellStyle name="Table Head Aligned 10 4" xfId="51904"/>
    <cellStyle name="Table Head Aligned 10_2.1  NEW FTA passage prés BIS" xfId="51905"/>
    <cellStyle name="Table Head Aligned 11" xfId="51906"/>
    <cellStyle name="Table Head Aligned 12" xfId="51907"/>
    <cellStyle name="Table Head Aligned 13" xfId="51908"/>
    <cellStyle name="Table Head Aligned 2" xfId="51909"/>
    <cellStyle name="Table Head Aligned 2 2" xfId="51910"/>
    <cellStyle name="Table Head Aligned 2 2 2" xfId="51911"/>
    <cellStyle name="Table Head Aligned 2 2 2 2" xfId="51912"/>
    <cellStyle name="Table Head Aligned 2 2 2 3" xfId="51913"/>
    <cellStyle name="Table Head Aligned 2 2 2_note 2_FTAResultat" xfId="51914"/>
    <cellStyle name="Table Head Aligned 2 2 3" xfId="51915"/>
    <cellStyle name="Table Head Aligned 2 2 4" xfId="51916"/>
    <cellStyle name="Table Head Aligned 2 2_2.1  NEW FTA passage prés BIS" xfId="51917"/>
    <cellStyle name="Table Head Aligned 2 3" xfId="51918"/>
    <cellStyle name="Table Head Aligned 2 3 2" xfId="51919"/>
    <cellStyle name="Table Head Aligned 2 3 3" xfId="51920"/>
    <cellStyle name="Table Head Aligned 2 3_note 2_FTAResultat" xfId="51921"/>
    <cellStyle name="Table Head Aligned 2 4" xfId="51922"/>
    <cellStyle name="Table Head Aligned 2 4 2" xfId="51923"/>
    <cellStyle name="Table Head Aligned 2 4 3" xfId="51924"/>
    <cellStyle name="Table Head Aligned 2 4 4" xfId="51925"/>
    <cellStyle name="Table Head Aligned 2 4_note 2_FTAResultat" xfId="51926"/>
    <cellStyle name="Table Head Aligned 2 5" xfId="51927"/>
    <cellStyle name="Table Head Aligned 2 6" xfId="51928"/>
    <cellStyle name="Table Head Aligned 2 7" xfId="51929"/>
    <cellStyle name="Table Head Aligned 2_2.1  NEW FTA passage prés BIS" xfId="51930"/>
    <cellStyle name="Table Head Aligned 3" xfId="51931"/>
    <cellStyle name="Table Head Aligned 3 2" xfId="51932"/>
    <cellStyle name="Table Head Aligned 3 2 2" xfId="51933"/>
    <cellStyle name="Table Head Aligned 3 2_2.1  NEW FTA passage prés BIS" xfId="51934"/>
    <cellStyle name="Table Head Aligned 3 3" xfId="51935"/>
    <cellStyle name="Table Head Aligned 3 3 2" xfId="51936"/>
    <cellStyle name="Table Head Aligned 3 3 3" xfId="51937"/>
    <cellStyle name="Table Head Aligned 3 3 4" xfId="51938"/>
    <cellStyle name="Table Head Aligned 3 3_note 2_FTAResultat" xfId="51939"/>
    <cellStyle name="Table Head Aligned 3 4" xfId="51940"/>
    <cellStyle name="Table Head Aligned 3_2.1  NEW FTA passage prés BIS" xfId="51941"/>
    <cellStyle name="Table Head Aligned 4" xfId="51942"/>
    <cellStyle name="Table Head Aligned 4 2" xfId="51943"/>
    <cellStyle name="Table Head Aligned 4 3" xfId="51944"/>
    <cellStyle name="Table Head Aligned 4 4" xfId="51945"/>
    <cellStyle name="Table Head Aligned 4_2.1  NEW FTA passage prés BIS" xfId="51946"/>
    <cellStyle name="Table Head Aligned 5" xfId="51947"/>
    <cellStyle name="Table Head Aligned 5 2" xfId="51948"/>
    <cellStyle name="Table Head Aligned 5 3" xfId="51949"/>
    <cellStyle name="Table Head Aligned 5 4" xfId="51950"/>
    <cellStyle name="Table Head Aligned 5_2.1  NEW FTA passage prés BIS" xfId="51951"/>
    <cellStyle name="Table Head Aligned 6" xfId="51952"/>
    <cellStyle name="Table Head Aligned 6 2" xfId="51953"/>
    <cellStyle name="Table Head Aligned 6 3" xfId="51954"/>
    <cellStyle name="Table Head Aligned 6 4" xfId="51955"/>
    <cellStyle name="Table Head Aligned 6_2.1  NEW FTA passage prés BIS" xfId="51956"/>
    <cellStyle name="Table Head Aligned 7" xfId="51957"/>
    <cellStyle name="Table Head Aligned 7 2" xfId="51958"/>
    <cellStyle name="Table Head Aligned 7 3" xfId="51959"/>
    <cellStyle name="Table Head Aligned 7 4" xfId="51960"/>
    <cellStyle name="Table Head Aligned 7_2.1  NEW FTA passage prés BIS" xfId="51961"/>
    <cellStyle name="Table Head Aligned 8" xfId="51962"/>
    <cellStyle name="Table Head Aligned 8 2" xfId="51963"/>
    <cellStyle name="Table Head Aligned 8 3" xfId="51964"/>
    <cellStyle name="Table Head Aligned 8 4" xfId="51965"/>
    <cellStyle name="Table Head Aligned 8_2.1  NEW FTA passage prés BIS" xfId="51966"/>
    <cellStyle name="Table Head Aligned 9" xfId="51967"/>
    <cellStyle name="Table Head Aligned 9 2" xfId="51968"/>
    <cellStyle name="Table Head Aligned 9 3" xfId="51969"/>
    <cellStyle name="Table Head Aligned 9 4" xfId="51970"/>
    <cellStyle name="Table Head Aligned 9_2.1  NEW FTA passage prés BIS" xfId="51971"/>
    <cellStyle name="Table Head Aligned_2.1  NEW FTA passage prés BIS" xfId="51972"/>
    <cellStyle name="Table Head Blue" xfId="51973"/>
    <cellStyle name="Table Head Blue 10" xfId="51974"/>
    <cellStyle name="Table Head Blue 11" xfId="51975"/>
    <cellStyle name="Table Head Blue 12" xfId="51976"/>
    <cellStyle name="Table Head Blue 13" xfId="51977"/>
    <cellStyle name="Table Head Blue 14" xfId="51978"/>
    <cellStyle name="Table Head Blue 15" xfId="51979"/>
    <cellStyle name="Table Head Blue 2" xfId="51980"/>
    <cellStyle name="Table Head Blue 3" xfId="51981"/>
    <cellStyle name="Table Head Blue 4" xfId="51982"/>
    <cellStyle name="Table Head Blue 5" xfId="51983"/>
    <cellStyle name="Table Head Blue 6" xfId="51984"/>
    <cellStyle name="Table Head Blue 7" xfId="51985"/>
    <cellStyle name="Table Head Blue 8" xfId="51986"/>
    <cellStyle name="Table Head Blue 9" xfId="51987"/>
    <cellStyle name="Table Head Blue_2.1  NEW FTA passage prés BIS" xfId="51988"/>
    <cellStyle name="Table Head Green" xfId="51989"/>
    <cellStyle name="Table Head Green 10" xfId="51990"/>
    <cellStyle name="Table Head Green 10 2" xfId="51991"/>
    <cellStyle name="Table Head Green 10 3" xfId="51992"/>
    <cellStyle name="Table Head Green 10 4" xfId="51993"/>
    <cellStyle name="Table Head Green 10_2.1  NEW FTA passage prés BIS" xfId="51994"/>
    <cellStyle name="Table Head Green 11" xfId="51995"/>
    <cellStyle name="Table Head Green 11 2" xfId="51996"/>
    <cellStyle name="Table Head Green 11 3" xfId="51997"/>
    <cellStyle name="Table Head Green 11 4" xfId="51998"/>
    <cellStyle name="Table Head Green 11_2.1  NEW FTA passage prés BIS" xfId="51999"/>
    <cellStyle name="Table Head Green 12" xfId="52000"/>
    <cellStyle name="Table Head Green 13" xfId="52001"/>
    <cellStyle name="Table Head Green 14" xfId="52002"/>
    <cellStyle name="Table Head Green 15" xfId="52003"/>
    <cellStyle name="Table Head Green 16" xfId="52004"/>
    <cellStyle name="Table Head Green 2" xfId="52005"/>
    <cellStyle name="Table Head Green 2 2" xfId="52006"/>
    <cellStyle name="Table Head Green 2 2 2" xfId="52007"/>
    <cellStyle name="Table Head Green 2 2 2 2" xfId="52008"/>
    <cellStyle name="Table Head Green 2 2 2 3" xfId="52009"/>
    <cellStyle name="Table Head Green 2 2 2_note 2_FTAResultat" xfId="52010"/>
    <cellStyle name="Table Head Green 2 2 3" xfId="52011"/>
    <cellStyle name="Table Head Green 2 2 4" xfId="52012"/>
    <cellStyle name="Table Head Green 2 2_2.1  NEW FTA passage prés BIS" xfId="52013"/>
    <cellStyle name="Table Head Green 2 3" xfId="52014"/>
    <cellStyle name="Table Head Green 2 3 2" xfId="52015"/>
    <cellStyle name="Table Head Green 2 3 3" xfId="52016"/>
    <cellStyle name="Table Head Green 2 3_note 2_FTAResultat" xfId="52017"/>
    <cellStyle name="Table Head Green 2 4" xfId="52018"/>
    <cellStyle name="Table Head Green 2 4 2" xfId="52019"/>
    <cellStyle name="Table Head Green 2 4 3" xfId="52020"/>
    <cellStyle name="Table Head Green 2 4 4" xfId="52021"/>
    <cellStyle name="Table Head Green 2 4_note 2_FTAResultat" xfId="52022"/>
    <cellStyle name="Table Head Green 2 5" xfId="52023"/>
    <cellStyle name="Table Head Green 2 6" xfId="52024"/>
    <cellStyle name="Table Head Green 2 7" xfId="52025"/>
    <cellStyle name="Table Head Green 2_2.1  NEW FTA passage prés BIS" xfId="52026"/>
    <cellStyle name="Table Head Green 3" xfId="52027"/>
    <cellStyle name="Table Head Green 3 2" xfId="52028"/>
    <cellStyle name="Table Head Green 3 2 2" xfId="52029"/>
    <cellStyle name="Table Head Green 3 2_2.1  NEW FTA passage prés BIS" xfId="52030"/>
    <cellStyle name="Table Head Green 3 3" xfId="52031"/>
    <cellStyle name="Table Head Green 3 3 2" xfId="52032"/>
    <cellStyle name="Table Head Green 3 3 3" xfId="52033"/>
    <cellStyle name="Table Head Green 3 3 4" xfId="52034"/>
    <cellStyle name="Table Head Green 3 3_note 2_FTAResultat" xfId="52035"/>
    <cellStyle name="Table Head Green 3 4" xfId="52036"/>
    <cellStyle name="Table Head Green 3 5" xfId="52037"/>
    <cellStyle name="Table Head Green 3_2.1  NEW FTA passage prés BIS" xfId="52038"/>
    <cellStyle name="Table Head Green 4" xfId="52039"/>
    <cellStyle name="Table Head Green 4 2" xfId="52040"/>
    <cellStyle name="Table Head Green 4 3" xfId="52041"/>
    <cellStyle name="Table Head Green 4 4" xfId="52042"/>
    <cellStyle name="Table Head Green 4_2.1  NEW FTA passage prés BIS" xfId="52043"/>
    <cellStyle name="Table Head Green 5" xfId="52044"/>
    <cellStyle name="Table Head Green 5 2" xfId="52045"/>
    <cellStyle name="Table Head Green 5 3" xfId="52046"/>
    <cellStyle name="Table Head Green 5 4" xfId="52047"/>
    <cellStyle name="Table Head Green 5_2.1  NEW FTA passage prés BIS" xfId="52048"/>
    <cellStyle name="Table Head Green 6" xfId="52049"/>
    <cellStyle name="Table Head Green 6 2" xfId="52050"/>
    <cellStyle name="Table Head Green 6 3" xfId="52051"/>
    <cellStyle name="Table Head Green 6 4" xfId="52052"/>
    <cellStyle name="Table Head Green 6_2.1  NEW FTA passage prés BIS" xfId="52053"/>
    <cellStyle name="Table Head Green 7" xfId="52054"/>
    <cellStyle name="Table Head Green 7 2" xfId="52055"/>
    <cellStyle name="Table Head Green 7 3" xfId="52056"/>
    <cellStyle name="Table Head Green 7 4" xfId="52057"/>
    <cellStyle name="Table Head Green 7_2.1  NEW FTA passage prés BIS" xfId="52058"/>
    <cellStyle name="Table Head Green 8" xfId="52059"/>
    <cellStyle name="Table Head Green 8 2" xfId="52060"/>
    <cellStyle name="Table Head Green 8 3" xfId="52061"/>
    <cellStyle name="Table Head Green 8 4" xfId="52062"/>
    <cellStyle name="Table Head Green 8_2.1  NEW FTA passage prés BIS" xfId="52063"/>
    <cellStyle name="Table Head Green 9" xfId="52064"/>
    <cellStyle name="Table Head Green 9 2" xfId="52065"/>
    <cellStyle name="Table Head Green 9 3" xfId="52066"/>
    <cellStyle name="Table Head Green 9 4" xfId="52067"/>
    <cellStyle name="Table Head Green 9_2.1  NEW FTA passage prés BIS" xfId="52068"/>
    <cellStyle name="Table Head Green_2.1  NEW FTA passage prés BIS" xfId="52069"/>
    <cellStyle name="Table Head_2.1  NEW FTA passage prés BIS" xfId="52070"/>
    <cellStyle name="Table Text" xfId="52071"/>
    <cellStyle name="Table Text 2" xfId="52072"/>
    <cellStyle name="Table Text_note 2_FTAResultat" xfId="52073"/>
    <cellStyle name="Table Title" xfId="52074"/>
    <cellStyle name="Table Title 10" xfId="52075"/>
    <cellStyle name="Table Title 11" xfId="52076"/>
    <cellStyle name="Table Title 12" xfId="52077"/>
    <cellStyle name="Table Title 13" xfId="52078"/>
    <cellStyle name="Table Title 14" xfId="52079"/>
    <cellStyle name="Table Title 15" xfId="52080"/>
    <cellStyle name="Table Title 2" xfId="52081"/>
    <cellStyle name="Table Title 3" xfId="52082"/>
    <cellStyle name="Table Title 4" xfId="52083"/>
    <cellStyle name="Table Title 5" xfId="52084"/>
    <cellStyle name="Table Title 6" xfId="52085"/>
    <cellStyle name="Table Title 7" xfId="52086"/>
    <cellStyle name="Table Title 8" xfId="52087"/>
    <cellStyle name="Table Title 9" xfId="52088"/>
    <cellStyle name="Table Title_2.1  NEW FTA passage prés BIS" xfId="52089"/>
    <cellStyle name="Table Units" xfId="52090"/>
    <cellStyle name="Table Units 10" xfId="52091"/>
    <cellStyle name="Table Units 10 2" xfId="52092"/>
    <cellStyle name="Table Units 10_2.1  NEW FTA passage prés BIS" xfId="52093"/>
    <cellStyle name="Table Units 11" xfId="52094"/>
    <cellStyle name="Table Units 11 2" xfId="52095"/>
    <cellStyle name="Table Units 11_2.1  NEW FTA passage prés BIS" xfId="52096"/>
    <cellStyle name="Table Units 12" xfId="52097"/>
    <cellStyle name="Table Units 13" xfId="52098"/>
    <cellStyle name="Table Units 14" xfId="52099"/>
    <cellStyle name="Table Units 15" xfId="52100"/>
    <cellStyle name="Table Units 2" xfId="52101"/>
    <cellStyle name="Table Units 2 2" xfId="52102"/>
    <cellStyle name="Table Units 2 2 2" xfId="52103"/>
    <cellStyle name="Table Units 2 2_note 2_FTAResultat" xfId="52104"/>
    <cellStyle name="Table Units 2 3" xfId="52105"/>
    <cellStyle name="Table Units 2 3 2" xfId="52106"/>
    <cellStyle name="Table Units 2 4" xfId="52107"/>
    <cellStyle name="Table Units 2 5" xfId="52108"/>
    <cellStyle name="Table Units 2 6" xfId="52109"/>
    <cellStyle name="Table Units 2 7" xfId="52110"/>
    <cellStyle name="Table Units 2 8" xfId="52111"/>
    <cellStyle name="Table Units 2_2.1  NEW FTA passage prés BIS" xfId="52112"/>
    <cellStyle name="Table Units 3" xfId="52113"/>
    <cellStyle name="Table Units 3 2" xfId="52114"/>
    <cellStyle name="Table Units 3 2 2" xfId="52115"/>
    <cellStyle name="Table Units 3 3" xfId="52116"/>
    <cellStyle name="Table Units 3 4" xfId="52117"/>
    <cellStyle name="Table Units 3 5" xfId="52118"/>
    <cellStyle name="Table Units 3 6" xfId="52119"/>
    <cellStyle name="Table Units 3 7" xfId="52120"/>
    <cellStyle name="Table Units 3 8" xfId="52121"/>
    <cellStyle name="Table Units 3_2.1  NEW FTA passage prés BIS" xfId="52122"/>
    <cellStyle name="Table Units 4" xfId="52123"/>
    <cellStyle name="Table Units 4 2" xfId="52124"/>
    <cellStyle name="Table Units 4 3" xfId="52125"/>
    <cellStyle name="Table Units 4_2.1  NEW FTA passage prés BIS" xfId="52126"/>
    <cellStyle name="Table Units 5" xfId="52127"/>
    <cellStyle name="Table Units 5 2" xfId="52128"/>
    <cellStyle name="Table Units 5 3" xfId="52129"/>
    <cellStyle name="Table Units 5_2.1  NEW FTA passage prés BIS" xfId="52130"/>
    <cellStyle name="Table Units 6" xfId="52131"/>
    <cellStyle name="Table Units 6 2" xfId="52132"/>
    <cellStyle name="Table Units 6 3" xfId="52133"/>
    <cellStyle name="Table Units 6_2.1  NEW FTA passage prés BIS" xfId="52134"/>
    <cellStyle name="Table Units 7" xfId="52135"/>
    <cellStyle name="Table Units 7 2" xfId="52136"/>
    <cellStyle name="Table Units 7 3" xfId="52137"/>
    <cellStyle name="Table Units 7_2.1  NEW FTA passage prés BIS" xfId="52138"/>
    <cellStyle name="Table Units 8" xfId="52139"/>
    <cellStyle name="Table Units 8 2" xfId="52140"/>
    <cellStyle name="Table Units 8 3" xfId="52141"/>
    <cellStyle name="Table Units 8_2.1  NEW FTA passage prés BIS" xfId="52142"/>
    <cellStyle name="Table Units 9" xfId="52143"/>
    <cellStyle name="Table Units 9 2" xfId="52144"/>
    <cellStyle name="Table Units 9 3" xfId="52145"/>
    <cellStyle name="Table Units 9_2.1  NEW FTA passage prés BIS" xfId="52146"/>
    <cellStyle name="Table Units_2.1  NEW FTA passage prés BIS" xfId="52147"/>
    <cellStyle name="Table_Header" xfId="52148"/>
    <cellStyle name="Tag" xfId="52149"/>
    <cellStyle name="Testo avviso" xfId="52150"/>
    <cellStyle name="Testo descrittivo" xfId="52151"/>
    <cellStyle name="-Têtes de colonnes" xfId="52152"/>
    <cellStyle name="-Têtes de colonnes 10" xfId="52153"/>
    <cellStyle name="-Têtes de colonnes 11" xfId="52154"/>
    <cellStyle name="-Têtes de colonnes 12" xfId="52155"/>
    <cellStyle name="-Têtes de colonnes 13" xfId="52156"/>
    <cellStyle name="-Têtes de colonnes 2" xfId="52157"/>
    <cellStyle name="-Têtes de colonnes 3" xfId="52158"/>
    <cellStyle name="-Têtes de colonnes 4" xfId="52159"/>
    <cellStyle name="-Têtes de colonnes 5" xfId="52160"/>
    <cellStyle name="-Têtes de colonnes 6" xfId="52161"/>
    <cellStyle name="-Têtes de colonnes 7" xfId="52162"/>
    <cellStyle name="-Têtes de colonnes 8" xfId="52163"/>
    <cellStyle name="-Têtes de colonnes 9" xfId="52164"/>
    <cellStyle name="-Têtes de colonnes_note 2_FTAResultat" xfId="52165"/>
    <cellStyle name="Text [Bullet]" xfId="52166"/>
    <cellStyle name="Text [Bullet] 2" xfId="52167"/>
    <cellStyle name="Text [Bullet]_note 2_FTAResultat" xfId="52168"/>
    <cellStyle name="Text [Dash]" xfId="52169"/>
    <cellStyle name="Text [Dash] 2" xfId="52170"/>
    <cellStyle name="Text [Dash]_note 2_FTAResultat" xfId="52171"/>
    <cellStyle name="Text [Em-Dash]" xfId="52172"/>
    <cellStyle name="Text [Em-Dash] 2" xfId="52173"/>
    <cellStyle name="Text [Em-Dash]_note 2_FTAResultat" xfId="52174"/>
    <cellStyle name="Text 1" xfId="52175"/>
    <cellStyle name="Text 1 2" xfId="52176"/>
    <cellStyle name="Text 1_note 2_FTAResultat" xfId="52177"/>
    <cellStyle name="Text Head 1" xfId="52178"/>
    <cellStyle name="Text Head 1 2" xfId="52179"/>
    <cellStyle name="Text Head 1_note 2_FTAResultat" xfId="52180"/>
    <cellStyle name="Text Indent A" xfId="52181"/>
    <cellStyle name="Text Indent A 2" xfId="52182"/>
    <cellStyle name="Text Indent A 2 2" xfId="52183"/>
    <cellStyle name="Text Indent A 2_2.1  NEW FTA passage prés BIS" xfId="52184"/>
    <cellStyle name="Text Indent A 3" xfId="52185"/>
    <cellStyle name="Text Indent A_2.1  NEW FTA passage prés BIS" xfId="52186"/>
    <cellStyle name="Text Indent B" xfId="52187"/>
    <cellStyle name="Text Indent B 10" xfId="52188"/>
    <cellStyle name="Text Indent B 11" xfId="52189"/>
    <cellStyle name="Text Indent B 12" xfId="52190"/>
    <cellStyle name="Text Indent B 13" xfId="52191"/>
    <cellStyle name="Text Indent B 14" xfId="52192"/>
    <cellStyle name="Text Indent B 15" xfId="52193"/>
    <cellStyle name="Text Indent B 2" xfId="52194"/>
    <cellStyle name="Text Indent B 3" xfId="52195"/>
    <cellStyle name="Text Indent B 4" xfId="52196"/>
    <cellStyle name="Text Indent B 5" xfId="52197"/>
    <cellStyle name="Text Indent B 6" xfId="52198"/>
    <cellStyle name="Text Indent B 7" xfId="52199"/>
    <cellStyle name="Text Indent B 8" xfId="52200"/>
    <cellStyle name="Text Indent B 9" xfId="52201"/>
    <cellStyle name="Text Indent B_2.1  NEW FTA passage prés BIS" xfId="52202"/>
    <cellStyle name="Text Indent C" xfId="52203"/>
    <cellStyle name="Text Indent C 2" xfId="52204"/>
    <cellStyle name="Text Indent C_2.1  NEW FTA passage prés BIS" xfId="52205"/>
    <cellStyle name="Texte explicatif 2" xfId="52206"/>
    <cellStyle name="Texte explicatif 3" xfId="52207"/>
    <cellStyle name="Texto de advertencia" xfId="52208"/>
    <cellStyle name="Texto de advertencia 2" xfId="52209"/>
    <cellStyle name="Texto de advertencia_note 2_FTAResultat" xfId="52210"/>
    <cellStyle name="Texto explicativo" xfId="52211"/>
    <cellStyle name="Texto explicativo 2" xfId="52212"/>
    <cellStyle name="Texto explicativo_note 2_FTAResultat" xfId="52213"/>
    <cellStyle name="tidle" xfId="52214"/>
    <cellStyle name="tidle 10" xfId="52215"/>
    <cellStyle name="tidle 10 2" xfId="52216"/>
    <cellStyle name="tidle 10 3" xfId="52217"/>
    <cellStyle name="tidle 10 4" xfId="52218"/>
    <cellStyle name="tidle 10 5" xfId="52219"/>
    <cellStyle name="tidle 10_2.1  NEW FTA passage prés BIS" xfId="52220"/>
    <cellStyle name="tidle 11" xfId="52221"/>
    <cellStyle name="tidle 11 2" xfId="52222"/>
    <cellStyle name="tidle 11 3" xfId="52223"/>
    <cellStyle name="tidle 11 4" xfId="52224"/>
    <cellStyle name="tidle 11 5" xfId="52225"/>
    <cellStyle name="tidle 11_2.1  NEW FTA passage prés BIS" xfId="52226"/>
    <cellStyle name="tidle 12" xfId="52227"/>
    <cellStyle name="tidle 13" xfId="52228"/>
    <cellStyle name="tidle 14" xfId="52229"/>
    <cellStyle name="tidle 15" xfId="52230"/>
    <cellStyle name="tidle 2" xfId="52231"/>
    <cellStyle name="tidle 2 10" xfId="52232"/>
    <cellStyle name="tidle 2 10 10" xfId="52233"/>
    <cellStyle name="tidle 2 10 11" xfId="52234"/>
    <cellStyle name="tidle 2 10 12" xfId="52235"/>
    <cellStyle name="tidle 2 10 13" xfId="52236"/>
    <cellStyle name="tidle 2 10 14" xfId="52237"/>
    <cellStyle name="tidle 2 10 15" xfId="52238"/>
    <cellStyle name="tidle 2 10 16" xfId="52239"/>
    <cellStyle name="tidle 2 10 17" xfId="52240"/>
    <cellStyle name="tidle 2 10 18" xfId="52241"/>
    <cellStyle name="tidle 2 10 19" xfId="52242"/>
    <cellStyle name="tidle 2 10 2" xfId="52243"/>
    <cellStyle name="tidle 2 10 2 2" xfId="52244"/>
    <cellStyle name="tidle 2 10 2_note 2_FTAResultat" xfId="52245"/>
    <cellStyle name="tidle 2 10 3" xfId="52246"/>
    <cellStyle name="tidle 2 10 3 2" xfId="52247"/>
    <cellStyle name="tidle 2 10 3_note 2_FTAResultat" xfId="52248"/>
    <cellStyle name="tidle 2 10 4" xfId="52249"/>
    <cellStyle name="tidle 2 10 4 2" xfId="52250"/>
    <cellStyle name="tidle 2 10 4_note 2_FTAResultat" xfId="52251"/>
    <cellStyle name="tidle 2 10 5" xfId="52252"/>
    <cellStyle name="tidle 2 10 5 2" xfId="52253"/>
    <cellStyle name="tidle 2 10 6" xfId="52254"/>
    <cellStyle name="tidle 2 10 7" xfId="52255"/>
    <cellStyle name="tidle 2 10 8" xfId="52256"/>
    <cellStyle name="tidle 2 10 9" xfId="52257"/>
    <cellStyle name="tidle 2 10_note 2_FTAResultat" xfId="52258"/>
    <cellStyle name="tidle 2 11" xfId="52259"/>
    <cellStyle name="tidle 2 11 10" xfId="52260"/>
    <cellStyle name="tidle 2 11 11" xfId="52261"/>
    <cellStyle name="tidle 2 11 12" xfId="52262"/>
    <cellStyle name="tidle 2 11 13" xfId="52263"/>
    <cellStyle name="tidle 2 11 14" xfId="52264"/>
    <cellStyle name="tidle 2 11 15" xfId="52265"/>
    <cellStyle name="tidle 2 11 16" xfId="52266"/>
    <cellStyle name="tidle 2 11 17" xfId="52267"/>
    <cellStyle name="tidle 2 11 18" xfId="52268"/>
    <cellStyle name="tidle 2 11 19" xfId="52269"/>
    <cellStyle name="tidle 2 11 2" xfId="52270"/>
    <cellStyle name="tidle 2 11 2 2" xfId="52271"/>
    <cellStyle name="tidle 2 11 2_note 2_FTAResultat" xfId="52272"/>
    <cellStyle name="tidle 2 11 3" xfId="52273"/>
    <cellStyle name="tidle 2 11 3 2" xfId="52274"/>
    <cellStyle name="tidle 2 11 3_note 2_FTAResultat" xfId="52275"/>
    <cellStyle name="tidle 2 11 4" xfId="52276"/>
    <cellStyle name="tidle 2 11 4 2" xfId="52277"/>
    <cellStyle name="tidle 2 11 4_note 2_FTAResultat" xfId="52278"/>
    <cellStyle name="tidle 2 11 5" xfId="52279"/>
    <cellStyle name="tidle 2 11 5 2" xfId="52280"/>
    <cellStyle name="tidle 2 11 6" xfId="52281"/>
    <cellStyle name="tidle 2 11 7" xfId="52282"/>
    <cellStyle name="tidle 2 11 8" xfId="52283"/>
    <cellStyle name="tidle 2 11 9" xfId="52284"/>
    <cellStyle name="tidle 2 11_note 2_FTAResultat" xfId="52285"/>
    <cellStyle name="tidle 2 12" xfId="52286"/>
    <cellStyle name="tidle 2 12 10" xfId="52287"/>
    <cellStyle name="tidle 2 12 11" xfId="52288"/>
    <cellStyle name="tidle 2 12 12" xfId="52289"/>
    <cellStyle name="tidle 2 12 13" xfId="52290"/>
    <cellStyle name="tidle 2 12 14" xfId="52291"/>
    <cellStyle name="tidle 2 12 15" xfId="52292"/>
    <cellStyle name="tidle 2 12 16" xfId="52293"/>
    <cellStyle name="tidle 2 12 17" xfId="52294"/>
    <cellStyle name="tidle 2 12 18" xfId="52295"/>
    <cellStyle name="tidle 2 12 19" xfId="52296"/>
    <cellStyle name="tidle 2 12 2" xfId="52297"/>
    <cellStyle name="tidle 2 12 2 2" xfId="52298"/>
    <cellStyle name="tidle 2 12 2_note 2_FTAResultat" xfId="52299"/>
    <cellStyle name="tidle 2 12 3" xfId="52300"/>
    <cellStyle name="tidle 2 12 3 2" xfId="52301"/>
    <cellStyle name="tidle 2 12 3_note 2_FTAResultat" xfId="52302"/>
    <cellStyle name="tidle 2 12 4" xfId="52303"/>
    <cellStyle name="tidle 2 12 4 2" xfId="52304"/>
    <cellStyle name="tidle 2 12 4_note 2_FTAResultat" xfId="52305"/>
    <cellStyle name="tidle 2 12 5" xfId="52306"/>
    <cellStyle name="tidle 2 12 5 2" xfId="52307"/>
    <cellStyle name="tidle 2 12 6" xfId="52308"/>
    <cellStyle name="tidle 2 12 7" xfId="52309"/>
    <cellStyle name="tidle 2 12 8" xfId="52310"/>
    <cellStyle name="tidle 2 12 9" xfId="52311"/>
    <cellStyle name="tidle 2 12_note 2_FTAResultat" xfId="52312"/>
    <cellStyle name="tidle 2 13" xfId="52313"/>
    <cellStyle name="tidle 2 13 2" xfId="52314"/>
    <cellStyle name="tidle 2 13 3" xfId="52315"/>
    <cellStyle name="tidle 2 13 4" xfId="52316"/>
    <cellStyle name="tidle 2 13 5" xfId="52317"/>
    <cellStyle name="tidle 2 13 6" xfId="52318"/>
    <cellStyle name="tidle 2 13_note 2_FTAResultat" xfId="52319"/>
    <cellStyle name="tidle 2 14" xfId="52320"/>
    <cellStyle name="tidle 2 14 2" xfId="52321"/>
    <cellStyle name="tidle 2 14_note 2_FTAResultat" xfId="52322"/>
    <cellStyle name="tidle 2 15" xfId="52323"/>
    <cellStyle name="tidle 2 15 2" xfId="52324"/>
    <cellStyle name="tidle 2 15_note 2_FTAResultat" xfId="52325"/>
    <cellStyle name="tidle 2 16" xfId="52326"/>
    <cellStyle name="tidle 2 16 2" xfId="52327"/>
    <cellStyle name="tidle 2 16_note 2_FTAResultat" xfId="52328"/>
    <cellStyle name="tidle 2 17" xfId="52329"/>
    <cellStyle name="tidle 2 17 2" xfId="52330"/>
    <cellStyle name="tidle 2 18" xfId="52331"/>
    <cellStyle name="tidle 2 19" xfId="52332"/>
    <cellStyle name="tidle 2 2" xfId="52333"/>
    <cellStyle name="tidle 2 2 10" xfId="52334"/>
    <cellStyle name="tidle 2 2 11" xfId="52335"/>
    <cellStyle name="tidle 2 2 12" xfId="52336"/>
    <cellStyle name="tidle 2 2 13" xfId="52337"/>
    <cellStyle name="tidle 2 2 14" xfId="52338"/>
    <cellStyle name="tidle 2 2 15" xfId="52339"/>
    <cellStyle name="tidle 2 2 16" xfId="52340"/>
    <cellStyle name="tidle 2 2 17" xfId="52341"/>
    <cellStyle name="tidle 2 2 18" xfId="52342"/>
    <cellStyle name="tidle 2 2 19" xfId="52343"/>
    <cellStyle name="tidle 2 2 2" xfId="52344"/>
    <cellStyle name="tidle 2 2 2 10" xfId="52345"/>
    <cellStyle name="tidle 2 2 2 11" xfId="52346"/>
    <cellStyle name="tidle 2 2 2 12" xfId="52347"/>
    <cellStyle name="tidle 2 2 2 13" xfId="52348"/>
    <cellStyle name="tidle 2 2 2 14" xfId="52349"/>
    <cellStyle name="tidle 2 2 2 15" xfId="52350"/>
    <cellStyle name="tidle 2 2 2 16" xfId="52351"/>
    <cellStyle name="tidle 2 2 2 17" xfId="52352"/>
    <cellStyle name="tidle 2 2 2 18" xfId="52353"/>
    <cellStyle name="tidle 2 2 2 19" xfId="52354"/>
    <cellStyle name="tidle 2 2 2 2" xfId="52355"/>
    <cellStyle name="tidle 2 2 2 2 2" xfId="52356"/>
    <cellStyle name="tidle 2 2 2 2_note 2_FTAResultat" xfId="52357"/>
    <cellStyle name="tidle 2 2 2 3" xfId="52358"/>
    <cellStyle name="tidle 2 2 2 3 2" xfId="52359"/>
    <cellStyle name="tidle 2 2 2 3_note 2_FTAResultat" xfId="52360"/>
    <cellStyle name="tidle 2 2 2 4" xfId="52361"/>
    <cellStyle name="tidle 2 2 2 4 2" xfId="52362"/>
    <cellStyle name="tidle 2 2 2 4_note 2_FTAResultat" xfId="52363"/>
    <cellStyle name="tidle 2 2 2 5" xfId="52364"/>
    <cellStyle name="tidle 2 2 2 5 2" xfId="52365"/>
    <cellStyle name="tidle 2 2 2 6" xfId="52366"/>
    <cellStyle name="tidle 2 2 2 7" xfId="52367"/>
    <cellStyle name="tidle 2 2 2 8" xfId="52368"/>
    <cellStyle name="tidle 2 2 2 9" xfId="52369"/>
    <cellStyle name="tidle 2 2 2_note 2_FTAResultat" xfId="52370"/>
    <cellStyle name="tidle 2 2 20" xfId="52371"/>
    <cellStyle name="tidle 2 2 21" xfId="52372"/>
    <cellStyle name="tidle 2 2 22" xfId="52373"/>
    <cellStyle name="tidle 2 2 23" xfId="52374"/>
    <cellStyle name="tidle 2 2 3" xfId="52375"/>
    <cellStyle name="tidle 2 2 3 10" xfId="52376"/>
    <cellStyle name="tidle 2 2 3 11" xfId="52377"/>
    <cellStyle name="tidle 2 2 3 12" xfId="52378"/>
    <cellStyle name="tidle 2 2 3 13" xfId="52379"/>
    <cellStyle name="tidle 2 2 3 14" xfId="52380"/>
    <cellStyle name="tidle 2 2 3 15" xfId="52381"/>
    <cellStyle name="tidle 2 2 3 16" xfId="52382"/>
    <cellStyle name="tidle 2 2 3 17" xfId="52383"/>
    <cellStyle name="tidle 2 2 3 18" xfId="52384"/>
    <cellStyle name="tidle 2 2 3 19" xfId="52385"/>
    <cellStyle name="tidle 2 2 3 2" xfId="52386"/>
    <cellStyle name="tidle 2 2 3 2 2" xfId="52387"/>
    <cellStyle name="tidle 2 2 3 2_note 2_FTAResultat" xfId="52388"/>
    <cellStyle name="tidle 2 2 3 3" xfId="52389"/>
    <cellStyle name="tidle 2 2 3 3 2" xfId="52390"/>
    <cellStyle name="tidle 2 2 3 3_note 2_FTAResultat" xfId="52391"/>
    <cellStyle name="tidle 2 2 3 4" xfId="52392"/>
    <cellStyle name="tidle 2 2 3 4 2" xfId="52393"/>
    <cellStyle name="tidle 2 2 3 4_note 2_FTAResultat" xfId="52394"/>
    <cellStyle name="tidle 2 2 3 5" xfId="52395"/>
    <cellStyle name="tidle 2 2 3 5 2" xfId="52396"/>
    <cellStyle name="tidle 2 2 3 6" xfId="52397"/>
    <cellStyle name="tidle 2 2 3 7" xfId="52398"/>
    <cellStyle name="tidle 2 2 3 8" xfId="52399"/>
    <cellStyle name="tidle 2 2 3 9" xfId="52400"/>
    <cellStyle name="tidle 2 2 3_note 2_FTAResultat" xfId="52401"/>
    <cellStyle name="tidle 2 2 4" xfId="52402"/>
    <cellStyle name="tidle 2 2 4 10" xfId="52403"/>
    <cellStyle name="tidle 2 2 4 11" xfId="52404"/>
    <cellStyle name="tidle 2 2 4 12" xfId="52405"/>
    <cellStyle name="tidle 2 2 4 13" xfId="52406"/>
    <cellStyle name="tidle 2 2 4 14" xfId="52407"/>
    <cellStyle name="tidle 2 2 4 15" xfId="52408"/>
    <cellStyle name="tidle 2 2 4 16" xfId="52409"/>
    <cellStyle name="tidle 2 2 4 17" xfId="52410"/>
    <cellStyle name="tidle 2 2 4 18" xfId="52411"/>
    <cellStyle name="tidle 2 2 4 19" xfId="52412"/>
    <cellStyle name="tidle 2 2 4 2" xfId="52413"/>
    <cellStyle name="tidle 2 2 4 2 2" xfId="52414"/>
    <cellStyle name="tidle 2 2 4 2_note 2_FTAResultat" xfId="52415"/>
    <cellStyle name="tidle 2 2 4 3" xfId="52416"/>
    <cellStyle name="tidle 2 2 4 3 2" xfId="52417"/>
    <cellStyle name="tidle 2 2 4 3_note 2_FTAResultat" xfId="52418"/>
    <cellStyle name="tidle 2 2 4 4" xfId="52419"/>
    <cellStyle name="tidle 2 2 4 4 2" xfId="52420"/>
    <cellStyle name="tidle 2 2 4 4_note 2_FTAResultat" xfId="52421"/>
    <cellStyle name="tidle 2 2 4 5" xfId="52422"/>
    <cellStyle name="tidle 2 2 4 5 2" xfId="52423"/>
    <cellStyle name="tidle 2 2 4 6" xfId="52424"/>
    <cellStyle name="tidle 2 2 4 7" xfId="52425"/>
    <cellStyle name="tidle 2 2 4 8" xfId="52426"/>
    <cellStyle name="tidle 2 2 4 9" xfId="52427"/>
    <cellStyle name="tidle 2 2 4_note 2_FTAResultat" xfId="52428"/>
    <cellStyle name="tidle 2 2 5" xfId="52429"/>
    <cellStyle name="tidle 2 2 5 10" xfId="52430"/>
    <cellStyle name="tidle 2 2 5 11" xfId="52431"/>
    <cellStyle name="tidle 2 2 5 12" xfId="52432"/>
    <cellStyle name="tidle 2 2 5 13" xfId="52433"/>
    <cellStyle name="tidle 2 2 5 14" xfId="52434"/>
    <cellStyle name="tidle 2 2 5 15" xfId="52435"/>
    <cellStyle name="tidle 2 2 5 16" xfId="52436"/>
    <cellStyle name="tidle 2 2 5 17" xfId="52437"/>
    <cellStyle name="tidle 2 2 5 18" xfId="52438"/>
    <cellStyle name="tidle 2 2 5 19" xfId="52439"/>
    <cellStyle name="tidle 2 2 5 2" xfId="52440"/>
    <cellStyle name="tidle 2 2 5 2 2" xfId="52441"/>
    <cellStyle name="tidle 2 2 5 2_note 2_FTAResultat" xfId="52442"/>
    <cellStyle name="tidle 2 2 5 3" xfId="52443"/>
    <cellStyle name="tidle 2 2 5 3 2" xfId="52444"/>
    <cellStyle name="tidle 2 2 5 3_note 2_FTAResultat" xfId="52445"/>
    <cellStyle name="tidle 2 2 5 4" xfId="52446"/>
    <cellStyle name="tidle 2 2 5 4 2" xfId="52447"/>
    <cellStyle name="tidle 2 2 5 4_note 2_FTAResultat" xfId="52448"/>
    <cellStyle name="tidle 2 2 5 5" xfId="52449"/>
    <cellStyle name="tidle 2 2 5 5 2" xfId="52450"/>
    <cellStyle name="tidle 2 2 5 6" xfId="52451"/>
    <cellStyle name="tidle 2 2 5 7" xfId="52452"/>
    <cellStyle name="tidle 2 2 5 8" xfId="52453"/>
    <cellStyle name="tidle 2 2 5 9" xfId="52454"/>
    <cellStyle name="tidle 2 2 5_note 2_FTAResultat" xfId="52455"/>
    <cellStyle name="tidle 2 2 6" xfId="52456"/>
    <cellStyle name="tidle 2 2 6 2" xfId="52457"/>
    <cellStyle name="tidle 2 2 6_note 2_FTAResultat" xfId="52458"/>
    <cellStyle name="tidle 2 2 7" xfId="52459"/>
    <cellStyle name="tidle 2 2 7 2" xfId="52460"/>
    <cellStyle name="tidle 2 2 7_note 2_FTAResultat" xfId="52461"/>
    <cellStyle name="tidle 2 2 8" xfId="52462"/>
    <cellStyle name="tidle 2 2 8 2" xfId="52463"/>
    <cellStyle name="tidle 2 2 8_note 2_FTAResultat" xfId="52464"/>
    <cellStyle name="tidle 2 2 9" xfId="52465"/>
    <cellStyle name="tidle 2 2 9 2" xfId="52466"/>
    <cellStyle name="tidle 2 2_2.1  NEW FTA passage prés BIS" xfId="52467"/>
    <cellStyle name="tidle 2 20" xfId="52468"/>
    <cellStyle name="tidle 2 21" xfId="52469"/>
    <cellStyle name="tidle 2 22" xfId="52470"/>
    <cellStyle name="tidle 2 23" xfId="52471"/>
    <cellStyle name="tidle 2 24" xfId="52472"/>
    <cellStyle name="tidle 2 25" xfId="52473"/>
    <cellStyle name="tidle 2 26" xfId="52474"/>
    <cellStyle name="tidle 2 27" xfId="52475"/>
    <cellStyle name="tidle 2 28" xfId="52476"/>
    <cellStyle name="tidle 2 29" xfId="52477"/>
    <cellStyle name="tidle 2 3" xfId="52478"/>
    <cellStyle name="tidle 2 3 10" xfId="52479"/>
    <cellStyle name="tidle 2 3 11" xfId="52480"/>
    <cellStyle name="tidle 2 3 12" xfId="52481"/>
    <cellStyle name="tidle 2 3 13" xfId="52482"/>
    <cellStyle name="tidle 2 3 14" xfId="52483"/>
    <cellStyle name="tidle 2 3 15" xfId="52484"/>
    <cellStyle name="tidle 2 3 16" xfId="52485"/>
    <cellStyle name="tidle 2 3 17" xfId="52486"/>
    <cellStyle name="tidle 2 3 18" xfId="52487"/>
    <cellStyle name="tidle 2 3 19" xfId="52488"/>
    <cellStyle name="tidle 2 3 2" xfId="52489"/>
    <cellStyle name="tidle 2 3 2 10" xfId="52490"/>
    <cellStyle name="tidle 2 3 2 11" xfId="52491"/>
    <cellStyle name="tidle 2 3 2 12" xfId="52492"/>
    <cellStyle name="tidle 2 3 2 13" xfId="52493"/>
    <cellStyle name="tidle 2 3 2 14" xfId="52494"/>
    <cellStyle name="tidle 2 3 2 15" xfId="52495"/>
    <cellStyle name="tidle 2 3 2 16" xfId="52496"/>
    <cellStyle name="tidle 2 3 2 17" xfId="52497"/>
    <cellStyle name="tidle 2 3 2 18" xfId="52498"/>
    <cellStyle name="tidle 2 3 2 19" xfId="52499"/>
    <cellStyle name="tidle 2 3 2 2" xfId="52500"/>
    <cellStyle name="tidle 2 3 2 2 2" xfId="52501"/>
    <cellStyle name="tidle 2 3 2 2_note 2_FTAResultat" xfId="52502"/>
    <cellStyle name="tidle 2 3 2 3" xfId="52503"/>
    <cellStyle name="tidle 2 3 2 3 2" xfId="52504"/>
    <cellStyle name="tidle 2 3 2 3_note 2_FTAResultat" xfId="52505"/>
    <cellStyle name="tidle 2 3 2 4" xfId="52506"/>
    <cellStyle name="tidle 2 3 2 4 2" xfId="52507"/>
    <cellStyle name="tidle 2 3 2 4_note 2_FTAResultat" xfId="52508"/>
    <cellStyle name="tidle 2 3 2 5" xfId="52509"/>
    <cellStyle name="tidle 2 3 2 5 2" xfId="52510"/>
    <cellStyle name="tidle 2 3 2 6" xfId="52511"/>
    <cellStyle name="tidle 2 3 2 7" xfId="52512"/>
    <cellStyle name="tidle 2 3 2 8" xfId="52513"/>
    <cellStyle name="tidle 2 3 2 9" xfId="52514"/>
    <cellStyle name="tidle 2 3 2_note 2_FTAResultat" xfId="52515"/>
    <cellStyle name="tidle 2 3 20" xfId="52516"/>
    <cellStyle name="tidle 2 3 21" xfId="52517"/>
    <cellStyle name="tidle 2 3 22" xfId="52518"/>
    <cellStyle name="tidle 2 3 23" xfId="52519"/>
    <cellStyle name="tidle 2 3 3" xfId="52520"/>
    <cellStyle name="tidle 2 3 3 10" xfId="52521"/>
    <cellStyle name="tidle 2 3 3 11" xfId="52522"/>
    <cellStyle name="tidle 2 3 3 12" xfId="52523"/>
    <cellStyle name="tidle 2 3 3 13" xfId="52524"/>
    <cellStyle name="tidle 2 3 3 14" xfId="52525"/>
    <cellStyle name="tidle 2 3 3 15" xfId="52526"/>
    <cellStyle name="tidle 2 3 3 16" xfId="52527"/>
    <cellStyle name="tidle 2 3 3 17" xfId="52528"/>
    <cellStyle name="tidle 2 3 3 18" xfId="52529"/>
    <cellStyle name="tidle 2 3 3 19" xfId="52530"/>
    <cellStyle name="tidle 2 3 3 2" xfId="52531"/>
    <cellStyle name="tidle 2 3 3 2 2" xfId="52532"/>
    <cellStyle name="tidle 2 3 3 2_note 2_FTAResultat" xfId="52533"/>
    <cellStyle name="tidle 2 3 3 3" xfId="52534"/>
    <cellStyle name="tidle 2 3 3 3 2" xfId="52535"/>
    <cellStyle name="tidle 2 3 3 3_note 2_FTAResultat" xfId="52536"/>
    <cellStyle name="tidle 2 3 3 4" xfId="52537"/>
    <cellStyle name="tidle 2 3 3 4 2" xfId="52538"/>
    <cellStyle name="tidle 2 3 3 4_note 2_FTAResultat" xfId="52539"/>
    <cellStyle name="tidle 2 3 3 5" xfId="52540"/>
    <cellStyle name="tidle 2 3 3 5 2" xfId="52541"/>
    <cellStyle name="tidle 2 3 3 6" xfId="52542"/>
    <cellStyle name="tidle 2 3 3 7" xfId="52543"/>
    <cellStyle name="tidle 2 3 3 8" xfId="52544"/>
    <cellStyle name="tidle 2 3 3 9" xfId="52545"/>
    <cellStyle name="tidle 2 3 3_note 2_FTAResultat" xfId="52546"/>
    <cellStyle name="tidle 2 3 4" xfId="52547"/>
    <cellStyle name="tidle 2 3 4 10" xfId="52548"/>
    <cellStyle name="tidle 2 3 4 11" xfId="52549"/>
    <cellStyle name="tidle 2 3 4 12" xfId="52550"/>
    <cellStyle name="tidle 2 3 4 13" xfId="52551"/>
    <cellStyle name="tidle 2 3 4 14" xfId="52552"/>
    <cellStyle name="tidle 2 3 4 15" xfId="52553"/>
    <cellStyle name="tidle 2 3 4 16" xfId="52554"/>
    <cellStyle name="tidle 2 3 4 17" xfId="52555"/>
    <cellStyle name="tidle 2 3 4 18" xfId="52556"/>
    <cellStyle name="tidle 2 3 4 19" xfId="52557"/>
    <cellStyle name="tidle 2 3 4 2" xfId="52558"/>
    <cellStyle name="tidle 2 3 4 2 2" xfId="52559"/>
    <cellStyle name="tidle 2 3 4 2_note 2_FTAResultat" xfId="52560"/>
    <cellStyle name="tidle 2 3 4 3" xfId="52561"/>
    <cellStyle name="tidle 2 3 4 3 2" xfId="52562"/>
    <cellStyle name="tidle 2 3 4 3_note 2_FTAResultat" xfId="52563"/>
    <cellStyle name="tidle 2 3 4 4" xfId="52564"/>
    <cellStyle name="tidle 2 3 4 4 2" xfId="52565"/>
    <cellStyle name="tidle 2 3 4 4_note 2_FTAResultat" xfId="52566"/>
    <cellStyle name="tidle 2 3 4 5" xfId="52567"/>
    <cellStyle name="tidle 2 3 4 5 2" xfId="52568"/>
    <cellStyle name="tidle 2 3 4 6" xfId="52569"/>
    <cellStyle name="tidle 2 3 4 7" xfId="52570"/>
    <cellStyle name="tidle 2 3 4 8" xfId="52571"/>
    <cellStyle name="tidle 2 3 4 9" xfId="52572"/>
    <cellStyle name="tidle 2 3 4_note 2_FTAResultat" xfId="52573"/>
    <cellStyle name="tidle 2 3 5" xfId="52574"/>
    <cellStyle name="tidle 2 3 5 10" xfId="52575"/>
    <cellStyle name="tidle 2 3 5 11" xfId="52576"/>
    <cellStyle name="tidle 2 3 5 12" xfId="52577"/>
    <cellStyle name="tidle 2 3 5 13" xfId="52578"/>
    <cellStyle name="tidle 2 3 5 14" xfId="52579"/>
    <cellStyle name="tidle 2 3 5 15" xfId="52580"/>
    <cellStyle name="tidle 2 3 5 16" xfId="52581"/>
    <cellStyle name="tidle 2 3 5 17" xfId="52582"/>
    <cellStyle name="tidle 2 3 5 18" xfId="52583"/>
    <cellStyle name="tidle 2 3 5 19" xfId="52584"/>
    <cellStyle name="tidle 2 3 5 2" xfId="52585"/>
    <cellStyle name="tidle 2 3 5 2 2" xfId="52586"/>
    <cellStyle name="tidle 2 3 5 2_note 2_FTAResultat" xfId="52587"/>
    <cellStyle name="tidle 2 3 5 3" xfId="52588"/>
    <cellStyle name="tidle 2 3 5 3 2" xfId="52589"/>
    <cellStyle name="tidle 2 3 5 3_note 2_FTAResultat" xfId="52590"/>
    <cellStyle name="tidle 2 3 5 4" xfId="52591"/>
    <cellStyle name="tidle 2 3 5 4 2" xfId="52592"/>
    <cellStyle name="tidle 2 3 5 4_note 2_FTAResultat" xfId="52593"/>
    <cellStyle name="tidle 2 3 5 5" xfId="52594"/>
    <cellStyle name="tidle 2 3 5 5 2" xfId="52595"/>
    <cellStyle name="tidle 2 3 5 6" xfId="52596"/>
    <cellStyle name="tidle 2 3 5 7" xfId="52597"/>
    <cellStyle name="tidle 2 3 5 8" xfId="52598"/>
    <cellStyle name="tidle 2 3 5 9" xfId="52599"/>
    <cellStyle name="tidle 2 3 5_note 2_FTAResultat" xfId="52600"/>
    <cellStyle name="tidle 2 3 6" xfId="52601"/>
    <cellStyle name="tidle 2 3 6 2" xfId="52602"/>
    <cellStyle name="tidle 2 3 6_note 2_FTAResultat" xfId="52603"/>
    <cellStyle name="tidle 2 3 7" xfId="52604"/>
    <cellStyle name="tidle 2 3 7 2" xfId="52605"/>
    <cellStyle name="tidle 2 3 7_note 2_FTAResultat" xfId="52606"/>
    <cellStyle name="tidle 2 3 8" xfId="52607"/>
    <cellStyle name="tidle 2 3 8 2" xfId="52608"/>
    <cellStyle name="tidle 2 3 8_note 2_FTAResultat" xfId="52609"/>
    <cellStyle name="tidle 2 3 9" xfId="52610"/>
    <cellStyle name="tidle 2 3 9 2" xfId="52611"/>
    <cellStyle name="tidle 2 3_note 2_FTAResultat" xfId="52612"/>
    <cellStyle name="tidle 2 4" xfId="52613"/>
    <cellStyle name="tidle 2 4 10" xfId="52614"/>
    <cellStyle name="tidle 2 4 11" xfId="52615"/>
    <cellStyle name="tidle 2 4 12" xfId="52616"/>
    <cellStyle name="tidle 2 4 13" xfId="52617"/>
    <cellStyle name="tidle 2 4 14" xfId="52618"/>
    <cellStyle name="tidle 2 4 15" xfId="52619"/>
    <cellStyle name="tidle 2 4 16" xfId="52620"/>
    <cellStyle name="tidle 2 4 17" xfId="52621"/>
    <cellStyle name="tidle 2 4 18" xfId="52622"/>
    <cellStyle name="tidle 2 4 19" xfId="52623"/>
    <cellStyle name="tidle 2 4 2" xfId="52624"/>
    <cellStyle name="tidle 2 4 2 10" xfId="52625"/>
    <cellStyle name="tidle 2 4 2 11" xfId="52626"/>
    <cellStyle name="tidle 2 4 2 12" xfId="52627"/>
    <cellStyle name="tidle 2 4 2 13" xfId="52628"/>
    <cellStyle name="tidle 2 4 2 14" xfId="52629"/>
    <cellStyle name="tidle 2 4 2 15" xfId="52630"/>
    <cellStyle name="tidle 2 4 2 16" xfId="52631"/>
    <cellStyle name="tidle 2 4 2 17" xfId="52632"/>
    <cellStyle name="tidle 2 4 2 18" xfId="52633"/>
    <cellStyle name="tidle 2 4 2 19" xfId="52634"/>
    <cellStyle name="tidle 2 4 2 2" xfId="52635"/>
    <cellStyle name="tidle 2 4 2 2 2" xfId="52636"/>
    <cellStyle name="tidle 2 4 2 2_note 2_FTAResultat" xfId="52637"/>
    <cellStyle name="tidle 2 4 2 3" xfId="52638"/>
    <cellStyle name="tidle 2 4 2 3 2" xfId="52639"/>
    <cellStyle name="tidle 2 4 2 3_note 2_FTAResultat" xfId="52640"/>
    <cellStyle name="tidle 2 4 2 4" xfId="52641"/>
    <cellStyle name="tidle 2 4 2 4 2" xfId="52642"/>
    <cellStyle name="tidle 2 4 2 4_note 2_FTAResultat" xfId="52643"/>
    <cellStyle name="tidle 2 4 2 5" xfId="52644"/>
    <cellStyle name="tidle 2 4 2 5 2" xfId="52645"/>
    <cellStyle name="tidle 2 4 2 6" xfId="52646"/>
    <cellStyle name="tidle 2 4 2 7" xfId="52647"/>
    <cellStyle name="tidle 2 4 2 8" xfId="52648"/>
    <cellStyle name="tidle 2 4 2 9" xfId="52649"/>
    <cellStyle name="tidle 2 4 2_note 2_FTAResultat" xfId="52650"/>
    <cellStyle name="tidle 2 4 20" xfId="52651"/>
    <cellStyle name="tidle 2 4 21" xfId="52652"/>
    <cellStyle name="tidle 2 4 22" xfId="52653"/>
    <cellStyle name="tidle 2 4 23" xfId="52654"/>
    <cellStyle name="tidle 2 4 3" xfId="52655"/>
    <cellStyle name="tidle 2 4 3 10" xfId="52656"/>
    <cellStyle name="tidle 2 4 3 11" xfId="52657"/>
    <cellStyle name="tidle 2 4 3 12" xfId="52658"/>
    <cellStyle name="tidle 2 4 3 13" xfId="52659"/>
    <cellStyle name="tidle 2 4 3 14" xfId="52660"/>
    <cellStyle name="tidle 2 4 3 15" xfId="52661"/>
    <cellStyle name="tidle 2 4 3 16" xfId="52662"/>
    <cellStyle name="tidle 2 4 3 17" xfId="52663"/>
    <cellStyle name="tidle 2 4 3 18" xfId="52664"/>
    <cellStyle name="tidle 2 4 3 19" xfId="52665"/>
    <cellStyle name="tidle 2 4 3 2" xfId="52666"/>
    <cellStyle name="tidle 2 4 3 2 2" xfId="52667"/>
    <cellStyle name="tidle 2 4 3 2_note 2_FTAResultat" xfId="52668"/>
    <cellStyle name="tidle 2 4 3 3" xfId="52669"/>
    <cellStyle name="tidle 2 4 3 3 2" xfId="52670"/>
    <cellStyle name="tidle 2 4 3 3_note 2_FTAResultat" xfId="52671"/>
    <cellStyle name="tidle 2 4 3 4" xfId="52672"/>
    <cellStyle name="tidle 2 4 3 4 2" xfId="52673"/>
    <cellStyle name="tidle 2 4 3 4_note 2_FTAResultat" xfId="52674"/>
    <cellStyle name="tidle 2 4 3 5" xfId="52675"/>
    <cellStyle name="tidle 2 4 3 5 2" xfId="52676"/>
    <cellStyle name="tidle 2 4 3 6" xfId="52677"/>
    <cellStyle name="tidle 2 4 3 7" xfId="52678"/>
    <cellStyle name="tidle 2 4 3 8" xfId="52679"/>
    <cellStyle name="tidle 2 4 3 9" xfId="52680"/>
    <cellStyle name="tidle 2 4 3_note 2_FTAResultat" xfId="52681"/>
    <cellStyle name="tidle 2 4 4" xfId="52682"/>
    <cellStyle name="tidle 2 4 4 10" xfId="52683"/>
    <cellStyle name="tidle 2 4 4 11" xfId="52684"/>
    <cellStyle name="tidle 2 4 4 12" xfId="52685"/>
    <cellStyle name="tidle 2 4 4 13" xfId="52686"/>
    <cellStyle name="tidle 2 4 4 14" xfId="52687"/>
    <cellStyle name="tidle 2 4 4 15" xfId="52688"/>
    <cellStyle name="tidle 2 4 4 16" xfId="52689"/>
    <cellStyle name="tidle 2 4 4 17" xfId="52690"/>
    <cellStyle name="tidle 2 4 4 18" xfId="52691"/>
    <cellStyle name="tidle 2 4 4 19" xfId="52692"/>
    <cellStyle name="tidle 2 4 4 2" xfId="52693"/>
    <cellStyle name="tidle 2 4 4 2 2" xfId="52694"/>
    <cellStyle name="tidle 2 4 4 2_note 2_FTAResultat" xfId="52695"/>
    <cellStyle name="tidle 2 4 4 3" xfId="52696"/>
    <cellStyle name="tidle 2 4 4 3 2" xfId="52697"/>
    <cellStyle name="tidle 2 4 4 3_note 2_FTAResultat" xfId="52698"/>
    <cellStyle name="tidle 2 4 4 4" xfId="52699"/>
    <cellStyle name="tidle 2 4 4 4 2" xfId="52700"/>
    <cellStyle name="tidle 2 4 4 4_note 2_FTAResultat" xfId="52701"/>
    <cellStyle name="tidle 2 4 4 5" xfId="52702"/>
    <cellStyle name="tidle 2 4 4 5 2" xfId="52703"/>
    <cellStyle name="tidle 2 4 4 6" xfId="52704"/>
    <cellStyle name="tidle 2 4 4 7" xfId="52705"/>
    <cellStyle name="tidle 2 4 4 8" xfId="52706"/>
    <cellStyle name="tidle 2 4 4 9" xfId="52707"/>
    <cellStyle name="tidle 2 4 4_note 2_FTAResultat" xfId="52708"/>
    <cellStyle name="tidle 2 4 5" xfId="52709"/>
    <cellStyle name="tidle 2 4 5 10" xfId="52710"/>
    <cellStyle name="tidle 2 4 5 11" xfId="52711"/>
    <cellStyle name="tidle 2 4 5 12" xfId="52712"/>
    <cellStyle name="tidle 2 4 5 13" xfId="52713"/>
    <cellStyle name="tidle 2 4 5 14" xfId="52714"/>
    <cellStyle name="tidle 2 4 5 15" xfId="52715"/>
    <cellStyle name="tidle 2 4 5 16" xfId="52716"/>
    <cellStyle name="tidle 2 4 5 17" xfId="52717"/>
    <cellStyle name="tidle 2 4 5 18" xfId="52718"/>
    <cellStyle name="tidle 2 4 5 19" xfId="52719"/>
    <cellStyle name="tidle 2 4 5 2" xfId="52720"/>
    <cellStyle name="tidle 2 4 5 2 2" xfId="52721"/>
    <cellStyle name="tidle 2 4 5 2_note 2_FTAResultat" xfId="52722"/>
    <cellStyle name="tidle 2 4 5 3" xfId="52723"/>
    <cellStyle name="tidle 2 4 5 3 2" xfId="52724"/>
    <cellStyle name="tidle 2 4 5 3_note 2_FTAResultat" xfId="52725"/>
    <cellStyle name="tidle 2 4 5 4" xfId="52726"/>
    <cellStyle name="tidle 2 4 5 4 2" xfId="52727"/>
    <cellStyle name="tidle 2 4 5 4_note 2_FTAResultat" xfId="52728"/>
    <cellStyle name="tidle 2 4 5 5" xfId="52729"/>
    <cellStyle name="tidle 2 4 5 5 2" xfId="52730"/>
    <cellStyle name="tidle 2 4 5 6" xfId="52731"/>
    <cellStyle name="tidle 2 4 5 7" xfId="52732"/>
    <cellStyle name="tidle 2 4 5 8" xfId="52733"/>
    <cellStyle name="tidle 2 4 5 9" xfId="52734"/>
    <cellStyle name="tidle 2 4 5_note 2_FTAResultat" xfId="52735"/>
    <cellStyle name="tidle 2 4 6" xfId="52736"/>
    <cellStyle name="tidle 2 4 6 2" xfId="52737"/>
    <cellStyle name="tidle 2 4 6_note 2_FTAResultat" xfId="52738"/>
    <cellStyle name="tidle 2 4 7" xfId="52739"/>
    <cellStyle name="tidle 2 4 7 2" xfId="52740"/>
    <cellStyle name="tidle 2 4 7_note 2_FTAResultat" xfId="52741"/>
    <cellStyle name="tidle 2 4 8" xfId="52742"/>
    <cellStyle name="tidle 2 4 8 2" xfId="52743"/>
    <cellStyle name="tidle 2 4 8_note 2_FTAResultat" xfId="52744"/>
    <cellStyle name="tidle 2 4 9" xfId="52745"/>
    <cellStyle name="tidle 2 4 9 2" xfId="52746"/>
    <cellStyle name="tidle 2 4_note 2_FTAResultat" xfId="52747"/>
    <cellStyle name="tidle 2 5" xfId="52748"/>
    <cellStyle name="tidle 2 5 10" xfId="52749"/>
    <cellStyle name="tidle 2 5 11" xfId="52750"/>
    <cellStyle name="tidle 2 5 12" xfId="52751"/>
    <cellStyle name="tidle 2 5 13" xfId="52752"/>
    <cellStyle name="tidle 2 5 14" xfId="52753"/>
    <cellStyle name="tidle 2 5 15" xfId="52754"/>
    <cellStyle name="tidle 2 5 16" xfId="52755"/>
    <cellStyle name="tidle 2 5 17" xfId="52756"/>
    <cellStyle name="tidle 2 5 18" xfId="52757"/>
    <cellStyle name="tidle 2 5 19" xfId="52758"/>
    <cellStyle name="tidle 2 5 2" xfId="52759"/>
    <cellStyle name="tidle 2 5 2 10" xfId="52760"/>
    <cellStyle name="tidle 2 5 2 11" xfId="52761"/>
    <cellStyle name="tidle 2 5 2 12" xfId="52762"/>
    <cellStyle name="tidle 2 5 2 13" xfId="52763"/>
    <cellStyle name="tidle 2 5 2 14" xfId="52764"/>
    <cellStyle name="tidle 2 5 2 15" xfId="52765"/>
    <cellStyle name="tidle 2 5 2 16" xfId="52766"/>
    <cellStyle name="tidle 2 5 2 17" xfId="52767"/>
    <cellStyle name="tidle 2 5 2 18" xfId="52768"/>
    <cellStyle name="tidle 2 5 2 19" xfId="52769"/>
    <cellStyle name="tidle 2 5 2 2" xfId="52770"/>
    <cellStyle name="tidle 2 5 2 2 2" xfId="52771"/>
    <cellStyle name="tidle 2 5 2 2_note 2_FTAResultat" xfId="52772"/>
    <cellStyle name="tidle 2 5 2 3" xfId="52773"/>
    <cellStyle name="tidle 2 5 2 3 2" xfId="52774"/>
    <cellStyle name="tidle 2 5 2 3_note 2_FTAResultat" xfId="52775"/>
    <cellStyle name="tidle 2 5 2 4" xfId="52776"/>
    <cellStyle name="tidle 2 5 2 4 2" xfId="52777"/>
    <cellStyle name="tidle 2 5 2 4_note 2_FTAResultat" xfId="52778"/>
    <cellStyle name="tidle 2 5 2 5" xfId="52779"/>
    <cellStyle name="tidle 2 5 2 5 2" xfId="52780"/>
    <cellStyle name="tidle 2 5 2 6" xfId="52781"/>
    <cellStyle name="tidle 2 5 2 7" xfId="52782"/>
    <cellStyle name="tidle 2 5 2 8" xfId="52783"/>
    <cellStyle name="tidle 2 5 2 9" xfId="52784"/>
    <cellStyle name="tidle 2 5 2_note 2_FTAResultat" xfId="52785"/>
    <cellStyle name="tidle 2 5 20" xfId="52786"/>
    <cellStyle name="tidle 2 5 21" xfId="52787"/>
    <cellStyle name="tidle 2 5 22" xfId="52788"/>
    <cellStyle name="tidle 2 5 23" xfId="52789"/>
    <cellStyle name="tidle 2 5 3" xfId="52790"/>
    <cellStyle name="tidle 2 5 3 10" xfId="52791"/>
    <cellStyle name="tidle 2 5 3 11" xfId="52792"/>
    <cellStyle name="tidle 2 5 3 12" xfId="52793"/>
    <cellStyle name="tidle 2 5 3 13" xfId="52794"/>
    <cellStyle name="tidle 2 5 3 14" xfId="52795"/>
    <cellStyle name="tidle 2 5 3 15" xfId="52796"/>
    <cellStyle name="tidle 2 5 3 16" xfId="52797"/>
    <cellStyle name="tidle 2 5 3 17" xfId="52798"/>
    <cellStyle name="tidle 2 5 3 18" xfId="52799"/>
    <cellStyle name="tidle 2 5 3 19" xfId="52800"/>
    <cellStyle name="tidle 2 5 3 2" xfId="52801"/>
    <cellStyle name="tidle 2 5 3 2 2" xfId="52802"/>
    <cellStyle name="tidle 2 5 3 2_note 2_FTAResultat" xfId="52803"/>
    <cellStyle name="tidle 2 5 3 3" xfId="52804"/>
    <cellStyle name="tidle 2 5 3 3 2" xfId="52805"/>
    <cellStyle name="tidle 2 5 3 3_note 2_FTAResultat" xfId="52806"/>
    <cellStyle name="tidle 2 5 3 4" xfId="52807"/>
    <cellStyle name="tidle 2 5 3 4 2" xfId="52808"/>
    <cellStyle name="tidle 2 5 3 4_note 2_FTAResultat" xfId="52809"/>
    <cellStyle name="tidle 2 5 3 5" xfId="52810"/>
    <cellStyle name="tidle 2 5 3 5 2" xfId="52811"/>
    <cellStyle name="tidle 2 5 3 6" xfId="52812"/>
    <cellStyle name="tidle 2 5 3 7" xfId="52813"/>
    <cellStyle name="tidle 2 5 3 8" xfId="52814"/>
    <cellStyle name="tidle 2 5 3 9" xfId="52815"/>
    <cellStyle name="tidle 2 5 3_note 2_FTAResultat" xfId="52816"/>
    <cellStyle name="tidle 2 5 4" xfId="52817"/>
    <cellStyle name="tidle 2 5 4 10" xfId="52818"/>
    <cellStyle name="tidle 2 5 4 11" xfId="52819"/>
    <cellStyle name="tidle 2 5 4 12" xfId="52820"/>
    <cellStyle name="tidle 2 5 4 13" xfId="52821"/>
    <cellStyle name="tidle 2 5 4 14" xfId="52822"/>
    <cellStyle name="tidle 2 5 4 15" xfId="52823"/>
    <cellStyle name="tidle 2 5 4 16" xfId="52824"/>
    <cellStyle name="tidle 2 5 4 17" xfId="52825"/>
    <cellStyle name="tidle 2 5 4 18" xfId="52826"/>
    <cellStyle name="tidle 2 5 4 19" xfId="52827"/>
    <cellStyle name="tidle 2 5 4 2" xfId="52828"/>
    <cellStyle name="tidle 2 5 4 2 2" xfId="52829"/>
    <cellStyle name="tidle 2 5 4 2_note 2_FTAResultat" xfId="52830"/>
    <cellStyle name="tidle 2 5 4 3" xfId="52831"/>
    <cellStyle name="tidle 2 5 4 3 2" xfId="52832"/>
    <cellStyle name="tidle 2 5 4 3_note 2_FTAResultat" xfId="52833"/>
    <cellStyle name="tidle 2 5 4 4" xfId="52834"/>
    <cellStyle name="tidle 2 5 4 4 2" xfId="52835"/>
    <cellStyle name="tidle 2 5 4 4_note 2_FTAResultat" xfId="52836"/>
    <cellStyle name="tidle 2 5 4 5" xfId="52837"/>
    <cellStyle name="tidle 2 5 4 5 2" xfId="52838"/>
    <cellStyle name="tidle 2 5 4 6" xfId="52839"/>
    <cellStyle name="tidle 2 5 4 7" xfId="52840"/>
    <cellStyle name="tidle 2 5 4 8" xfId="52841"/>
    <cellStyle name="tidle 2 5 4 9" xfId="52842"/>
    <cellStyle name="tidle 2 5 4_note 2_FTAResultat" xfId="52843"/>
    <cellStyle name="tidle 2 5 5" xfId="52844"/>
    <cellStyle name="tidle 2 5 5 10" xfId="52845"/>
    <cellStyle name="tidle 2 5 5 11" xfId="52846"/>
    <cellStyle name="tidle 2 5 5 12" xfId="52847"/>
    <cellStyle name="tidle 2 5 5 13" xfId="52848"/>
    <cellStyle name="tidle 2 5 5 14" xfId="52849"/>
    <cellStyle name="tidle 2 5 5 15" xfId="52850"/>
    <cellStyle name="tidle 2 5 5 16" xfId="52851"/>
    <cellStyle name="tidle 2 5 5 17" xfId="52852"/>
    <cellStyle name="tidle 2 5 5 18" xfId="52853"/>
    <cellStyle name="tidle 2 5 5 19" xfId="52854"/>
    <cellStyle name="tidle 2 5 5 2" xfId="52855"/>
    <cellStyle name="tidle 2 5 5 2 2" xfId="52856"/>
    <cellStyle name="tidle 2 5 5 2_note 2_FTAResultat" xfId="52857"/>
    <cellStyle name="tidle 2 5 5 3" xfId="52858"/>
    <cellStyle name="tidle 2 5 5 3 2" xfId="52859"/>
    <cellStyle name="tidle 2 5 5 3_note 2_FTAResultat" xfId="52860"/>
    <cellStyle name="tidle 2 5 5 4" xfId="52861"/>
    <cellStyle name="tidle 2 5 5 4 2" xfId="52862"/>
    <cellStyle name="tidle 2 5 5 4_note 2_FTAResultat" xfId="52863"/>
    <cellStyle name="tidle 2 5 5 5" xfId="52864"/>
    <cellStyle name="tidle 2 5 5 5 2" xfId="52865"/>
    <cellStyle name="tidle 2 5 5 6" xfId="52866"/>
    <cellStyle name="tidle 2 5 5 7" xfId="52867"/>
    <cellStyle name="tidle 2 5 5 8" xfId="52868"/>
    <cellStyle name="tidle 2 5 5 9" xfId="52869"/>
    <cellStyle name="tidle 2 5 5_note 2_FTAResultat" xfId="52870"/>
    <cellStyle name="tidle 2 5 6" xfId="52871"/>
    <cellStyle name="tidle 2 5 6 2" xfId="52872"/>
    <cellStyle name="tidle 2 5 6_note 2_FTAResultat" xfId="52873"/>
    <cellStyle name="tidle 2 5 7" xfId="52874"/>
    <cellStyle name="tidle 2 5 7 2" xfId="52875"/>
    <cellStyle name="tidle 2 5 7_note 2_FTAResultat" xfId="52876"/>
    <cellStyle name="tidle 2 5 8" xfId="52877"/>
    <cellStyle name="tidle 2 5 8 2" xfId="52878"/>
    <cellStyle name="tidle 2 5 8_note 2_FTAResultat" xfId="52879"/>
    <cellStyle name="tidle 2 5 9" xfId="52880"/>
    <cellStyle name="tidle 2 5 9 2" xfId="52881"/>
    <cellStyle name="tidle 2 5_note 2_FTAResultat" xfId="52882"/>
    <cellStyle name="tidle 2 6" xfId="52883"/>
    <cellStyle name="tidle 2 6 10" xfId="52884"/>
    <cellStyle name="tidle 2 6 11" xfId="52885"/>
    <cellStyle name="tidle 2 6 12" xfId="52886"/>
    <cellStyle name="tidle 2 6 13" xfId="52887"/>
    <cellStyle name="tidle 2 6 14" xfId="52888"/>
    <cellStyle name="tidle 2 6 15" xfId="52889"/>
    <cellStyle name="tidle 2 6 16" xfId="52890"/>
    <cellStyle name="tidle 2 6 17" xfId="52891"/>
    <cellStyle name="tidle 2 6 18" xfId="52892"/>
    <cellStyle name="tidle 2 6 19" xfId="52893"/>
    <cellStyle name="tidle 2 6 2" xfId="52894"/>
    <cellStyle name="tidle 2 6 2 10" xfId="52895"/>
    <cellStyle name="tidle 2 6 2 11" xfId="52896"/>
    <cellStyle name="tidle 2 6 2 12" xfId="52897"/>
    <cellStyle name="tidle 2 6 2 13" xfId="52898"/>
    <cellStyle name="tidle 2 6 2 14" xfId="52899"/>
    <cellStyle name="tidle 2 6 2 15" xfId="52900"/>
    <cellStyle name="tidle 2 6 2 16" xfId="52901"/>
    <cellStyle name="tidle 2 6 2 17" xfId="52902"/>
    <cellStyle name="tidle 2 6 2 18" xfId="52903"/>
    <cellStyle name="tidle 2 6 2 19" xfId="52904"/>
    <cellStyle name="tidle 2 6 2 2" xfId="52905"/>
    <cellStyle name="tidle 2 6 2 2 2" xfId="52906"/>
    <cellStyle name="tidle 2 6 2 2_note 2_FTAResultat" xfId="52907"/>
    <cellStyle name="tidle 2 6 2 3" xfId="52908"/>
    <cellStyle name="tidle 2 6 2 3 2" xfId="52909"/>
    <cellStyle name="tidle 2 6 2 3_note 2_FTAResultat" xfId="52910"/>
    <cellStyle name="tidle 2 6 2 4" xfId="52911"/>
    <cellStyle name="tidle 2 6 2 4 2" xfId="52912"/>
    <cellStyle name="tidle 2 6 2 4_note 2_FTAResultat" xfId="52913"/>
    <cellStyle name="tidle 2 6 2 5" xfId="52914"/>
    <cellStyle name="tidle 2 6 2 5 2" xfId="52915"/>
    <cellStyle name="tidle 2 6 2 6" xfId="52916"/>
    <cellStyle name="tidle 2 6 2 7" xfId="52917"/>
    <cellStyle name="tidle 2 6 2 8" xfId="52918"/>
    <cellStyle name="tidle 2 6 2 9" xfId="52919"/>
    <cellStyle name="tidle 2 6 2_note 2_FTAResultat" xfId="52920"/>
    <cellStyle name="tidle 2 6 20" xfId="52921"/>
    <cellStyle name="tidle 2 6 21" xfId="52922"/>
    <cellStyle name="tidle 2 6 22" xfId="52923"/>
    <cellStyle name="tidle 2 6 23" xfId="52924"/>
    <cellStyle name="tidle 2 6 3" xfId="52925"/>
    <cellStyle name="tidle 2 6 3 10" xfId="52926"/>
    <cellStyle name="tidle 2 6 3 11" xfId="52927"/>
    <cellStyle name="tidle 2 6 3 12" xfId="52928"/>
    <cellStyle name="tidle 2 6 3 13" xfId="52929"/>
    <cellStyle name="tidle 2 6 3 14" xfId="52930"/>
    <cellStyle name="tidle 2 6 3 15" xfId="52931"/>
    <cellStyle name="tidle 2 6 3 16" xfId="52932"/>
    <cellStyle name="tidle 2 6 3 17" xfId="52933"/>
    <cellStyle name="tidle 2 6 3 18" xfId="52934"/>
    <cellStyle name="tidle 2 6 3 19" xfId="52935"/>
    <cellStyle name="tidle 2 6 3 2" xfId="52936"/>
    <cellStyle name="tidle 2 6 3 2 2" xfId="52937"/>
    <cellStyle name="tidle 2 6 3 2_note 2_FTAResultat" xfId="52938"/>
    <cellStyle name="tidle 2 6 3 3" xfId="52939"/>
    <cellStyle name="tidle 2 6 3 3 2" xfId="52940"/>
    <cellStyle name="tidle 2 6 3 3_note 2_FTAResultat" xfId="52941"/>
    <cellStyle name="tidle 2 6 3 4" xfId="52942"/>
    <cellStyle name="tidle 2 6 3 4 2" xfId="52943"/>
    <cellStyle name="tidle 2 6 3 4_note 2_FTAResultat" xfId="52944"/>
    <cellStyle name="tidle 2 6 3 5" xfId="52945"/>
    <cellStyle name="tidle 2 6 3 5 2" xfId="52946"/>
    <cellStyle name="tidle 2 6 3 6" xfId="52947"/>
    <cellStyle name="tidle 2 6 3 7" xfId="52948"/>
    <cellStyle name="tidle 2 6 3 8" xfId="52949"/>
    <cellStyle name="tidle 2 6 3 9" xfId="52950"/>
    <cellStyle name="tidle 2 6 3_note 2_FTAResultat" xfId="52951"/>
    <cellStyle name="tidle 2 6 4" xfId="52952"/>
    <cellStyle name="tidle 2 6 4 10" xfId="52953"/>
    <cellStyle name="tidle 2 6 4 11" xfId="52954"/>
    <cellStyle name="tidle 2 6 4 12" xfId="52955"/>
    <cellStyle name="tidle 2 6 4 13" xfId="52956"/>
    <cellStyle name="tidle 2 6 4 14" xfId="52957"/>
    <cellStyle name="tidle 2 6 4 15" xfId="52958"/>
    <cellStyle name="tidle 2 6 4 16" xfId="52959"/>
    <cellStyle name="tidle 2 6 4 17" xfId="52960"/>
    <cellStyle name="tidle 2 6 4 18" xfId="52961"/>
    <cellStyle name="tidle 2 6 4 19" xfId="52962"/>
    <cellStyle name="tidle 2 6 4 2" xfId="52963"/>
    <cellStyle name="tidle 2 6 4 2 2" xfId="52964"/>
    <cellStyle name="tidle 2 6 4 2_note 2_FTAResultat" xfId="52965"/>
    <cellStyle name="tidle 2 6 4 3" xfId="52966"/>
    <cellStyle name="tidle 2 6 4 3 2" xfId="52967"/>
    <cellStyle name="tidle 2 6 4 3_note 2_FTAResultat" xfId="52968"/>
    <cellStyle name="tidle 2 6 4 4" xfId="52969"/>
    <cellStyle name="tidle 2 6 4 4 2" xfId="52970"/>
    <cellStyle name="tidle 2 6 4 4_note 2_FTAResultat" xfId="52971"/>
    <cellStyle name="tidle 2 6 4 5" xfId="52972"/>
    <cellStyle name="tidle 2 6 4 5 2" xfId="52973"/>
    <cellStyle name="tidle 2 6 4 6" xfId="52974"/>
    <cellStyle name="tidle 2 6 4 7" xfId="52975"/>
    <cellStyle name="tidle 2 6 4 8" xfId="52976"/>
    <cellStyle name="tidle 2 6 4 9" xfId="52977"/>
    <cellStyle name="tidle 2 6 4_note 2_FTAResultat" xfId="52978"/>
    <cellStyle name="tidle 2 6 5" xfId="52979"/>
    <cellStyle name="tidle 2 6 5 10" xfId="52980"/>
    <cellStyle name="tidle 2 6 5 11" xfId="52981"/>
    <cellStyle name="tidle 2 6 5 12" xfId="52982"/>
    <cellStyle name="tidle 2 6 5 13" xfId="52983"/>
    <cellStyle name="tidle 2 6 5 14" xfId="52984"/>
    <cellStyle name="tidle 2 6 5 15" xfId="52985"/>
    <cellStyle name="tidle 2 6 5 16" xfId="52986"/>
    <cellStyle name="tidle 2 6 5 17" xfId="52987"/>
    <cellStyle name="tidle 2 6 5 18" xfId="52988"/>
    <cellStyle name="tidle 2 6 5 19" xfId="52989"/>
    <cellStyle name="tidle 2 6 5 2" xfId="52990"/>
    <cellStyle name="tidle 2 6 5 2 2" xfId="52991"/>
    <cellStyle name="tidle 2 6 5 2_note 2_FTAResultat" xfId="52992"/>
    <cellStyle name="tidle 2 6 5 3" xfId="52993"/>
    <cellStyle name="tidle 2 6 5 3 2" xfId="52994"/>
    <cellStyle name="tidle 2 6 5 3_note 2_FTAResultat" xfId="52995"/>
    <cellStyle name="tidle 2 6 5 4" xfId="52996"/>
    <cellStyle name="tidle 2 6 5 4 2" xfId="52997"/>
    <cellStyle name="tidle 2 6 5 4_note 2_FTAResultat" xfId="52998"/>
    <cellStyle name="tidle 2 6 5 5" xfId="52999"/>
    <cellStyle name="tidle 2 6 5 5 2" xfId="53000"/>
    <cellStyle name="tidle 2 6 5 6" xfId="53001"/>
    <cellStyle name="tidle 2 6 5 7" xfId="53002"/>
    <cellStyle name="tidle 2 6 5 8" xfId="53003"/>
    <cellStyle name="tidle 2 6 5 9" xfId="53004"/>
    <cellStyle name="tidle 2 6 5_note 2_FTAResultat" xfId="53005"/>
    <cellStyle name="tidle 2 6 6" xfId="53006"/>
    <cellStyle name="tidle 2 6 6 2" xfId="53007"/>
    <cellStyle name="tidle 2 6 6_note 2_FTAResultat" xfId="53008"/>
    <cellStyle name="tidle 2 6 7" xfId="53009"/>
    <cellStyle name="tidle 2 6 7 2" xfId="53010"/>
    <cellStyle name="tidle 2 6 7_note 2_FTAResultat" xfId="53011"/>
    <cellStyle name="tidle 2 6 8" xfId="53012"/>
    <cellStyle name="tidle 2 6 8 2" xfId="53013"/>
    <cellStyle name="tidle 2 6 8_note 2_FTAResultat" xfId="53014"/>
    <cellStyle name="tidle 2 6 9" xfId="53015"/>
    <cellStyle name="tidle 2 6 9 2" xfId="53016"/>
    <cellStyle name="tidle 2 6_note 2_FTAResultat" xfId="53017"/>
    <cellStyle name="tidle 2 7" xfId="53018"/>
    <cellStyle name="tidle 2 7 10" xfId="53019"/>
    <cellStyle name="tidle 2 7 11" xfId="53020"/>
    <cellStyle name="tidle 2 7 12" xfId="53021"/>
    <cellStyle name="tidle 2 7 13" xfId="53022"/>
    <cellStyle name="tidle 2 7 14" xfId="53023"/>
    <cellStyle name="tidle 2 7 15" xfId="53024"/>
    <cellStyle name="tidle 2 7 16" xfId="53025"/>
    <cellStyle name="tidle 2 7 17" xfId="53026"/>
    <cellStyle name="tidle 2 7 18" xfId="53027"/>
    <cellStyle name="tidle 2 7 19" xfId="53028"/>
    <cellStyle name="tidle 2 7 2" xfId="53029"/>
    <cellStyle name="tidle 2 7 2 10" xfId="53030"/>
    <cellStyle name="tidle 2 7 2 11" xfId="53031"/>
    <cellStyle name="tidle 2 7 2 12" xfId="53032"/>
    <cellStyle name="tidle 2 7 2 13" xfId="53033"/>
    <cellStyle name="tidle 2 7 2 14" xfId="53034"/>
    <cellStyle name="tidle 2 7 2 15" xfId="53035"/>
    <cellStyle name="tidle 2 7 2 16" xfId="53036"/>
    <cellStyle name="tidle 2 7 2 17" xfId="53037"/>
    <cellStyle name="tidle 2 7 2 18" xfId="53038"/>
    <cellStyle name="tidle 2 7 2 19" xfId="53039"/>
    <cellStyle name="tidle 2 7 2 2" xfId="53040"/>
    <cellStyle name="tidle 2 7 2 2 2" xfId="53041"/>
    <cellStyle name="tidle 2 7 2 2_note 2_FTAResultat" xfId="53042"/>
    <cellStyle name="tidle 2 7 2 3" xfId="53043"/>
    <cellStyle name="tidle 2 7 2 3 2" xfId="53044"/>
    <cellStyle name="tidle 2 7 2 3_note 2_FTAResultat" xfId="53045"/>
    <cellStyle name="tidle 2 7 2 4" xfId="53046"/>
    <cellStyle name="tidle 2 7 2 4 2" xfId="53047"/>
    <cellStyle name="tidle 2 7 2 4_note 2_FTAResultat" xfId="53048"/>
    <cellStyle name="tidle 2 7 2 5" xfId="53049"/>
    <cellStyle name="tidle 2 7 2 5 2" xfId="53050"/>
    <cellStyle name="tidle 2 7 2 6" xfId="53051"/>
    <cellStyle name="tidle 2 7 2 7" xfId="53052"/>
    <cellStyle name="tidle 2 7 2 8" xfId="53053"/>
    <cellStyle name="tidle 2 7 2 9" xfId="53054"/>
    <cellStyle name="tidle 2 7 2_note 2_FTAResultat" xfId="53055"/>
    <cellStyle name="tidle 2 7 20" xfId="53056"/>
    <cellStyle name="tidle 2 7 21" xfId="53057"/>
    <cellStyle name="tidle 2 7 22" xfId="53058"/>
    <cellStyle name="tidle 2 7 23" xfId="53059"/>
    <cellStyle name="tidle 2 7 3" xfId="53060"/>
    <cellStyle name="tidle 2 7 3 10" xfId="53061"/>
    <cellStyle name="tidle 2 7 3 11" xfId="53062"/>
    <cellStyle name="tidle 2 7 3 12" xfId="53063"/>
    <cellStyle name="tidle 2 7 3 13" xfId="53064"/>
    <cellStyle name="tidle 2 7 3 14" xfId="53065"/>
    <cellStyle name="tidle 2 7 3 15" xfId="53066"/>
    <cellStyle name="tidle 2 7 3 16" xfId="53067"/>
    <cellStyle name="tidle 2 7 3 17" xfId="53068"/>
    <cellStyle name="tidle 2 7 3 18" xfId="53069"/>
    <cellStyle name="tidle 2 7 3 19" xfId="53070"/>
    <cellStyle name="tidle 2 7 3 2" xfId="53071"/>
    <cellStyle name="tidle 2 7 3 2 2" xfId="53072"/>
    <cellStyle name="tidle 2 7 3 2_note 2_FTAResultat" xfId="53073"/>
    <cellStyle name="tidle 2 7 3 3" xfId="53074"/>
    <cellStyle name="tidle 2 7 3 3 2" xfId="53075"/>
    <cellStyle name="tidle 2 7 3 3_note 2_FTAResultat" xfId="53076"/>
    <cellStyle name="tidle 2 7 3 4" xfId="53077"/>
    <cellStyle name="tidle 2 7 3 4 2" xfId="53078"/>
    <cellStyle name="tidle 2 7 3 4_note 2_FTAResultat" xfId="53079"/>
    <cellStyle name="tidle 2 7 3 5" xfId="53080"/>
    <cellStyle name="tidle 2 7 3 5 2" xfId="53081"/>
    <cellStyle name="tidle 2 7 3 6" xfId="53082"/>
    <cellStyle name="tidle 2 7 3 7" xfId="53083"/>
    <cellStyle name="tidle 2 7 3 8" xfId="53084"/>
    <cellStyle name="tidle 2 7 3 9" xfId="53085"/>
    <cellStyle name="tidle 2 7 3_note 2_FTAResultat" xfId="53086"/>
    <cellStyle name="tidle 2 7 4" xfId="53087"/>
    <cellStyle name="tidle 2 7 4 10" xfId="53088"/>
    <cellStyle name="tidle 2 7 4 11" xfId="53089"/>
    <cellStyle name="tidle 2 7 4 12" xfId="53090"/>
    <cellStyle name="tidle 2 7 4 13" xfId="53091"/>
    <cellStyle name="tidle 2 7 4 14" xfId="53092"/>
    <cellStyle name="tidle 2 7 4 15" xfId="53093"/>
    <cellStyle name="tidle 2 7 4 16" xfId="53094"/>
    <cellStyle name="tidle 2 7 4 17" xfId="53095"/>
    <cellStyle name="tidle 2 7 4 18" xfId="53096"/>
    <cellStyle name="tidle 2 7 4 19" xfId="53097"/>
    <cellStyle name="tidle 2 7 4 2" xfId="53098"/>
    <cellStyle name="tidle 2 7 4 2 2" xfId="53099"/>
    <cellStyle name="tidle 2 7 4 2_note 2_FTAResultat" xfId="53100"/>
    <cellStyle name="tidle 2 7 4 3" xfId="53101"/>
    <cellStyle name="tidle 2 7 4 3 2" xfId="53102"/>
    <cellStyle name="tidle 2 7 4 3_note 2_FTAResultat" xfId="53103"/>
    <cellStyle name="tidle 2 7 4 4" xfId="53104"/>
    <cellStyle name="tidle 2 7 4 4 2" xfId="53105"/>
    <cellStyle name="tidle 2 7 4 4_note 2_FTAResultat" xfId="53106"/>
    <cellStyle name="tidle 2 7 4 5" xfId="53107"/>
    <cellStyle name="tidle 2 7 4 5 2" xfId="53108"/>
    <cellStyle name="tidle 2 7 4 6" xfId="53109"/>
    <cellStyle name="tidle 2 7 4 7" xfId="53110"/>
    <cellStyle name="tidle 2 7 4 8" xfId="53111"/>
    <cellStyle name="tidle 2 7 4 9" xfId="53112"/>
    <cellStyle name="tidle 2 7 4_note 2_FTAResultat" xfId="53113"/>
    <cellStyle name="tidle 2 7 5" xfId="53114"/>
    <cellStyle name="tidle 2 7 5 10" xfId="53115"/>
    <cellStyle name="tidle 2 7 5 11" xfId="53116"/>
    <cellStyle name="tidle 2 7 5 12" xfId="53117"/>
    <cellStyle name="tidle 2 7 5 13" xfId="53118"/>
    <cellStyle name="tidle 2 7 5 14" xfId="53119"/>
    <cellStyle name="tidle 2 7 5 15" xfId="53120"/>
    <cellStyle name="tidle 2 7 5 16" xfId="53121"/>
    <cellStyle name="tidle 2 7 5 17" xfId="53122"/>
    <cellStyle name="tidle 2 7 5 18" xfId="53123"/>
    <cellStyle name="tidle 2 7 5 19" xfId="53124"/>
    <cellStyle name="tidle 2 7 5 2" xfId="53125"/>
    <cellStyle name="tidle 2 7 5 2 2" xfId="53126"/>
    <cellStyle name="tidle 2 7 5 2_note 2_FTAResultat" xfId="53127"/>
    <cellStyle name="tidle 2 7 5 3" xfId="53128"/>
    <cellStyle name="tidle 2 7 5 3 2" xfId="53129"/>
    <cellStyle name="tidle 2 7 5 3_note 2_FTAResultat" xfId="53130"/>
    <cellStyle name="tidle 2 7 5 4" xfId="53131"/>
    <cellStyle name="tidle 2 7 5 4 2" xfId="53132"/>
    <cellStyle name="tidle 2 7 5 4_note 2_FTAResultat" xfId="53133"/>
    <cellStyle name="tidle 2 7 5 5" xfId="53134"/>
    <cellStyle name="tidle 2 7 5 5 2" xfId="53135"/>
    <cellStyle name="tidle 2 7 5 6" xfId="53136"/>
    <cellStyle name="tidle 2 7 5 7" xfId="53137"/>
    <cellStyle name="tidle 2 7 5 8" xfId="53138"/>
    <cellStyle name="tidle 2 7 5 9" xfId="53139"/>
    <cellStyle name="tidle 2 7 5_note 2_FTAResultat" xfId="53140"/>
    <cellStyle name="tidle 2 7 6" xfId="53141"/>
    <cellStyle name="tidle 2 7 6 2" xfId="53142"/>
    <cellStyle name="tidle 2 7 6_note 2_FTAResultat" xfId="53143"/>
    <cellStyle name="tidle 2 7 7" xfId="53144"/>
    <cellStyle name="tidle 2 7 7 2" xfId="53145"/>
    <cellStyle name="tidle 2 7 7_note 2_FTAResultat" xfId="53146"/>
    <cellStyle name="tidle 2 7 8" xfId="53147"/>
    <cellStyle name="tidle 2 7 8 2" xfId="53148"/>
    <cellStyle name="tidle 2 7 8_note 2_FTAResultat" xfId="53149"/>
    <cellStyle name="tidle 2 7 9" xfId="53150"/>
    <cellStyle name="tidle 2 7 9 2" xfId="53151"/>
    <cellStyle name="tidle 2 7_note 2_FTAResultat" xfId="53152"/>
    <cellStyle name="tidle 2 8" xfId="53153"/>
    <cellStyle name="tidle 2 8 10" xfId="53154"/>
    <cellStyle name="tidle 2 8 11" xfId="53155"/>
    <cellStyle name="tidle 2 8 12" xfId="53156"/>
    <cellStyle name="tidle 2 8 13" xfId="53157"/>
    <cellStyle name="tidle 2 8 14" xfId="53158"/>
    <cellStyle name="tidle 2 8 15" xfId="53159"/>
    <cellStyle name="tidle 2 8 16" xfId="53160"/>
    <cellStyle name="tidle 2 8 17" xfId="53161"/>
    <cellStyle name="tidle 2 8 18" xfId="53162"/>
    <cellStyle name="tidle 2 8 19" xfId="53163"/>
    <cellStyle name="tidle 2 8 2" xfId="53164"/>
    <cellStyle name="tidle 2 8 2 10" xfId="53165"/>
    <cellStyle name="tidle 2 8 2 11" xfId="53166"/>
    <cellStyle name="tidle 2 8 2 12" xfId="53167"/>
    <cellStyle name="tidle 2 8 2 13" xfId="53168"/>
    <cellStyle name="tidle 2 8 2 14" xfId="53169"/>
    <cellStyle name="tidle 2 8 2 15" xfId="53170"/>
    <cellStyle name="tidle 2 8 2 16" xfId="53171"/>
    <cellStyle name="tidle 2 8 2 17" xfId="53172"/>
    <cellStyle name="tidle 2 8 2 18" xfId="53173"/>
    <cellStyle name="tidle 2 8 2 19" xfId="53174"/>
    <cellStyle name="tidle 2 8 2 2" xfId="53175"/>
    <cellStyle name="tidle 2 8 2 2 2" xfId="53176"/>
    <cellStyle name="tidle 2 8 2 2_note 2_FTAResultat" xfId="53177"/>
    <cellStyle name="tidle 2 8 2 3" xfId="53178"/>
    <cellStyle name="tidle 2 8 2 3 2" xfId="53179"/>
    <cellStyle name="tidle 2 8 2 3_note 2_FTAResultat" xfId="53180"/>
    <cellStyle name="tidle 2 8 2 4" xfId="53181"/>
    <cellStyle name="tidle 2 8 2 4 2" xfId="53182"/>
    <cellStyle name="tidle 2 8 2 4_note 2_FTAResultat" xfId="53183"/>
    <cellStyle name="tidle 2 8 2 5" xfId="53184"/>
    <cellStyle name="tidle 2 8 2 5 2" xfId="53185"/>
    <cellStyle name="tidle 2 8 2 6" xfId="53186"/>
    <cellStyle name="tidle 2 8 2 7" xfId="53187"/>
    <cellStyle name="tidle 2 8 2 8" xfId="53188"/>
    <cellStyle name="tidle 2 8 2 9" xfId="53189"/>
    <cellStyle name="tidle 2 8 2_note 2_FTAResultat" xfId="53190"/>
    <cellStyle name="tidle 2 8 20" xfId="53191"/>
    <cellStyle name="tidle 2 8 21" xfId="53192"/>
    <cellStyle name="tidle 2 8 22" xfId="53193"/>
    <cellStyle name="tidle 2 8 23" xfId="53194"/>
    <cellStyle name="tidle 2 8 3" xfId="53195"/>
    <cellStyle name="tidle 2 8 3 10" xfId="53196"/>
    <cellStyle name="tidle 2 8 3 11" xfId="53197"/>
    <cellStyle name="tidle 2 8 3 12" xfId="53198"/>
    <cellStyle name="tidle 2 8 3 13" xfId="53199"/>
    <cellStyle name="tidle 2 8 3 14" xfId="53200"/>
    <cellStyle name="tidle 2 8 3 15" xfId="53201"/>
    <cellStyle name="tidle 2 8 3 16" xfId="53202"/>
    <cellStyle name="tidle 2 8 3 17" xfId="53203"/>
    <cellStyle name="tidle 2 8 3 18" xfId="53204"/>
    <cellStyle name="tidle 2 8 3 19" xfId="53205"/>
    <cellStyle name="tidle 2 8 3 2" xfId="53206"/>
    <cellStyle name="tidle 2 8 3 2 2" xfId="53207"/>
    <cellStyle name="tidle 2 8 3 2_note 2_FTAResultat" xfId="53208"/>
    <cellStyle name="tidle 2 8 3 3" xfId="53209"/>
    <cellStyle name="tidle 2 8 3 3 2" xfId="53210"/>
    <cellStyle name="tidle 2 8 3 3_note 2_FTAResultat" xfId="53211"/>
    <cellStyle name="tidle 2 8 3 4" xfId="53212"/>
    <cellStyle name="tidle 2 8 3 4 2" xfId="53213"/>
    <cellStyle name="tidle 2 8 3 4_note 2_FTAResultat" xfId="53214"/>
    <cellStyle name="tidle 2 8 3 5" xfId="53215"/>
    <cellStyle name="tidle 2 8 3 5 2" xfId="53216"/>
    <cellStyle name="tidle 2 8 3 6" xfId="53217"/>
    <cellStyle name="tidle 2 8 3 7" xfId="53218"/>
    <cellStyle name="tidle 2 8 3 8" xfId="53219"/>
    <cellStyle name="tidle 2 8 3 9" xfId="53220"/>
    <cellStyle name="tidle 2 8 3_note 2_FTAResultat" xfId="53221"/>
    <cellStyle name="tidle 2 8 4" xfId="53222"/>
    <cellStyle name="tidle 2 8 4 10" xfId="53223"/>
    <cellStyle name="tidle 2 8 4 11" xfId="53224"/>
    <cellStyle name="tidle 2 8 4 12" xfId="53225"/>
    <cellStyle name="tidle 2 8 4 13" xfId="53226"/>
    <cellStyle name="tidle 2 8 4 14" xfId="53227"/>
    <cellStyle name="tidle 2 8 4 15" xfId="53228"/>
    <cellStyle name="tidle 2 8 4 16" xfId="53229"/>
    <cellStyle name="tidle 2 8 4 17" xfId="53230"/>
    <cellStyle name="tidle 2 8 4 18" xfId="53231"/>
    <cellStyle name="tidle 2 8 4 19" xfId="53232"/>
    <cellStyle name="tidle 2 8 4 2" xfId="53233"/>
    <cellStyle name="tidle 2 8 4 2 2" xfId="53234"/>
    <cellStyle name="tidle 2 8 4 2_note 2_FTAResultat" xfId="53235"/>
    <cellStyle name="tidle 2 8 4 3" xfId="53236"/>
    <cellStyle name="tidle 2 8 4 3 2" xfId="53237"/>
    <cellStyle name="tidle 2 8 4 3_note 2_FTAResultat" xfId="53238"/>
    <cellStyle name="tidle 2 8 4 4" xfId="53239"/>
    <cellStyle name="tidle 2 8 4 4 2" xfId="53240"/>
    <cellStyle name="tidle 2 8 4 4_note 2_FTAResultat" xfId="53241"/>
    <cellStyle name="tidle 2 8 4 5" xfId="53242"/>
    <cellStyle name="tidle 2 8 4 5 2" xfId="53243"/>
    <cellStyle name="tidle 2 8 4 6" xfId="53244"/>
    <cellStyle name="tidle 2 8 4 7" xfId="53245"/>
    <cellStyle name="tidle 2 8 4 8" xfId="53246"/>
    <cellStyle name="tidle 2 8 4 9" xfId="53247"/>
    <cellStyle name="tidle 2 8 4_note 2_FTAResultat" xfId="53248"/>
    <cellStyle name="tidle 2 8 5" xfId="53249"/>
    <cellStyle name="tidle 2 8 5 10" xfId="53250"/>
    <cellStyle name="tidle 2 8 5 11" xfId="53251"/>
    <cellStyle name="tidle 2 8 5 12" xfId="53252"/>
    <cellStyle name="tidle 2 8 5 13" xfId="53253"/>
    <cellStyle name="tidle 2 8 5 14" xfId="53254"/>
    <cellStyle name="tidle 2 8 5 15" xfId="53255"/>
    <cellStyle name="tidle 2 8 5 16" xfId="53256"/>
    <cellStyle name="tidle 2 8 5 17" xfId="53257"/>
    <cellStyle name="tidle 2 8 5 18" xfId="53258"/>
    <cellStyle name="tidle 2 8 5 19" xfId="53259"/>
    <cellStyle name="tidle 2 8 5 2" xfId="53260"/>
    <cellStyle name="tidle 2 8 5 2 2" xfId="53261"/>
    <cellStyle name="tidle 2 8 5 2_note 2_FTAResultat" xfId="53262"/>
    <cellStyle name="tidle 2 8 5 3" xfId="53263"/>
    <cellStyle name="tidle 2 8 5 3 2" xfId="53264"/>
    <cellStyle name="tidle 2 8 5 3_note 2_FTAResultat" xfId="53265"/>
    <cellStyle name="tidle 2 8 5 4" xfId="53266"/>
    <cellStyle name="tidle 2 8 5 4 2" xfId="53267"/>
    <cellStyle name="tidle 2 8 5 4_note 2_FTAResultat" xfId="53268"/>
    <cellStyle name="tidle 2 8 5 5" xfId="53269"/>
    <cellStyle name="tidle 2 8 5 5 2" xfId="53270"/>
    <cellStyle name="tidle 2 8 5 6" xfId="53271"/>
    <cellStyle name="tidle 2 8 5 7" xfId="53272"/>
    <cellStyle name="tidle 2 8 5 8" xfId="53273"/>
    <cellStyle name="tidle 2 8 5 9" xfId="53274"/>
    <cellStyle name="tidle 2 8 5_note 2_FTAResultat" xfId="53275"/>
    <cellStyle name="tidle 2 8 6" xfId="53276"/>
    <cellStyle name="tidle 2 8 6 2" xfId="53277"/>
    <cellStyle name="tidle 2 8 6_note 2_FTAResultat" xfId="53278"/>
    <cellStyle name="tidle 2 8 7" xfId="53279"/>
    <cellStyle name="tidle 2 8 7 2" xfId="53280"/>
    <cellStyle name="tidle 2 8 7_note 2_FTAResultat" xfId="53281"/>
    <cellStyle name="tidle 2 8 8" xfId="53282"/>
    <cellStyle name="tidle 2 8 8 2" xfId="53283"/>
    <cellStyle name="tidle 2 8 8_note 2_FTAResultat" xfId="53284"/>
    <cellStyle name="tidle 2 8 9" xfId="53285"/>
    <cellStyle name="tidle 2 8 9 2" xfId="53286"/>
    <cellStyle name="tidle 2 8_note 2_FTAResultat" xfId="53287"/>
    <cellStyle name="tidle 2 9" xfId="53288"/>
    <cellStyle name="tidle 2 9 10" xfId="53289"/>
    <cellStyle name="tidle 2 9 11" xfId="53290"/>
    <cellStyle name="tidle 2 9 12" xfId="53291"/>
    <cellStyle name="tidle 2 9 13" xfId="53292"/>
    <cellStyle name="tidle 2 9 14" xfId="53293"/>
    <cellStyle name="tidle 2 9 15" xfId="53294"/>
    <cellStyle name="tidle 2 9 16" xfId="53295"/>
    <cellStyle name="tidle 2 9 17" xfId="53296"/>
    <cellStyle name="tidle 2 9 18" xfId="53297"/>
    <cellStyle name="tidle 2 9 19" xfId="53298"/>
    <cellStyle name="tidle 2 9 2" xfId="53299"/>
    <cellStyle name="tidle 2 9 2 2" xfId="53300"/>
    <cellStyle name="tidle 2 9 2_note 2_FTAResultat" xfId="53301"/>
    <cellStyle name="tidle 2 9 3" xfId="53302"/>
    <cellStyle name="tidle 2 9 3 2" xfId="53303"/>
    <cellStyle name="tidle 2 9 3_note 2_FTAResultat" xfId="53304"/>
    <cellStyle name="tidle 2 9 4" xfId="53305"/>
    <cellStyle name="tidle 2 9 4 2" xfId="53306"/>
    <cellStyle name="tidle 2 9 4_note 2_FTAResultat" xfId="53307"/>
    <cellStyle name="tidle 2 9 5" xfId="53308"/>
    <cellStyle name="tidle 2 9 5 2" xfId="53309"/>
    <cellStyle name="tidle 2 9 6" xfId="53310"/>
    <cellStyle name="tidle 2 9 7" xfId="53311"/>
    <cellStyle name="tidle 2 9 8" xfId="53312"/>
    <cellStyle name="tidle 2 9 9" xfId="53313"/>
    <cellStyle name="tidle 2 9_note 2_FTAResultat" xfId="53314"/>
    <cellStyle name="tidle 2_2.1  NEW FTA passage prés BIS" xfId="53315"/>
    <cellStyle name="tidle 3" xfId="53316"/>
    <cellStyle name="tidle 3 2" xfId="53317"/>
    <cellStyle name="tidle 3 3" xfId="53318"/>
    <cellStyle name="tidle 3 4" xfId="53319"/>
    <cellStyle name="tidle 3 5" xfId="53320"/>
    <cellStyle name="tidle 3_2.1  NEW FTA passage prés BIS" xfId="53321"/>
    <cellStyle name="tidle 4" xfId="53322"/>
    <cellStyle name="tidle 4 2" xfId="53323"/>
    <cellStyle name="tidle 4 3" xfId="53324"/>
    <cellStyle name="tidle 4 4" xfId="53325"/>
    <cellStyle name="tidle 4 5" xfId="53326"/>
    <cellStyle name="tidle 4_2.1  NEW FTA passage prés BIS" xfId="53327"/>
    <cellStyle name="tidle 5" xfId="53328"/>
    <cellStyle name="tidle 5 2" xfId="53329"/>
    <cellStyle name="tidle 5 3" xfId="53330"/>
    <cellStyle name="tidle 5 4" xfId="53331"/>
    <cellStyle name="tidle 5 5" xfId="53332"/>
    <cellStyle name="tidle 5_2.1  NEW FTA passage prés BIS" xfId="53333"/>
    <cellStyle name="tidle 6" xfId="53334"/>
    <cellStyle name="tidle 6 2" xfId="53335"/>
    <cellStyle name="tidle 6 3" xfId="53336"/>
    <cellStyle name="tidle 6 4" xfId="53337"/>
    <cellStyle name="tidle 6 5" xfId="53338"/>
    <cellStyle name="tidle 6_2.1  NEW FTA passage prés BIS" xfId="53339"/>
    <cellStyle name="tidle 7" xfId="53340"/>
    <cellStyle name="tidle 7 2" xfId="53341"/>
    <cellStyle name="tidle 7 3" xfId="53342"/>
    <cellStyle name="tidle 7 4" xfId="53343"/>
    <cellStyle name="tidle 7 5" xfId="53344"/>
    <cellStyle name="tidle 7_2.1  NEW FTA passage prés BIS" xfId="53345"/>
    <cellStyle name="tidle 8" xfId="53346"/>
    <cellStyle name="tidle 8 2" xfId="53347"/>
    <cellStyle name="tidle 8 3" xfId="53348"/>
    <cellStyle name="tidle 8 4" xfId="53349"/>
    <cellStyle name="tidle 8 5" xfId="53350"/>
    <cellStyle name="tidle 8_2.1  NEW FTA passage prés BIS" xfId="53351"/>
    <cellStyle name="tidle 9" xfId="53352"/>
    <cellStyle name="tidle 9 2" xfId="53353"/>
    <cellStyle name="tidle 9 3" xfId="53354"/>
    <cellStyle name="tidle 9 4" xfId="53355"/>
    <cellStyle name="tidle 9 5" xfId="53356"/>
    <cellStyle name="tidle 9_2.1  NEW FTA passage prés BIS" xfId="53357"/>
    <cellStyle name="tidle_2.1  NEW FTA passage prés BIS" xfId="53358"/>
    <cellStyle name="TIMES" xfId="53359"/>
    <cellStyle name="Times [1]" xfId="53360"/>
    <cellStyle name="Times [1] 2" xfId="53361"/>
    <cellStyle name="Times [1]_note 2_FTAResultat" xfId="53362"/>
    <cellStyle name="Times [2]" xfId="53363"/>
    <cellStyle name="Times [2] 2" xfId="53364"/>
    <cellStyle name="Times [2]_note 2_FTAResultat" xfId="53365"/>
    <cellStyle name="Times 10" xfId="53366"/>
    <cellStyle name="Times 12" xfId="53367"/>
    <cellStyle name="Times 12 2" xfId="53368"/>
    <cellStyle name="Times 12_note 2_FTAResultat" xfId="53369"/>
    <cellStyle name="TIMES_17-Juste valeur en annexe" xfId="53370"/>
    <cellStyle name="Title" xfId="53371"/>
    <cellStyle name="Title 2" xfId="53372"/>
    <cellStyle name="Title 2 2" xfId="53373"/>
    <cellStyle name="Title 2_note 2_FTAResultat" xfId="53374"/>
    <cellStyle name="Title 3" xfId="53375"/>
    <cellStyle name="Title_2.1  NEW FTA passage prés BIS" xfId="53376"/>
    <cellStyle name="Titles_Avg_BS " xfId="53377"/>
    <cellStyle name="Titolo" xfId="53378"/>
    <cellStyle name="Titolo 1" xfId="53379"/>
    <cellStyle name="Titolo 2" xfId="53380"/>
    <cellStyle name="Titolo 3" xfId="53381"/>
    <cellStyle name="Titolo 4" xfId="53382"/>
    <cellStyle name="Titolo_2.1  NEW FTA passage prés BIS" xfId="53383"/>
    <cellStyle name="Titre 1" xfId="53384"/>
    <cellStyle name="Titre 2" xfId="53385"/>
    <cellStyle name="Titre 3" xfId="53386"/>
    <cellStyle name="Titre 4" xfId="53387"/>
    <cellStyle name="Titre " xfId="53388"/>
    <cellStyle name="Titre 1 2" xfId="53389"/>
    <cellStyle name="Titre 1 3" xfId="53390"/>
    <cellStyle name="Titre 2 2" xfId="53391"/>
    <cellStyle name="Titre 2 3" xfId="53392"/>
    <cellStyle name="Titre 3 2" xfId="53393"/>
    <cellStyle name="Titre 3 3" xfId="53394"/>
    <cellStyle name="Titre 4 2" xfId="53395"/>
    <cellStyle name="Titre 4 3" xfId="53396"/>
    <cellStyle name="Título" xfId="53397"/>
    <cellStyle name="Título 1" xfId="53398"/>
    <cellStyle name="Título 1 2" xfId="53399"/>
    <cellStyle name="Título 1_note 2_FTAResultat" xfId="53400"/>
    <cellStyle name="Título 2" xfId="53401"/>
    <cellStyle name="Título 2 2" xfId="53402"/>
    <cellStyle name="Título 2_note 2_FTAResultat" xfId="53403"/>
    <cellStyle name="Título 3" xfId="53404"/>
    <cellStyle name="Título 3 2" xfId="53405"/>
    <cellStyle name="Título 3_note 2_FTAResultat" xfId="53406"/>
    <cellStyle name="Título 4" xfId="53407"/>
    <cellStyle name="Título_note 2_FTAResultat" xfId="53408"/>
    <cellStyle name="Tons" xfId="53409"/>
    <cellStyle name="TOP" xfId="53410"/>
    <cellStyle name="TOP 10" xfId="53411"/>
    <cellStyle name="TOP 11" xfId="53412"/>
    <cellStyle name="TOP 12" xfId="53413"/>
    <cellStyle name="TOP 13" xfId="53414"/>
    <cellStyle name="TOP 14" xfId="53415"/>
    <cellStyle name="TOP 15" xfId="53416"/>
    <cellStyle name="TOP 16" xfId="53417"/>
    <cellStyle name="TOP 17" xfId="53418"/>
    <cellStyle name="TOP 2" xfId="53419"/>
    <cellStyle name="TOP 2 2" xfId="53420"/>
    <cellStyle name="TOP 2 2 2" xfId="53421"/>
    <cellStyle name="TOP 2 2 2 2" xfId="53422"/>
    <cellStyle name="TOP 2 2 2 3" xfId="53423"/>
    <cellStyle name="TOP 2 2 2 4" xfId="53424"/>
    <cellStyle name="TOP 2 2 2 5" xfId="53425"/>
    <cellStyle name="TOP 2 2 2 6" xfId="53426"/>
    <cellStyle name="TOP 2 2 3" xfId="53427"/>
    <cellStyle name="TOP 2 2 3 2" xfId="53428"/>
    <cellStyle name="TOP 2 2 3 3" xfId="53429"/>
    <cellStyle name="TOP 2 2 3 4" xfId="53430"/>
    <cellStyle name="TOP 2 2 3 5" xfId="53431"/>
    <cellStyle name="TOP 2 2 3 6" xfId="53432"/>
    <cellStyle name="TOP 2 2 3 7" xfId="53433"/>
    <cellStyle name="TOP 2 3" xfId="53434"/>
    <cellStyle name="TOP 2_note 2_FTAResultat" xfId="53435"/>
    <cellStyle name="TOP 3" xfId="53436"/>
    <cellStyle name="TOP 3 2" xfId="53437"/>
    <cellStyle name="TOP 3 2 2" xfId="53438"/>
    <cellStyle name="TOP 3 2 3" xfId="53439"/>
    <cellStyle name="TOP 3 2 4" xfId="53440"/>
    <cellStyle name="TOP 3 2 5" xfId="53441"/>
    <cellStyle name="TOP 3 2 6" xfId="53442"/>
    <cellStyle name="TOP 3 3" xfId="53443"/>
    <cellStyle name="TOP 3 3 2" xfId="53444"/>
    <cellStyle name="TOP 3 3 3" xfId="53445"/>
    <cellStyle name="TOP 3 3 4" xfId="53446"/>
    <cellStyle name="TOP 3 3 5" xfId="53447"/>
    <cellStyle name="TOP 3 3 6" xfId="53448"/>
    <cellStyle name="TOP 3 3 7" xfId="53449"/>
    <cellStyle name="TOP 3_note 2_FTAResultat" xfId="53450"/>
    <cellStyle name="TOP 4" xfId="53451"/>
    <cellStyle name="TOP 5" xfId="53452"/>
    <cellStyle name="TOP 6" xfId="53453"/>
    <cellStyle name="TOP 7" xfId="53454"/>
    <cellStyle name="TOP 8" xfId="53455"/>
    <cellStyle name="TOP 9" xfId="53456"/>
    <cellStyle name="TOP_note 2_FTAResultat" xfId="53457"/>
    <cellStyle name="Total 2" xfId="53458"/>
    <cellStyle name="Total 2 10" xfId="53459"/>
    <cellStyle name="Total 2 11" xfId="53460"/>
    <cellStyle name="Total 2 12" xfId="53461"/>
    <cellStyle name="Total 2 13" xfId="53462"/>
    <cellStyle name="Total 2 14" xfId="53463"/>
    <cellStyle name="Total 2 15" xfId="53464"/>
    <cellStyle name="Total 2 16" xfId="53465"/>
    <cellStyle name="Total 2 17" xfId="53466"/>
    <cellStyle name="Total 2 18" xfId="53467"/>
    <cellStyle name="Total 2 19" xfId="53468"/>
    <cellStyle name="Total 2 2" xfId="53469"/>
    <cellStyle name="Total 2 2 10" xfId="53470"/>
    <cellStyle name="Total 2 2 11" xfId="53471"/>
    <cellStyle name="Total 2 2 12" xfId="53472"/>
    <cellStyle name="Total 2 2 13" xfId="53473"/>
    <cellStyle name="Total 2 2 14" xfId="53474"/>
    <cellStyle name="Total 2 2 15" xfId="53475"/>
    <cellStyle name="Total 2 2 16" xfId="53476"/>
    <cellStyle name="Total 2 2 17" xfId="53477"/>
    <cellStyle name="Total 2 2 18" xfId="53478"/>
    <cellStyle name="Total 2 2 19" xfId="53479"/>
    <cellStyle name="Total 2 2 2" xfId="53480"/>
    <cellStyle name="Total 2 2 3" xfId="53481"/>
    <cellStyle name="Total 2 2 4" xfId="53482"/>
    <cellStyle name="Total 2 2 5" xfId="53483"/>
    <cellStyle name="Total 2 2 6" xfId="53484"/>
    <cellStyle name="Total 2 2 7" xfId="53485"/>
    <cellStyle name="Total 2 2 8" xfId="53486"/>
    <cellStyle name="Total 2 2 9" xfId="53487"/>
    <cellStyle name="Total 2 20" xfId="53488"/>
    <cellStyle name="Total 2 21" xfId="53489"/>
    <cellStyle name="Total 2 22" xfId="53490"/>
    <cellStyle name="Total 2 3" xfId="53491"/>
    <cellStyle name="Total 2 3 10" xfId="53492"/>
    <cellStyle name="Total 2 3 11" xfId="53493"/>
    <cellStyle name="Total 2 3 12" xfId="53494"/>
    <cellStyle name="Total 2 3 13" xfId="53495"/>
    <cellStyle name="Total 2 3 14" xfId="53496"/>
    <cellStyle name="Total 2 3 15" xfId="53497"/>
    <cellStyle name="Total 2 3 16" xfId="53498"/>
    <cellStyle name="Total 2 3 17" xfId="53499"/>
    <cellStyle name="Total 2 3 18" xfId="53500"/>
    <cellStyle name="Total 2 3 19" xfId="53501"/>
    <cellStyle name="Total 2 3 2" xfId="53502"/>
    <cellStyle name="Total 2 3 3" xfId="53503"/>
    <cellStyle name="Total 2 3 4" xfId="53504"/>
    <cellStyle name="Total 2 3 5" xfId="53505"/>
    <cellStyle name="Total 2 3 6" xfId="53506"/>
    <cellStyle name="Total 2 3 7" xfId="53507"/>
    <cellStyle name="Total 2 3 8" xfId="53508"/>
    <cellStyle name="Total 2 3 9" xfId="53509"/>
    <cellStyle name="Total 2 4" xfId="53510"/>
    <cellStyle name="Total 2 4 2" xfId="53511"/>
    <cellStyle name="Total 2 4 3" xfId="53512"/>
    <cellStyle name="Total 2 4 4" xfId="53513"/>
    <cellStyle name="Total 2 4 5" xfId="53514"/>
    <cellStyle name="Total 2 4 6" xfId="53515"/>
    <cellStyle name="Total 2 4 7" xfId="53516"/>
    <cellStyle name="Total 2 5" xfId="53517"/>
    <cellStyle name="Total 2 6" xfId="53518"/>
    <cellStyle name="Total 2 7" xfId="53519"/>
    <cellStyle name="Total 2 8" xfId="53520"/>
    <cellStyle name="Total 2 9" xfId="53521"/>
    <cellStyle name="Total 2_2.1  NEW FTA passage prés BIS" xfId="53522"/>
    <cellStyle name="Total 3" xfId="53523"/>
    <cellStyle name="Total 3 2" xfId="53524"/>
    <cellStyle name="Total 3 2 2" xfId="53525"/>
    <cellStyle name="Total 3 2 3" xfId="53526"/>
    <cellStyle name="Total 3 3" xfId="53527"/>
    <cellStyle name="Total 3 3 2" xfId="53528"/>
    <cellStyle name="Total 3 3 3" xfId="53529"/>
    <cellStyle name="Total 3 3 4" xfId="53530"/>
    <cellStyle name="Total 3 3 5" xfId="53531"/>
    <cellStyle name="Total 3 3 6" xfId="53532"/>
    <cellStyle name="Total 3 3 7" xfId="53533"/>
    <cellStyle name="Total 3 4" xfId="53534"/>
    <cellStyle name="Total 3 4 2" xfId="53535"/>
    <cellStyle name="Total 3 4 3" xfId="53536"/>
    <cellStyle name="Total 3 4 4" xfId="53537"/>
    <cellStyle name="Total 3 4 5" xfId="53538"/>
    <cellStyle name="Total 3 4 6" xfId="53539"/>
    <cellStyle name="Total 3 4 7" xfId="53540"/>
    <cellStyle name="Total 3 5" xfId="53541"/>
    <cellStyle name="Total 3_2.1  NEW FTA passage prés BIS" xfId="53542"/>
    <cellStyle name="Total 4" xfId="53543"/>
    <cellStyle name="Total 4 2" xfId="53544"/>
    <cellStyle name="Total 4 2 2" xfId="53545"/>
    <cellStyle name="Total 4 2 3" xfId="53546"/>
    <cellStyle name="Total 4 3" xfId="53547"/>
    <cellStyle name="Total 4 3 2" xfId="53548"/>
    <cellStyle name="Total 4 3 3" xfId="53549"/>
    <cellStyle name="Total 4 3 4" xfId="53550"/>
    <cellStyle name="Total 4 3 5" xfId="53551"/>
    <cellStyle name="Total 4 3 6" xfId="53552"/>
    <cellStyle name="Total 4 3 7" xfId="53553"/>
    <cellStyle name="Total 4 4" xfId="53554"/>
    <cellStyle name="Total 4 4 2" xfId="53555"/>
    <cellStyle name="Total 4 4 3" xfId="53556"/>
    <cellStyle name="Total 4 4 4" xfId="53557"/>
    <cellStyle name="Total 4 4 5" xfId="53558"/>
    <cellStyle name="Total 4 4 6" xfId="53559"/>
    <cellStyle name="Total 4 4 7" xfId="53560"/>
    <cellStyle name="Total 4 5" xfId="53561"/>
    <cellStyle name="Total 5" xfId="53562"/>
    <cellStyle name="Total 5 2" xfId="53563"/>
    <cellStyle name="Total 5 2 2" xfId="53564"/>
    <cellStyle name="Total 5 2 3" xfId="53565"/>
    <cellStyle name="Total 5 3" xfId="53566"/>
    <cellStyle name="Total 5 3 2" xfId="53567"/>
    <cellStyle name="Total 5 3 3" xfId="53568"/>
    <cellStyle name="Total 5 3 4" xfId="53569"/>
    <cellStyle name="Total 5 3 5" xfId="53570"/>
    <cellStyle name="Total 5 3 6" xfId="53571"/>
    <cellStyle name="Total 5 3 7" xfId="53572"/>
    <cellStyle name="Total 5 4" xfId="53573"/>
    <cellStyle name="Total 5 4 2" xfId="53574"/>
    <cellStyle name="Total 5 4 3" xfId="53575"/>
    <cellStyle name="Total 5 4 4" xfId="53576"/>
    <cellStyle name="Total 5 4 5" xfId="53577"/>
    <cellStyle name="Total 5 4 6" xfId="53578"/>
    <cellStyle name="Total 5 4 7" xfId="53579"/>
    <cellStyle name="Total 5 5" xfId="53580"/>
    <cellStyle name="Total 6" xfId="53581"/>
    <cellStyle name="Total 6 2" xfId="53582"/>
    <cellStyle name="Total 6 2 2" xfId="53583"/>
    <cellStyle name="Total 6 2 3" xfId="53584"/>
    <cellStyle name="Total 6 3" xfId="53585"/>
    <cellStyle name="Total 6 3 2" xfId="53586"/>
    <cellStyle name="Total 6 3 3" xfId="53587"/>
    <cellStyle name="Total 6 3 4" xfId="53588"/>
    <cellStyle name="Total 6 3 5" xfId="53589"/>
    <cellStyle name="Total 6 3 6" xfId="53590"/>
    <cellStyle name="Total 6 3 7" xfId="53591"/>
    <cellStyle name="Total 6 4" xfId="53592"/>
    <cellStyle name="Total 6 4 2" xfId="53593"/>
    <cellStyle name="Total 6 4 3" xfId="53594"/>
    <cellStyle name="Total 6 4 4" xfId="53595"/>
    <cellStyle name="Total 6 4 5" xfId="53596"/>
    <cellStyle name="Total 6 4 6" xfId="53597"/>
    <cellStyle name="Total 6 4 7" xfId="53598"/>
    <cellStyle name="Total 6 5" xfId="53599"/>
    <cellStyle name="Total 7" xfId="53600"/>
    <cellStyle name="Total 7 2" xfId="53601"/>
    <cellStyle name="Total 7 2 2" xfId="53602"/>
    <cellStyle name="Total 7 2 3" xfId="53603"/>
    <cellStyle name="Total 7 2 4" xfId="53604"/>
    <cellStyle name="Total 7 2 5" xfId="53605"/>
    <cellStyle name="Total 7 2 6" xfId="53606"/>
    <cellStyle name="Total 7 2 7" xfId="53607"/>
    <cellStyle name="Total 7 3" xfId="53608"/>
    <cellStyle name="Total 7 4" xfId="53609"/>
    <cellStyle name="Total 8" xfId="53610"/>
    <cellStyle name="Totale" xfId="53611"/>
    <cellStyle name="Totale 2" xfId="53612"/>
    <cellStyle name="Totale 2 10" xfId="53613"/>
    <cellStyle name="Totale 2 10 10" xfId="53614"/>
    <cellStyle name="Totale 2 10 11" xfId="53615"/>
    <cellStyle name="Totale 2 10 12" xfId="53616"/>
    <cellStyle name="Totale 2 10 13" xfId="53617"/>
    <cellStyle name="Totale 2 10 14" xfId="53618"/>
    <cellStyle name="Totale 2 10 15" xfId="53619"/>
    <cellStyle name="Totale 2 10 16" xfId="53620"/>
    <cellStyle name="Totale 2 10 17" xfId="53621"/>
    <cellStyle name="Totale 2 10 18" xfId="53622"/>
    <cellStyle name="Totale 2 10 19" xfId="53623"/>
    <cellStyle name="Totale 2 10 2" xfId="53624"/>
    <cellStyle name="Totale 2 10 2 2" xfId="53625"/>
    <cellStyle name="Totale 2 10 2_note 2_FTAResultat" xfId="53626"/>
    <cellStyle name="Totale 2 10 20" xfId="53627"/>
    <cellStyle name="Totale 2 10 3" xfId="53628"/>
    <cellStyle name="Totale 2 10 3 2" xfId="53629"/>
    <cellStyle name="Totale 2 10 3_note 2_FTAResultat" xfId="53630"/>
    <cellStyle name="Totale 2 10 4" xfId="53631"/>
    <cellStyle name="Totale 2 10 4 2" xfId="53632"/>
    <cellStyle name="Totale 2 10 4_note 2_FTAResultat" xfId="53633"/>
    <cellStyle name="Totale 2 10 5" xfId="53634"/>
    <cellStyle name="Totale 2 10 5 2" xfId="53635"/>
    <cellStyle name="Totale 2 10 6" xfId="53636"/>
    <cellStyle name="Totale 2 10 7" xfId="53637"/>
    <cellStyle name="Totale 2 10 8" xfId="53638"/>
    <cellStyle name="Totale 2 10 9" xfId="53639"/>
    <cellStyle name="Totale 2 10_note 2_FTAResultat" xfId="53640"/>
    <cellStyle name="Totale 2 11" xfId="53641"/>
    <cellStyle name="Totale 2 11 10" xfId="53642"/>
    <cellStyle name="Totale 2 11 11" xfId="53643"/>
    <cellStyle name="Totale 2 11 12" xfId="53644"/>
    <cellStyle name="Totale 2 11 13" xfId="53645"/>
    <cellStyle name="Totale 2 11 14" xfId="53646"/>
    <cellStyle name="Totale 2 11 15" xfId="53647"/>
    <cellStyle name="Totale 2 11 16" xfId="53648"/>
    <cellStyle name="Totale 2 11 17" xfId="53649"/>
    <cellStyle name="Totale 2 11 18" xfId="53650"/>
    <cellStyle name="Totale 2 11 19" xfId="53651"/>
    <cellStyle name="Totale 2 11 2" xfId="53652"/>
    <cellStyle name="Totale 2 11 2 2" xfId="53653"/>
    <cellStyle name="Totale 2 11 2_note 2_FTAResultat" xfId="53654"/>
    <cellStyle name="Totale 2 11 20" xfId="53655"/>
    <cellStyle name="Totale 2 11 3" xfId="53656"/>
    <cellStyle name="Totale 2 11 3 2" xfId="53657"/>
    <cellStyle name="Totale 2 11 3_note 2_FTAResultat" xfId="53658"/>
    <cellStyle name="Totale 2 11 4" xfId="53659"/>
    <cellStyle name="Totale 2 11 4 2" xfId="53660"/>
    <cellStyle name="Totale 2 11 4_note 2_FTAResultat" xfId="53661"/>
    <cellStyle name="Totale 2 11 5" xfId="53662"/>
    <cellStyle name="Totale 2 11 5 2" xfId="53663"/>
    <cellStyle name="Totale 2 11 6" xfId="53664"/>
    <cellStyle name="Totale 2 11 7" xfId="53665"/>
    <cellStyle name="Totale 2 11 8" xfId="53666"/>
    <cellStyle name="Totale 2 11 9" xfId="53667"/>
    <cellStyle name="Totale 2 11_note 2_FTAResultat" xfId="53668"/>
    <cellStyle name="Totale 2 12" xfId="53669"/>
    <cellStyle name="Totale 2 12 10" xfId="53670"/>
    <cellStyle name="Totale 2 12 11" xfId="53671"/>
    <cellStyle name="Totale 2 12 12" xfId="53672"/>
    <cellStyle name="Totale 2 12 13" xfId="53673"/>
    <cellStyle name="Totale 2 12 14" xfId="53674"/>
    <cellStyle name="Totale 2 12 15" xfId="53675"/>
    <cellStyle name="Totale 2 12 16" xfId="53676"/>
    <cellStyle name="Totale 2 12 17" xfId="53677"/>
    <cellStyle name="Totale 2 12 18" xfId="53678"/>
    <cellStyle name="Totale 2 12 19" xfId="53679"/>
    <cellStyle name="Totale 2 12 2" xfId="53680"/>
    <cellStyle name="Totale 2 12 2 2" xfId="53681"/>
    <cellStyle name="Totale 2 12 2_note 2_FTAResultat" xfId="53682"/>
    <cellStyle name="Totale 2 12 20" xfId="53683"/>
    <cellStyle name="Totale 2 12 3" xfId="53684"/>
    <cellStyle name="Totale 2 12 3 2" xfId="53685"/>
    <cellStyle name="Totale 2 12 3_note 2_FTAResultat" xfId="53686"/>
    <cellStyle name="Totale 2 12 4" xfId="53687"/>
    <cellStyle name="Totale 2 12 4 2" xfId="53688"/>
    <cellStyle name="Totale 2 12 4_note 2_FTAResultat" xfId="53689"/>
    <cellStyle name="Totale 2 12 5" xfId="53690"/>
    <cellStyle name="Totale 2 12 5 2" xfId="53691"/>
    <cellStyle name="Totale 2 12 6" xfId="53692"/>
    <cellStyle name="Totale 2 12 7" xfId="53693"/>
    <cellStyle name="Totale 2 12 8" xfId="53694"/>
    <cellStyle name="Totale 2 12 9" xfId="53695"/>
    <cellStyle name="Totale 2 12_note 2_FTAResultat" xfId="53696"/>
    <cellStyle name="Totale 2 13" xfId="53697"/>
    <cellStyle name="Totale 2 13 2" xfId="53698"/>
    <cellStyle name="Totale 2 13_note 2_FTAResultat" xfId="53699"/>
    <cellStyle name="Totale 2 14" xfId="53700"/>
    <cellStyle name="Totale 2 14 2" xfId="53701"/>
    <cellStyle name="Totale 2 14_note 2_FTAResultat" xfId="53702"/>
    <cellStyle name="Totale 2 15" xfId="53703"/>
    <cellStyle name="Totale 2 15 2" xfId="53704"/>
    <cellStyle name="Totale 2 15_note 2_FTAResultat" xfId="53705"/>
    <cellStyle name="Totale 2 16" xfId="53706"/>
    <cellStyle name="Totale 2 16 2" xfId="53707"/>
    <cellStyle name="Totale 2 17" xfId="53708"/>
    <cellStyle name="Totale 2 18" xfId="53709"/>
    <cellStyle name="Totale 2 19" xfId="53710"/>
    <cellStyle name="Totale 2 2" xfId="53711"/>
    <cellStyle name="Totale 2 2 10" xfId="53712"/>
    <cellStyle name="Totale 2 2 11" xfId="53713"/>
    <cellStyle name="Totale 2 2 12" xfId="53714"/>
    <cellStyle name="Totale 2 2 13" xfId="53715"/>
    <cellStyle name="Totale 2 2 14" xfId="53716"/>
    <cellStyle name="Totale 2 2 15" xfId="53717"/>
    <cellStyle name="Totale 2 2 16" xfId="53718"/>
    <cellStyle name="Totale 2 2 17" xfId="53719"/>
    <cellStyle name="Totale 2 2 18" xfId="53720"/>
    <cellStyle name="Totale 2 2 19" xfId="53721"/>
    <cellStyle name="Totale 2 2 2" xfId="53722"/>
    <cellStyle name="Totale 2 2 2 10" xfId="53723"/>
    <cellStyle name="Totale 2 2 2 11" xfId="53724"/>
    <cellStyle name="Totale 2 2 2 12" xfId="53725"/>
    <cellStyle name="Totale 2 2 2 13" xfId="53726"/>
    <cellStyle name="Totale 2 2 2 14" xfId="53727"/>
    <cellStyle name="Totale 2 2 2 15" xfId="53728"/>
    <cellStyle name="Totale 2 2 2 16" xfId="53729"/>
    <cellStyle name="Totale 2 2 2 17" xfId="53730"/>
    <cellStyle name="Totale 2 2 2 18" xfId="53731"/>
    <cellStyle name="Totale 2 2 2 19" xfId="53732"/>
    <cellStyle name="Totale 2 2 2 2" xfId="53733"/>
    <cellStyle name="Totale 2 2 2 2 2" xfId="53734"/>
    <cellStyle name="Totale 2 2 2 2_note 2_FTAResultat" xfId="53735"/>
    <cellStyle name="Totale 2 2 2 20" xfId="53736"/>
    <cellStyle name="Totale 2 2 2 3" xfId="53737"/>
    <cellStyle name="Totale 2 2 2 3 2" xfId="53738"/>
    <cellStyle name="Totale 2 2 2 3_note 2_FTAResultat" xfId="53739"/>
    <cellStyle name="Totale 2 2 2 4" xfId="53740"/>
    <cellStyle name="Totale 2 2 2 4 2" xfId="53741"/>
    <cellStyle name="Totale 2 2 2 4_note 2_FTAResultat" xfId="53742"/>
    <cellStyle name="Totale 2 2 2 5" xfId="53743"/>
    <cellStyle name="Totale 2 2 2 5 2" xfId="53744"/>
    <cellStyle name="Totale 2 2 2 6" xfId="53745"/>
    <cellStyle name="Totale 2 2 2 7" xfId="53746"/>
    <cellStyle name="Totale 2 2 2 8" xfId="53747"/>
    <cellStyle name="Totale 2 2 2 9" xfId="53748"/>
    <cellStyle name="Totale 2 2 2_note 2_FTAResultat" xfId="53749"/>
    <cellStyle name="Totale 2 2 20" xfId="53750"/>
    <cellStyle name="Totale 2 2 21" xfId="53751"/>
    <cellStyle name="Totale 2 2 22" xfId="53752"/>
    <cellStyle name="Totale 2 2 23" xfId="53753"/>
    <cellStyle name="Totale 2 2 3" xfId="53754"/>
    <cellStyle name="Totale 2 2 3 10" xfId="53755"/>
    <cellStyle name="Totale 2 2 3 11" xfId="53756"/>
    <cellStyle name="Totale 2 2 3 12" xfId="53757"/>
    <cellStyle name="Totale 2 2 3 13" xfId="53758"/>
    <cellStyle name="Totale 2 2 3 14" xfId="53759"/>
    <cellStyle name="Totale 2 2 3 15" xfId="53760"/>
    <cellStyle name="Totale 2 2 3 16" xfId="53761"/>
    <cellStyle name="Totale 2 2 3 17" xfId="53762"/>
    <cellStyle name="Totale 2 2 3 18" xfId="53763"/>
    <cellStyle name="Totale 2 2 3 19" xfId="53764"/>
    <cellStyle name="Totale 2 2 3 2" xfId="53765"/>
    <cellStyle name="Totale 2 2 3 2 2" xfId="53766"/>
    <cellStyle name="Totale 2 2 3 2_note 2_FTAResultat" xfId="53767"/>
    <cellStyle name="Totale 2 2 3 20" xfId="53768"/>
    <cellStyle name="Totale 2 2 3 3" xfId="53769"/>
    <cellStyle name="Totale 2 2 3 3 2" xfId="53770"/>
    <cellStyle name="Totale 2 2 3 3_note 2_FTAResultat" xfId="53771"/>
    <cellStyle name="Totale 2 2 3 4" xfId="53772"/>
    <cellStyle name="Totale 2 2 3 4 2" xfId="53773"/>
    <cellStyle name="Totale 2 2 3 4_note 2_FTAResultat" xfId="53774"/>
    <cellStyle name="Totale 2 2 3 5" xfId="53775"/>
    <cellStyle name="Totale 2 2 3 5 2" xfId="53776"/>
    <cellStyle name="Totale 2 2 3 6" xfId="53777"/>
    <cellStyle name="Totale 2 2 3 7" xfId="53778"/>
    <cellStyle name="Totale 2 2 3 8" xfId="53779"/>
    <cellStyle name="Totale 2 2 3 9" xfId="53780"/>
    <cellStyle name="Totale 2 2 3_note 2_FTAResultat" xfId="53781"/>
    <cellStyle name="Totale 2 2 4" xfId="53782"/>
    <cellStyle name="Totale 2 2 4 10" xfId="53783"/>
    <cellStyle name="Totale 2 2 4 11" xfId="53784"/>
    <cellStyle name="Totale 2 2 4 12" xfId="53785"/>
    <cellStyle name="Totale 2 2 4 13" xfId="53786"/>
    <cellStyle name="Totale 2 2 4 14" xfId="53787"/>
    <cellStyle name="Totale 2 2 4 15" xfId="53788"/>
    <cellStyle name="Totale 2 2 4 16" xfId="53789"/>
    <cellStyle name="Totale 2 2 4 17" xfId="53790"/>
    <cellStyle name="Totale 2 2 4 18" xfId="53791"/>
    <cellStyle name="Totale 2 2 4 19" xfId="53792"/>
    <cellStyle name="Totale 2 2 4 2" xfId="53793"/>
    <cellStyle name="Totale 2 2 4 2 2" xfId="53794"/>
    <cellStyle name="Totale 2 2 4 2_note 2_FTAResultat" xfId="53795"/>
    <cellStyle name="Totale 2 2 4 20" xfId="53796"/>
    <cellStyle name="Totale 2 2 4 3" xfId="53797"/>
    <cellStyle name="Totale 2 2 4 3 2" xfId="53798"/>
    <cellStyle name="Totale 2 2 4 3_note 2_FTAResultat" xfId="53799"/>
    <cellStyle name="Totale 2 2 4 4" xfId="53800"/>
    <cellStyle name="Totale 2 2 4 4 2" xfId="53801"/>
    <cellStyle name="Totale 2 2 4 4_note 2_FTAResultat" xfId="53802"/>
    <cellStyle name="Totale 2 2 4 5" xfId="53803"/>
    <cellStyle name="Totale 2 2 4 5 2" xfId="53804"/>
    <cellStyle name="Totale 2 2 4 6" xfId="53805"/>
    <cellStyle name="Totale 2 2 4 7" xfId="53806"/>
    <cellStyle name="Totale 2 2 4 8" xfId="53807"/>
    <cellStyle name="Totale 2 2 4 9" xfId="53808"/>
    <cellStyle name="Totale 2 2 4_note 2_FTAResultat" xfId="53809"/>
    <cellStyle name="Totale 2 2 5" xfId="53810"/>
    <cellStyle name="Totale 2 2 5 10" xfId="53811"/>
    <cellStyle name="Totale 2 2 5 11" xfId="53812"/>
    <cellStyle name="Totale 2 2 5 12" xfId="53813"/>
    <cellStyle name="Totale 2 2 5 13" xfId="53814"/>
    <cellStyle name="Totale 2 2 5 14" xfId="53815"/>
    <cellStyle name="Totale 2 2 5 15" xfId="53816"/>
    <cellStyle name="Totale 2 2 5 16" xfId="53817"/>
    <cellStyle name="Totale 2 2 5 17" xfId="53818"/>
    <cellStyle name="Totale 2 2 5 18" xfId="53819"/>
    <cellStyle name="Totale 2 2 5 19" xfId="53820"/>
    <cellStyle name="Totale 2 2 5 2" xfId="53821"/>
    <cellStyle name="Totale 2 2 5 2 2" xfId="53822"/>
    <cellStyle name="Totale 2 2 5 2_note 2_FTAResultat" xfId="53823"/>
    <cellStyle name="Totale 2 2 5 20" xfId="53824"/>
    <cellStyle name="Totale 2 2 5 3" xfId="53825"/>
    <cellStyle name="Totale 2 2 5 3 2" xfId="53826"/>
    <cellStyle name="Totale 2 2 5 3_note 2_FTAResultat" xfId="53827"/>
    <cellStyle name="Totale 2 2 5 4" xfId="53828"/>
    <cellStyle name="Totale 2 2 5 4 2" xfId="53829"/>
    <cellStyle name="Totale 2 2 5 4_note 2_FTAResultat" xfId="53830"/>
    <cellStyle name="Totale 2 2 5 5" xfId="53831"/>
    <cellStyle name="Totale 2 2 5 5 2" xfId="53832"/>
    <cellStyle name="Totale 2 2 5 6" xfId="53833"/>
    <cellStyle name="Totale 2 2 5 7" xfId="53834"/>
    <cellStyle name="Totale 2 2 5 8" xfId="53835"/>
    <cellStyle name="Totale 2 2 5 9" xfId="53836"/>
    <cellStyle name="Totale 2 2 5_note 2_FTAResultat" xfId="53837"/>
    <cellStyle name="Totale 2 2 6" xfId="53838"/>
    <cellStyle name="Totale 2 2 6 2" xfId="53839"/>
    <cellStyle name="Totale 2 2 6_note 2_FTAResultat" xfId="53840"/>
    <cellStyle name="Totale 2 2 7" xfId="53841"/>
    <cellStyle name="Totale 2 2 7 2" xfId="53842"/>
    <cellStyle name="Totale 2 2 7_note 2_FTAResultat" xfId="53843"/>
    <cellStyle name="Totale 2 2 8" xfId="53844"/>
    <cellStyle name="Totale 2 2 8 2" xfId="53845"/>
    <cellStyle name="Totale 2 2 8_note 2_FTAResultat" xfId="53846"/>
    <cellStyle name="Totale 2 2 9" xfId="53847"/>
    <cellStyle name="Totale 2 2 9 2" xfId="53848"/>
    <cellStyle name="Totale 2 2_note 2_FTAResultat" xfId="53849"/>
    <cellStyle name="Totale 2 20" xfId="53850"/>
    <cellStyle name="Totale 2 21" xfId="53851"/>
    <cellStyle name="Totale 2 22" xfId="53852"/>
    <cellStyle name="Totale 2 23" xfId="53853"/>
    <cellStyle name="Totale 2 24" xfId="53854"/>
    <cellStyle name="Totale 2 25" xfId="53855"/>
    <cellStyle name="Totale 2 26" xfId="53856"/>
    <cellStyle name="Totale 2 27" xfId="53857"/>
    <cellStyle name="Totale 2 28" xfId="53858"/>
    <cellStyle name="Totale 2 29" xfId="53859"/>
    <cellStyle name="Totale 2 3" xfId="53860"/>
    <cellStyle name="Totale 2 3 10" xfId="53861"/>
    <cellStyle name="Totale 2 3 11" xfId="53862"/>
    <cellStyle name="Totale 2 3 12" xfId="53863"/>
    <cellStyle name="Totale 2 3 13" xfId="53864"/>
    <cellStyle name="Totale 2 3 14" xfId="53865"/>
    <cellStyle name="Totale 2 3 15" xfId="53866"/>
    <cellStyle name="Totale 2 3 16" xfId="53867"/>
    <cellStyle name="Totale 2 3 17" xfId="53868"/>
    <cellStyle name="Totale 2 3 18" xfId="53869"/>
    <cellStyle name="Totale 2 3 19" xfId="53870"/>
    <cellStyle name="Totale 2 3 2" xfId="53871"/>
    <cellStyle name="Totale 2 3 2 10" xfId="53872"/>
    <cellStyle name="Totale 2 3 2 11" xfId="53873"/>
    <cellStyle name="Totale 2 3 2 12" xfId="53874"/>
    <cellStyle name="Totale 2 3 2 13" xfId="53875"/>
    <cellStyle name="Totale 2 3 2 14" xfId="53876"/>
    <cellStyle name="Totale 2 3 2 15" xfId="53877"/>
    <cellStyle name="Totale 2 3 2 16" xfId="53878"/>
    <cellStyle name="Totale 2 3 2 17" xfId="53879"/>
    <cellStyle name="Totale 2 3 2 18" xfId="53880"/>
    <cellStyle name="Totale 2 3 2 19" xfId="53881"/>
    <cellStyle name="Totale 2 3 2 2" xfId="53882"/>
    <cellStyle name="Totale 2 3 2 2 2" xfId="53883"/>
    <cellStyle name="Totale 2 3 2 2_note 2_FTAResultat" xfId="53884"/>
    <cellStyle name="Totale 2 3 2 20" xfId="53885"/>
    <cellStyle name="Totale 2 3 2 3" xfId="53886"/>
    <cellStyle name="Totale 2 3 2 3 2" xfId="53887"/>
    <cellStyle name="Totale 2 3 2 3_note 2_FTAResultat" xfId="53888"/>
    <cellStyle name="Totale 2 3 2 4" xfId="53889"/>
    <cellStyle name="Totale 2 3 2 4 2" xfId="53890"/>
    <cellStyle name="Totale 2 3 2 4_note 2_FTAResultat" xfId="53891"/>
    <cellStyle name="Totale 2 3 2 5" xfId="53892"/>
    <cellStyle name="Totale 2 3 2 5 2" xfId="53893"/>
    <cellStyle name="Totale 2 3 2 6" xfId="53894"/>
    <cellStyle name="Totale 2 3 2 7" xfId="53895"/>
    <cellStyle name="Totale 2 3 2 8" xfId="53896"/>
    <cellStyle name="Totale 2 3 2 9" xfId="53897"/>
    <cellStyle name="Totale 2 3 2_note 2_FTAResultat" xfId="53898"/>
    <cellStyle name="Totale 2 3 20" xfId="53899"/>
    <cellStyle name="Totale 2 3 21" xfId="53900"/>
    <cellStyle name="Totale 2 3 22" xfId="53901"/>
    <cellStyle name="Totale 2 3 23" xfId="53902"/>
    <cellStyle name="Totale 2 3 3" xfId="53903"/>
    <cellStyle name="Totale 2 3 3 10" xfId="53904"/>
    <cellStyle name="Totale 2 3 3 11" xfId="53905"/>
    <cellStyle name="Totale 2 3 3 12" xfId="53906"/>
    <cellStyle name="Totale 2 3 3 13" xfId="53907"/>
    <cellStyle name="Totale 2 3 3 14" xfId="53908"/>
    <cellStyle name="Totale 2 3 3 15" xfId="53909"/>
    <cellStyle name="Totale 2 3 3 16" xfId="53910"/>
    <cellStyle name="Totale 2 3 3 17" xfId="53911"/>
    <cellStyle name="Totale 2 3 3 18" xfId="53912"/>
    <cellStyle name="Totale 2 3 3 19" xfId="53913"/>
    <cellStyle name="Totale 2 3 3 2" xfId="53914"/>
    <cellStyle name="Totale 2 3 3 2 2" xfId="53915"/>
    <cellStyle name="Totale 2 3 3 2_note 2_FTAResultat" xfId="53916"/>
    <cellStyle name="Totale 2 3 3 20" xfId="53917"/>
    <cellStyle name="Totale 2 3 3 3" xfId="53918"/>
    <cellStyle name="Totale 2 3 3 3 2" xfId="53919"/>
    <cellStyle name="Totale 2 3 3 3_note 2_FTAResultat" xfId="53920"/>
    <cellStyle name="Totale 2 3 3 4" xfId="53921"/>
    <cellStyle name="Totale 2 3 3 4 2" xfId="53922"/>
    <cellStyle name="Totale 2 3 3 4_note 2_FTAResultat" xfId="53923"/>
    <cellStyle name="Totale 2 3 3 5" xfId="53924"/>
    <cellStyle name="Totale 2 3 3 5 2" xfId="53925"/>
    <cellStyle name="Totale 2 3 3 6" xfId="53926"/>
    <cellStyle name="Totale 2 3 3 7" xfId="53927"/>
    <cellStyle name="Totale 2 3 3 8" xfId="53928"/>
    <cellStyle name="Totale 2 3 3 9" xfId="53929"/>
    <cellStyle name="Totale 2 3 3_note 2_FTAResultat" xfId="53930"/>
    <cellStyle name="Totale 2 3 4" xfId="53931"/>
    <cellStyle name="Totale 2 3 4 10" xfId="53932"/>
    <cellStyle name="Totale 2 3 4 11" xfId="53933"/>
    <cellStyle name="Totale 2 3 4 12" xfId="53934"/>
    <cellStyle name="Totale 2 3 4 13" xfId="53935"/>
    <cellStyle name="Totale 2 3 4 14" xfId="53936"/>
    <cellStyle name="Totale 2 3 4 15" xfId="53937"/>
    <cellStyle name="Totale 2 3 4 16" xfId="53938"/>
    <cellStyle name="Totale 2 3 4 17" xfId="53939"/>
    <cellStyle name="Totale 2 3 4 18" xfId="53940"/>
    <cellStyle name="Totale 2 3 4 19" xfId="53941"/>
    <cellStyle name="Totale 2 3 4 2" xfId="53942"/>
    <cellStyle name="Totale 2 3 4 2 2" xfId="53943"/>
    <cellStyle name="Totale 2 3 4 2_note 2_FTAResultat" xfId="53944"/>
    <cellStyle name="Totale 2 3 4 20" xfId="53945"/>
    <cellStyle name="Totale 2 3 4 3" xfId="53946"/>
    <cellStyle name="Totale 2 3 4 3 2" xfId="53947"/>
    <cellStyle name="Totale 2 3 4 3_note 2_FTAResultat" xfId="53948"/>
    <cellStyle name="Totale 2 3 4 4" xfId="53949"/>
    <cellStyle name="Totale 2 3 4 4 2" xfId="53950"/>
    <cellStyle name="Totale 2 3 4 4_note 2_FTAResultat" xfId="53951"/>
    <cellStyle name="Totale 2 3 4 5" xfId="53952"/>
    <cellStyle name="Totale 2 3 4 5 2" xfId="53953"/>
    <cellStyle name="Totale 2 3 4 6" xfId="53954"/>
    <cellStyle name="Totale 2 3 4 7" xfId="53955"/>
    <cellStyle name="Totale 2 3 4 8" xfId="53956"/>
    <cellStyle name="Totale 2 3 4 9" xfId="53957"/>
    <cellStyle name="Totale 2 3 4_note 2_FTAResultat" xfId="53958"/>
    <cellStyle name="Totale 2 3 5" xfId="53959"/>
    <cellStyle name="Totale 2 3 5 10" xfId="53960"/>
    <cellStyle name="Totale 2 3 5 11" xfId="53961"/>
    <cellStyle name="Totale 2 3 5 12" xfId="53962"/>
    <cellStyle name="Totale 2 3 5 13" xfId="53963"/>
    <cellStyle name="Totale 2 3 5 14" xfId="53964"/>
    <cellStyle name="Totale 2 3 5 15" xfId="53965"/>
    <cellStyle name="Totale 2 3 5 16" xfId="53966"/>
    <cellStyle name="Totale 2 3 5 17" xfId="53967"/>
    <cellStyle name="Totale 2 3 5 18" xfId="53968"/>
    <cellStyle name="Totale 2 3 5 19" xfId="53969"/>
    <cellStyle name="Totale 2 3 5 2" xfId="53970"/>
    <cellStyle name="Totale 2 3 5 2 2" xfId="53971"/>
    <cellStyle name="Totale 2 3 5 2_note 2_FTAResultat" xfId="53972"/>
    <cellStyle name="Totale 2 3 5 20" xfId="53973"/>
    <cellStyle name="Totale 2 3 5 3" xfId="53974"/>
    <cellStyle name="Totale 2 3 5 3 2" xfId="53975"/>
    <cellStyle name="Totale 2 3 5 3_note 2_FTAResultat" xfId="53976"/>
    <cellStyle name="Totale 2 3 5 4" xfId="53977"/>
    <cellStyle name="Totale 2 3 5 4 2" xfId="53978"/>
    <cellStyle name="Totale 2 3 5 4_note 2_FTAResultat" xfId="53979"/>
    <cellStyle name="Totale 2 3 5 5" xfId="53980"/>
    <cellStyle name="Totale 2 3 5 5 2" xfId="53981"/>
    <cellStyle name="Totale 2 3 5 6" xfId="53982"/>
    <cellStyle name="Totale 2 3 5 7" xfId="53983"/>
    <cellStyle name="Totale 2 3 5 8" xfId="53984"/>
    <cellStyle name="Totale 2 3 5 9" xfId="53985"/>
    <cellStyle name="Totale 2 3 5_note 2_FTAResultat" xfId="53986"/>
    <cellStyle name="Totale 2 3 6" xfId="53987"/>
    <cellStyle name="Totale 2 3 6 2" xfId="53988"/>
    <cellStyle name="Totale 2 3 6_note 2_FTAResultat" xfId="53989"/>
    <cellStyle name="Totale 2 3 7" xfId="53990"/>
    <cellStyle name="Totale 2 3 7 2" xfId="53991"/>
    <cellStyle name="Totale 2 3 7_note 2_FTAResultat" xfId="53992"/>
    <cellStyle name="Totale 2 3 8" xfId="53993"/>
    <cellStyle name="Totale 2 3 8 2" xfId="53994"/>
    <cellStyle name="Totale 2 3 8_note 2_FTAResultat" xfId="53995"/>
    <cellStyle name="Totale 2 3 9" xfId="53996"/>
    <cellStyle name="Totale 2 3 9 2" xfId="53997"/>
    <cellStyle name="Totale 2 3_note 2_FTAResultat" xfId="53998"/>
    <cellStyle name="Totale 2 4" xfId="53999"/>
    <cellStyle name="Totale 2 4 10" xfId="54000"/>
    <cellStyle name="Totale 2 4 11" xfId="54001"/>
    <cellStyle name="Totale 2 4 12" xfId="54002"/>
    <cellStyle name="Totale 2 4 13" xfId="54003"/>
    <cellStyle name="Totale 2 4 14" xfId="54004"/>
    <cellStyle name="Totale 2 4 15" xfId="54005"/>
    <cellStyle name="Totale 2 4 16" xfId="54006"/>
    <cellStyle name="Totale 2 4 17" xfId="54007"/>
    <cellStyle name="Totale 2 4 18" xfId="54008"/>
    <cellStyle name="Totale 2 4 19" xfId="54009"/>
    <cellStyle name="Totale 2 4 2" xfId="54010"/>
    <cellStyle name="Totale 2 4 2 10" xfId="54011"/>
    <cellStyle name="Totale 2 4 2 11" xfId="54012"/>
    <cellStyle name="Totale 2 4 2 12" xfId="54013"/>
    <cellStyle name="Totale 2 4 2 13" xfId="54014"/>
    <cellStyle name="Totale 2 4 2 14" xfId="54015"/>
    <cellStyle name="Totale 2 4 2 15" xfId="54016"/>
    <cellStyle name="Totale 2 4 2 16" xfId="54017"/>
    <cellStyle name="Totale 2 4 2 17" xfId="54018"/>
    <cellStyle name="Totale 2 4 2 18" xfId="54019"/>
    <cellStyle name="Totale 2 4 2 19" xfId="54020"/>
    <cellStyle name="Totale 2 4 2 2" xfId="54021"/>
    <cellStyle name="Totale 2 4 2 2 2" xfId="54022"/>
    <cellStyle name="Totale 2 4 2 2_note 2_FTAResultat" xfId="54023"/>
    <cellStyle name="Totale 2 4 2 20" xfId="54024"/>
    <cellStyle name="Totale 2 4 2 3" xfId="54025"/>
    <cellStyle name="Totale 2 4 2 3 2" xfId="54026"/>
    <cellStyle name="Totale 2 4 2 3_note 2_FTAResultat" xfId="54027"/>
    <cellStyle name="Totale 2 4 2 4" xfId="54028"/>
    <cellStyle name="Totale 2 4 2 4 2" xfId="54029"/>
    <cellStyle name="Totale 2 4 2 4_note 2_FTAResultat" xfId="54030"/>
    <cellStyle name="Totale 2 4 2 5" xfId="54031"/>
    <cellStyle name="Totale 2 4 2 5 2" xfId="54032"/>
    <cellStyle name="Totale 2 4 2 6" xfId="54033"/>
    <cellStyle name="Totale 2 4 2 7" xfId="54034"/>
    <cellStyle name="Totale 2 4 2 8" xfId="54035"/>
    <cellStyle name="Totale 2 4 2 9" xfId="54036"/>
    <cellStyle name="Totale 2 4 2_note 2_FTAResultat" xfId="54037"/>
    <cellStyle name="Totale 2 4 20" xfId="54038"/>
    <cellStyle name="Totale 2 4 21" xfId="54039"/>
    <cellStyle name="Totale 2 4 22" xfId="54040"/>
    <cellStyle name="Totale 2 4 23" xfId="54041"/>
    <cellStyle name="Totale 2 4 3" xfId="54042"/>
    <cellStyle name="Totale 2 4 3 10" xfId="54043"/>
    <cellStyle name="Totale 2 4 3 11" xfId="54044"/>
    <cellStyle name="Totale 2 4 3 12" xfId="54045"/>
    <cellStyle name="Totale 2 4 3 13" xfId="54046"/>
    <cellStyle name="Totale 2 4 3 14" xfId="54047"/>
    <cellStyle name="Totale 2 4 3 15" xfId="54048"/>
    <cellStyle name="Totale 2 4 3 16" xfId="54049"/>
    <cellStyle name="Totale 2 4 3 17" xfId="54050"/>
    <cellStyle name="Totale 2 4 3 18" xfId="54051"/>
    <cellStyle name="Totale 2 4 3 19" xfId="54052"/>
    <cellStyle name="Totale 2 4 3 2" xfId="54053"/>
    <cellStyle name="Totale 2 4 3 2 2" xfId="54054"/>
    <cellStyle name="Totale 2 4 3 2_note 2_FTAResultat" xfId="54055"/>
    <cellStyle name="Totale 2 4 3 20" xfId="54056"/>
    <cellStyle name="Totale 2 4 3 3" xfId="54057"/>
    <cellStyle name="Totale 2 4 3 3 2" xfId="54058"/>
    <cellStyle name="Totale 2 4 3 3_note 2_FTAResultat" xfId="54059"/>
    <cellStyle name="Totale 2 4 3 4" xfId="54060"/>
    <cellStyle name="Totale 2 4 3 4 2" xfId="54061"/>
    <cellStyle name="Totale 2 4 3 4_note 2_FTAResultat" xfId="54062"/>
    <cellStyle name="Totale 2 4 3 5" xfId="54063"/>
    <cellStyle name="Totale 2 4 3 5 2" xfId="54064"/>
    <cellStyle name="Totale 2 4 3 6" xfId="54065"/>
    <cellStyle name="Totale 2 4 3 7" xfId="54066"/>
    <cellStyle name="Totale 2 4 3 8" xfId="54067"/>
    <cellStyle name="Totale 2 4 3 9" xfId="54068"/>
    <cellStyle name="Totale 2 4 3_note 2_FTAResultat" xfId="54069"/>
    <cellStyle name="Totale 2 4 4" xfId="54070"/>
    <cellStyle name="Totale 2 4 4 10" xfId="54071"/>
    <cellStyle name="Totale 2 4 4 11" xfId="54072"/>
    <cellStyle name="Totale 2 4 4 12" xfId="54073"/>
    <cellStyle name="Totale 2 4 4 13" xfId="54074"/>
    <cellStyle name="Totale 2 4 4 14" xfId="54075"/>
    <cellStyle name="Totale 2 4 4 15" xfId="54076"/>
    <cellStyle name="Totale 2 4 4 16" xfId="54077"/>
    <cellStyle name="Totale 2 4 4 17" xfId="54078"/>
    <cellStyle name="Totale 2 4 4 18" xfId="54079"/>
    <cellStyle name="Totale 2 4 4 19" xfId="54080"/>
    <cellStyle name="Totale 2 4 4 2" xfId="54081"/>
    <cellStyle name="Totale 2 4 4 2 2" xfId="54082"/>
    <cellStyle name="Totale 2 4 4 2_note 2_FTAResultat" xfId="54083"/>
    <cellStyle name="Totale 2 4 4 20" xfId="54084"/>
    <cellStyle name="Totale 2 4 4 3" xfId="54085"/>
    <cellStyle name="Totale 2 4 4 3 2" xfId="54086"/>
    <cellStyle name="Totale 2 4 4 3_note 2_FTAResultat" xfId="54087"/>
    <cellStyle name="Totale 2 4 4 4" xfId="54088"/>
    <cellStyle name="Totale 2 4 4 4 2" xfId="54089"/>
    <cellStyle name="Totale 2 4 4 4_note 2_FTAResultat" xfId="54090"/>
    <cellStyle name="Totale 2 4 4 5" xfId="54091"/>
    <cellStyle name="Totale 2 4 4 5 2" xfId="54092"/>
    <cellStyle name="Totale 2 4 4 6" xfId="54093"/>
    <cellStyle name="Totale 2 4 4 7" xfId="54094"/>
    <cellStyle name="Totale 2 4 4 8" xfId="54095"/>
    <cellStyle name="Totale 2 4 4 9" xfId="54096"/>
    <cellStyle name="Totale 2 4 4_note 2_FTAResultat" xfId="54097"/>
    <cellStyle name="Totale 2 4 5" xfId="54098"/>
    <cellStyle name="Totale 2 4 5 10" xfId="54099"/>
    <cellStyle name="Totale 2 4 5 11" xfId="54100"/>
    <cellStyle name="Totale 2 4 5 12" xfId="54101"/>
    <cellStyle name="Totale 2 4 5 13" xfId="54102"/>
    <cellStyle name="Totale 2 4 5 14" xfId="54103"/>
    <cellStyle name="Totale 2 4 5 15" xfId="54104"/>
    <cellStyle name="Totale 2 4 5 16" xfId="54105"/>
    <cellStyle name="Totale 2 4 5 17" xfId="54106"/>
    <cellStyle name="Totale 2 4 5 18" xfId="54107"/>
    <cellStyle name="Totale 2 4 5 19" xfId="54108"/>
    <cellStyle name="Totale 2 4 5 2" xfId="54109"/>
    <cellStyle name="Totale 2 4 5 2 2" xfId="54110"/>
    <cellStyle name="Totale 2 4 5 2_note 2_FTAResultat" xfId="54111"/>
    <cellStyle name="Totale 2 4 5 20" xfId="54112"/>
    <cellStyle name="Totale 2 4 5 3" xfId="54113"/>
    <cellStyle name="Totale 2 4 5 3 2" xfId="54114"/>
    <cellStyle name="Totale 2 4 5 3_note 2_FTAResultat" xfId="54115"/>
    <cellStyle name="Totale 2 4 5 4" xfId="54116"/>
    <cellStyle name="Totale 2 4 5 4 2" xfId="54117"/>
    <cellStyle name="Totale 2 4 5 4_note 2_FTAResultat" xfId="54118"/>
    <cellStyle name="Totale 2 4 5 5" xfId="54119"/>
    <cellStyle name="Totale 2 4 5 5 2" xfId="54120"/>
    <cellStyle name="Totale 2 4 5 6" xfId="54121"/>
    <cellStyle name="Totale 2 4 5 7" xfId="54122"/>
    <cellStyle name="Totale 2 4 5 8" xfId="54123"/>
    <cellStyle name="Totale 2 4 5 9" xfId="54124"/>
    <cellStyle name="Totale 2 4 5_note 2_FTAResultat" xfId="54125"/>
    <cellStyle name="Totale 2 4 6" xfId="54126"/>
    <cellStyle name="Totale 2 4 6 2" xfId="54127"/>
    <cellStyle name="Totale 2 4 6_note 2_FTAResultat" xfId="54128"/>
    <cellStyle name="Totale 2 4 7" xfId="54129"/>
    <cellStyle name="Totale 2 4 7 2" xfId="54130"/>
    <cellStyle name="Totale 2 4 7_note 2_FTAResultat" xfId="54131"/>
    <cellStyle name="Totale 2 4 8" xfId="54132"/>
    <cellStyle name="Totale 2 4 8 2" xfId="54133"/>
    <cellStyle name="Totale 2 4 8_note 2_FTAResultat" xfId="54134"/>
    <cellStyle name="Totale 2 4 9" xfId="54135"/>
    <cellStyle name="Totale 2 4 9 2" xfId="54136"/>
    <cellStyle name="Totale 2 4_note 2_FTAResultat" xfId="54137"/>
    <cellStyle name="Totale 2 5" xfId="54138"/>
    <cellStyle name="Totale 2 5 10" xfId="54139"/>
    <cellStyle name="Totale 2 5 11" xfId="54140"/>
    <cellStyle name="Totale 2 5 12" xfId="54141"/>
    <cellStyle name="Totale 2 5 13" xfId="54142"/>
    <cellStyle name="Totale 2 5 14" xfId="54143"/>
    <cellStyle name="Totale 2 5 15" xfId="54144"/>
    <cellStyle name="Totale 2 5 16" xfId="54145"/>
    <cellStyle name="Totale 2 5 17" xfId="54146"/>
    <cellStyle name="Totale 2 5 18" xfId="54147"/>
    <cellStyle name="Totale 2 5 19" xfId="54148"/>
    <cellStyle name="Totale 2 5 2" xfId="54149"/>
    <cellStyle name="Totale 2 5 2 10" xfId="54150"/>
    <cellStyle name="Totale 2 5 2 11" xfId="54151"/>
    <cellStyle name="Totale 2 5 2 12" xfId="54152"/>
    <cellStyle name="Totale 2 5 2 13" xfId="54153"/>
    <cellStyle name="Totale 2 5 2 14" xfId="54154"/>
    <cellStyle name="Totale 2 5 2 15" xfId="54155"/>
    <cellStyle name="Totale 2 5 2 16" xfId="54156"/>
    <cellStyle name="Totale 2 5 2 17" xfId="54157"/>
    <cellStyle name="Totale 2 5 2 18" xfId="54158"/>
    <cellStyle name="Totale 2 5 2 19" xfId="54159"/>
    <cellStyle name="Totale 2 5 2 2" xfId="54160"/>
    <cellStyle name="Totale 2 5 2 2 2" xfId="54161"/>
    <cellStyle name="Totale 2 5 2 2_note 2_FTAResultat" xfId="54162"/>
    <cellStyle name="Totale 2 5 2 20" xfId="54163"/>
    <cellStyle name="Totale 2 5 2 3" xfId="54164"/>
    <cellStyle name="Totale 2 5 2 3 2" xfId="54165"/>
    <cellStyle name="Totale 2 5 2 3_note 2_FTAResultat" xfId="54166"/>
    <cellStyle name="Totale 2 5 2 4" xfId="54167"/>
    <cellStyle name="Totale 2 5 2 4 2" xfId="54168"/>
    <cellStyle name="Totale 2 5 2 4_note 2_FTAResultat" xfId="54169"/>
    <cellStyle name="Totale 2 5 2 5" xfId="54170"/>
    <cellStyle name="Totale 2 5 2 5 2" xfId="54171"/>
    <cellStyle name="Totale 2 5 2 6" xfId="54172"/>
    <cellStyle name="Totale 2 5 2 7" xfId="54173"/>
    <cellStyle name="Totale 2 5 2 8" xfId="54174"/>
    <cellStyle name="Totale 2 5 2 9" xfId="54175"/>
    <cellStyle name="Totale 2 5 2_note 2_FTAResultat" xfId="54176"/>
    <cellStyle name="Totale 2 5 20" xfId="54177"/>
    <cellStyle name="Totale 2 5 21" xfId="54178"/>
    <cellStyle name="Totale 2 5 22" xfId="54179"/>
    <cellStyle name="Totale 2 5 23" xfId="54180"/>
    <cellStyle name="Totale 2 5 3" xfId="54181"/>
    <cellStyle name="Totale 2 5 3 10" xfId="54182"/>
    <cellStyle name="Totale 2 5 3 11" xfId="54183"/>
    <cellStyle name="Totale 2 5 3 12" xfId="54184"/>
    <cellStyle name="Totale 2 5 3 13" xfId="54185"/>
    <cellStyle name="Totale 2 5 3 14" xfId="54186"/>
    <cellStyle name="Totale 2 5 3 15" xfId="54187"/>
    <cellStyle name="Totale 2 5 3 16" xfId="54188"/>
    <cellStyle name="Totale 2 5 3 17" xfId="54189"/>
    <cellStyle name="Totale 2 5 3 18" xfId="54190"/>
    <cellStyle name="Totale 2 5 3 19" xfId="54191"/>
    <cellStyle name="Totale 2 5 3 2" xfId="54192"/>
    <cellStyle name="Totale 2 5 3 2 2" xfId="54193"/>
    <cellStyle name="Totale 2 5 3 2_note 2_FTAResultat" xfId="54194"/>
    <cellStyle name="Totale 2 5 3 20" xfId="54195"/>
    <cellStyle name="Totale 2 5 3 3" xfId="54196"/>
    <cellStyle name="Totale 2 5 3 3 2" xfId="54197"/>
    <cellStyle name="Totale 2 5 3 3_note 2_FTAResultat" xfId="54198"/>
    <cellStyle name="Totale 2 5 3 4" xfId="54199"/>
    <cellStyle name="Totale 2 5 3 4 2" xfId="54200"/>
    <cellStyle name="Totale 2 5 3 4_note 2_FTAResultat" xfId="54201"/>
    <cellStyle name="Totale 2 5 3 5" xfId="54202"/>
    <cellStyle name="Totale 2 5 3 5 2" xfId="54203"/>
    <cellStyle name="Totale 2 5 3 6" xfId="54204"/>
    <cellStyle name="Totale 2 5 3 7" xfId="54205"/>
    <cellStyle name="Totale 2 5 3 8" xfId="54206"/>
    <cellStyle name="Totale 2 5 3 9" xfId="54207"/>
    <cellStyle name="Totale 2 5 3_note 2_FTAResultat" xfId="54208"/>
    <cellStyle name="Totale 2 5 4" xfId="54209"/>
    <cellStyle name="Totale 2 5 4 10" xfId="54210"/>
    <cellStyle name="Totale 2 5 4 11" xfId="54211"/>
    <cellStyle name="Totale 2 5 4 12" xfId="54212"/>
    <cellStyle name="Totale 2 5 4 13" xfId="54213"/>
    <cellStyle name="Totale 2 5 4 14" xfId="54214"/>
    <cellStyle name="Totale 2 5 4 15" xfId="54215"/>
    <cellStyle name="Totale 2 5 4 16" xfId="54216"/>
    <cellStyle name="Totale 2 5 4 17" xfId="54217"/>
    <cellStyle name="Totale 2 5 4 18" xfId="54218"/>
    <cellStyle name="Totale 2 5 4 19" xfId="54219"/>
    <cellStyle name="Totale 2 5 4 2" xfId="54220"/>
    <cellStyle name="Totale 2 5 4 2 2" xfId="54221"/>
    <cellStyle name="Totale 2 5 4 2_note 2_FTAResultat" xfId="54222"/>
    <cellStyle name="Totale 2 5 4 20" xfId="54223"/>
    <cellStyle name="Totale 2 5 4 3" xfId="54224"/>
    <cellStyle name="Totale 2 5 4 3 2" xfId="54225"/>
    <cellStyle name="Totale 2 5 4 3_note 2_FTAResultat" xfId="54226"/>
    <cellStyle name="Totale 2 5 4 4" xfId="54227"/>
    <cellStyle name="Totale 2 5 4 4 2" xfId="54228"/>
    <cellStyle name="Totale 2 5 4 4_note 2_FTAResultat" xfId="54229"/>
    <cellStyle name="Totale 2 5 4 5" xfId="54230"/>
    <cellStyle name="Totale 2 5 4 5 2" xfId="54231"/>
    <cellStyle name="Totale 2 5 4 6" xfId="54232"/>
    <cellStyle name="Totale 2 5 4 7" xfId="54233"/>
    <cellStyle name="Totale 2 5 4 8" xfId="54234"/>
    <cellStyle name="Totale 2 5 4 9" xfId="54235"/>
    <cellStyle name="Totale 2 5 4_note 2_FTAResultat" xfId="54236"/>
    <cellStyle name="Totale 2 5 5" xfId="54237"/>
    <cellStyle name="Totale 2 5 5 10" xfId="54238"/>
    <cellStyle name="Totale 2 5 5 11" xfId="54239"/>
    <cellStyle name="Totale 2 5 5 12" xfId="54240"/>
    <cellStyle name="Totale 2 5 5 13" xfId="54241"/>
    <cellStyle name="Totale 2 5 5 14" xfId="54242"/>
    <cellStyle name="Totale 2 5 5 15" xfId="54243"/>
    <cellStyle name="Totale 2 5 5 16" xfId="54244"/>
    <cellStyle name="Totale 2 5 5 17" xfId="54245"/>
    <cellStyle name="Totale 2 5 5 18" xfId="54246"/>
    <cellStyle name="Totale 2 5 5 19" xfId="54247"/>
    <cellStyle name="Totale 2 5 5 2" xfId="54248"/>
    <cellStyle name="Totale 2 5 5 2 2" xfId="54249"/>
    <cellStyle name="Totale 2 5 5 2_note 2_FTAResultat" xfId="54250"/>
    <cellStyle name="Totale 2 5 5 20" xfId="54251"/>
    <cellStyle name="Totale 2 5 5 3" xfId="54252"/>
    <cellStyle name="Totale 2 5 5 3 2" xfId="54253"/>
    <cellStyle name="Totale 2 5 5 3_note 2_FTAResultat" xfId="54254"/>
    <cellStyle name="Totale 2 5 5 4" xfId="54255"/>
    <cellStyle name="Totale 2 5 5 4 2" xfId="54256"/>
    <cellStyle name="Totale 2 5 5 4_note 2_FTAResultat" xfId="54257"/>
    <cellStyle name="Totale 2 5 5 5" xfId="54258"/>
    <cellStyle name="Totale 2 5 5 5 2" xfId="54259"/>
    <cellStyle name="Totale 2 5 5 6" xfId="54260"/>
    <cellStyle name="Totale 2 5 5 7" xfId="54261"/>
    <cellStyle name="Totale 2 5 5 8" xfId="54262"/>
    <cellStyle name="Totale 2 5 5 9" xfId="54263"/>
    <cellStyle name="Totale 2 5 5_note 2_FTAResultat" xfId="54264"/>
    <cellStyle name="Totale 2 5 6" xfId="54265"/>
    <cellStyle name="Totale 2 5 6 2" xfId="54266"/>
    <cellStyle name="Totale 2 5 6_note 2_FTAResultat" xfId="54267"/>
    <cellStyle name="Totale 2 5 7" xfId="54268"/>
    <cellStyle name="Totale 2 5 7 2" xfId="54269"/>
    <cellStyle name="Totale 2 5 7_note 2_FTAResultat" xfId="54270"/>
    <cellStyle name="Totale 2 5 8" xfId="54271"/>
    <cellStyle name="Totale 2 5 8 2" xfId="54272"/>
    <cellStyle name="Totale 2 5 8_note 2_FTAResultat" xfId="54273"/>
    <cellStyle name="Totale 2 5 9" xfId="54274"/>
    <cellStyle name="Totale 2 5 9 2" xfId="54275"/>
    <cellStyle name="Totale 2 5_note 2_FTAResultat" xfId="54276"/>
    <cellStyle name="Totale 2 6" xfId="54277"/>
    <cellStyle name="Totale 2 6 10" xfId="54278"/>
    <cellStyle name="Totale 2 6 11" xfId="54279"/>
    <cellStyle name="Totale 2 6 12" xfId="54280"/>
    <cellStyle name="Totale 2 6 13" xfId="54281"/>
    <cellStyle name="Totale 2 6 14" xfId="54282"/>
    <cellStyle name="Totale 2 6 15" xfId="54283"/>
    <cellStyle name="Totale 2 6 16" xfId="54284"/>
    <cellStyle name="Totale 2 6 17" xfId="54285"/>
    <cellStyle name="Totale 2 6 18" xfId="54286"/>
    <cellStyle name="Totale 2 6 19" xfId="54287"/>
    <cellStyle name="Totale 2 6 2" xfId="54288"/>
    <cellStyle name="Totale 2 6 2 10" xfId="54289"/>
    <cellStyle name="Totale 2 6 2 11" xfId="54290"/>
    <cellStyle name="Totale 2 6 2 12" xfId="54291"/>
    <cellStyle name="Totale 2 6 2 13" xfId="54292"/>
    <cellStyle name="Totale 2 6 2 14" xfId="54293"/>
    <cellStyle name="Totale 2 6 2 15" xfId="54294"/>
    <cellStyle name="Totale 2 6 2 16" xfId="54295"/>
    <cellStyle name="Totale 2 6 2 17" xfId="54296"/>
    <cellStyle name="Totale 2 6 2 18" xfId="54297"/>
    <cellStyle name="Totale 2 6 2 19" xfId="54298"/>
    <cellStyle name="Totale 2 6 2 2" xfId="54299"/>
    <cellStyle name="Totale 2 6 2 2 2" xfId="54300"/>
    <cellStyle name="Totale 2 6 2 2_note 2_FTAResultat" xfId="54301"/>
    <cellStyle name="Totale 2 6 2 20" xfId="54302"/>
    <cellStyle name="Totale 2 6 2 3" xfId="54303"/>
    <cellStyle name="Totale 2 6 2 3 2" xfId="54304"/>
    <cellStyle name="Totale 2 6 2 3_note 2_FTAResultat" xfId="54305"/>
    <cellStyle name="Totale 2 6 2 4" xfId="54306"/>
    <cellStyle name="Totale 2 6 2 4 2" xfId="54307"/>
    <cellStyle name="Totale 2 6 2 4_note 2_FTAResultat" xfId="54308"/>
    <cellStyle name="Totale 2 6 2 5" xfId="54309"/>
    <cellStyle name="Totale 2 6 2 5 2" xfId="54310"/>
    <cellStyle name="Totale 2 6 2 6" xfId="54311"/>
    <cellStyle name="Totale 2 6 2 7" xfId="54312"/>
    <cellStyle name="Totale 2 6 2 8" xfId="54313"/>
    <cellStyle name="Totale 2 6 2 9" xfId="54314"/>
    <cellStyle name="Totale 2 6 2_note 2_FTAResultat" xfId="54315"/>
    <cellStyle name="Totale 2 6 20" xfId="54316"/>
    <cellStyle name="Totale 2 6 21" xfId="54317"/>
    <cellStyle name="Totale 2 6 22" xfId="54318"/>
    <cellStyle name="Totale 2 6 23" xfId="54319"/>
    <cellStyle name="Totale 2 6 3" xfId="54320"/>
    <cellStyle name="Totale 2 6 3 10" xfId="54321"/>
    <cellStyle name="Totale 2 6 3 11" xfId="54322"/>
    <cellStyle name="Totale 2 6 3 12" xfId="54323"/>
    <cellStyle name="Totale 2 6 3 13" xfId="54324"/>
    <cellStyle name="Totale 2 6 3 14" xfId="54325"/>
    <cellStyle name="Totale 2 6 3 15" xfId="54326"/>
    <cellStyle name="Totale 2 6 3 16" xfId="54327"/>
    <cellStyle name="Totale 2 6 3 17" xfId="54328"/>
    <cellStyle name="Totale 2 6 3 18" xfId="54329"/>
    <cellStyle name="Totale 2 6 3 19" xfId="54330"/>
    <cellStyle name="Totale 2 6 3 2" xfId="54331"/>
    <cellStyle name="Totale 2 6 3 2 2" xfId="54332"/>
    <cellStyle name="Totale 2 6 3 2_note 2_FTAResultat" xfId="54333"/>
    <cellStyle name="Totale 2 6 3 20" xfId="54334"/>
    <cellStyle name="Totale 2 6 3 3" xfId="54335"/>
    <cellStyle name="Totale 2 6 3 3 2" xfId="54336"/>
    <cellStyle name="Totale 2 6 3 3_note 2_FTAResultat" xfId="54337"/>
    <cellStyle name="Totale 2 6 3 4" xfId="54338"/>
    <cellStyle name="Totale 2 6 3 4 2" xfId="54339"/>
    <cellStyle name="Totale 2 6 3 4_note 2_FTAResultat" xfId="54340"/>
    <cellStyle name="Totale 2 6 3 5" xfId="54341"/>
    <cellStyle name="Totale 2 6 3 5 2" xfId="54342"/>
    <cellStyle name="Totale 2 6 3 6" xfId="54343"/>
    <cellStyle name="Totale 2 6 3 7" xfId="54344"/>
    <cellStyle name="Totale 2 6 3 8" xfId="54345"/>
    <cellStyle name="Totale 2 6 3 9" xfId="54346"/>
    <cellStyle name="Totale 2 6 3_note 2_FTAResultat" xfId="54347"/>
    <cellStyle name="Totale 2 6 4" xfId="54348"/>
    <cellStyle name="Totale 2 6 4 10" xfId="54349"/>
    <cellStyle name="Totale 2 6 4 11" xfId="54350"/>
    <cellStyle name="Totale 2 6 4 12" xfId="54351"/>
    <cellStyle name="Totale 2 6 4 13" xfId="54352"/>
    <cellStyle name="Totale 2 6 4 14" xfId="54353"/>
    <cellStyle name="Totale 2 6 4 15" xfId="54354"/>
    <cellStyle name="Totale 2 6 4 16" xfId="54355"/>
    <cellStyle name="Totale 2 6 4 17" xfId="54356"/>
    <cellStyle name="Totale 2 6 4 18" xfId="54357"/>
    <cellStyle name="Totale 2 6 4 19" xfId="54358"/>
    <cellStyle name="Totale 2 6 4 2" xfId="54359"/>
    <cellStyle name="Totale 2 6 4 2 2" xfId="54360"/>
    <cellStyle name="Totale 2 6 4 2_note 2_FTAResultat" xfId="54361"/>
    <cellStyle name="Totale 2 6 4 20" xfId="54362"/>
    <cellStyle name="Totale 2 6 4 3" xfId="54363"/>
    <cellStyle name="Totale 2 6 4 3 2" xfId="54364"/>
    <cellStyle name="Totale 2 6 4 3_note 2_FTAResultat" xfId="54365"/>
    <cellStyle name="Totale 2 6 4 4" xfId="54366"/>
    <cellStyle name="Totale 2 6 4 4 2" xfId="54367"/>
    <cellStyle name="Totale 2 6 4 4_note 2_FTAResultat" xfId="54368"/>
    <cellStyle name="Totale 2 6 4 5" xfId="54369"/>
    <cellStyle name="Totale 2 6 4 5 2" xfId="54370"/>
    <cellStyle name="Totale 2 6 4 6" xfId="54371"/>
    <cellStyle name="Totale 2 6 4 7" xfId="54372"/>
    <cellStyle name="Totale 2 6 4 8" xfId="54373"/>
    <cellStyle name="Totale 2 6 4 9" xfId="54374"/>
    <cellStyle name="Totale 2 6 4_note 2_FTAResultat" xfId="54375"/>
    <cellStyle name="Totale 2 6 5" xfId="54376"/>
    <cellStyle name="Totale 2 6 5 10" xfId="54377"/>
    <cellStyle name="Totale 2 6 5 11" xfId="54378"/>
    <cellStyle name="Totale 2 6 5 12" xfId="54379"/>
    <cellStyle name="Totale 2 6 5 13" xfId="54380"/>
    <cellStyle name="Totale 2 6 5 14" xfId="54381"/>
    <cellStyle name="Totale 2 6 5 15" xfId="54382"/>
    <cellStyle name="Totale 2 6 5 16" xfId="54383"/>
    <cellStyle name="Totale 2 6 5 17" xfId="54384"/>
    <cellStyle name="Totale 2 6 5 18" xfId="54385"/>
    <cellStyle name="Totale 2 6 5 19" xfId="54386"/>
    <cellStyle name="Totale 2 6 5 2" xfId="54387"/>
    <cellStyle name="Totale 2 6 5 2 2" xfId="54388"/>
    <cellStyle name="Totale 2 6 5 2_note 2_FTAResultat" xfId="54389"/>
    <cellStyle name="Totale 2 6 5 20" xfId="54390"/>
    <cellStyle name="Totale 2 6 5 3" xfId="54391"/>
    <cellStyle name="Totale 2 6 5 3 2" xfId="54392"/>
    <cellStyle name="Totale 2 6 5 3_note 2_FTAResultat" xfId="54393"/>
    <cellStyle name="Totale 2 6 5 4" xfId="54394"/>
    <cellStyle name="Totale 2 6 5 4 2" xfId="54395"/>
    <cellStyle name="Totale 2 6 5 4_note 2_FTAResultat" xfId="54396"/>
    <cellStyle name="Totale 2 6 5 5" xfId="54397"/>
    <cellStyle name="Totale 2 6 5 5 2" xfId="54398"/>
    <cellStyle name="Totale 2 6 5 6" xfId="54399"/>
    <cellStyle name="Totale 2 6 5 7" xfId="54400"/>
    <cellStyle name="Totale 2 6 5 8" xfId="54401"/>
    <cellStyle name="Totale 2 6 5 9" xfId="54402"/>
    <cellStyle name="Totale 2 6 5_note 2_FTAResultat" xfId="54403"/>
    <cellStyle name="Totale 2 6 6" xfId="54404"/>
    <cellStyle name="Totale 2 6 6 2" xfId="54405"/>
    <cellStyle name="Totale 2 6 6_note 2_FTAResultat" xfId="54406"/>
    <cellStyle name="Totale 2 6 7" xfId="54407"/>
    <cellStyle name="Totale 2 6 7 2" xfId="54408"/>
    <cellStyle name="Totale 2 6 7_note 2_FTAResultat" xfId="54409"/>
    <cellStyle name="Totale 2 6 8" xfId="54410"/>
    <cellStyle name="Totale 2 6 8 2" xfId="54411"/>
    <cellStyle name="Totale 2 6 8_note 2_FTAResultat" xfId="54412"/>
    <cellStyle name="Totale 2 6 9" xfId="54413"/>
    <cellStyle name="Totale 2 6 9 2" xfId="54414"/>
    <cellStyle name="Totale 2 6_note 2_FTAResultat" xfId="54415"/>
    <cellStyle name="Totale 2 7" xfId="54416"/>
    <cellStyle name="Totale 2 7 10" xfId="54417"/>
    <cellStyle name="Totale 2 7 11" xfId="54418"/>
    <cellStyle name="Totale 2 7 12" xfId="54419"/>
    <cellStyle name="Totale 2 7 13" xfId="54420"/>
    <cellStyle name="Totale 2 7 14" xfId="54421"/>
    <cellStyle name="Totale 2 7 15" xfId="54422"/>
    <cellStyle name="Totale 2 7 16" xfId="54423"/>
    <cellStyle name="Totale 2 7 17" xfId="54424"/>
    <cellStyle name="Totale 2 7 18" xfId="54425"/>
    <cellStyle name="Totale 2 7 19" xfId="54426"/>
    <cellStyle name="Totale 2 7 2" xfId="54427"/>
    <cellStyle name="Totale 2 7 2 10" xfId="54428"/>
    <cellStyle name="Totale 2 7 2 11" xfId="54429"/>
    <cellStyle name="Totale 2 7 2 12" xfId="54430"/>
    <cellStyle name="Totale 2 7 2 13" xfId="54431"/>
    <cellStyle name="Totale 2 7 2 14" xfId="54432"/>
    <cellStyle name="Totale 2 7 2 15" xfId="54433"/>
    <cellStyle name="Totale 2 7 2 16" xfId="54434"/>
    <cellStyle name="Totale 2 7 2 17" xfId="54435"/>
    <cellStyle name="Totale 2 7 2 18" xfId="54436"/>
    <cellStyle name="Totale 2 7 2 19" xfId="54437"/>
    <cellStyle name="Totale 2 7 2 2" xfId="54438"/>
    <cellStyle name="Totale 2 7 2 2 2" xfId="54439"/>
    <cellStyle name="Totale 2 7 2 2_note 2_FTAResultat" xfId="54440"/>
    <cellStyle name="Totale 2 7 2 20" xfId="54441"/>
    <cellStyle name="Totale 2 7 2 3" xfId="54442"/>
    <cellStyle name="Totale 2 7 2 3 2" xfId="54443"/>
    <cellStyle name="Totale 2 7 2 3_note 2_FTAResultat" xfId="54444"/>
    <cellStyle name="Totale 2 7 2 4" xfId="54445"/>
    <cellStyle name="Totale 2 7 2 4 2" xfId="54446"/>
    <cellStyle name="Totale 2 7 2 4_note 2_FTAResultat" xfId="54447"/>
    <cellStyle name="Totale 2 7 2 5" xfId="54448"/>
    <cellStyle name="Totale 2 7 2 5 2" xfId="54449"/>
    <cellStyle name="Totale 2 7 2 6" xfId="54450"/>
    <cellStyle name="Totale 2 7 2 7" xfId="54451"/>
    <cellStyle name="Totale 2 7 2 8" xfId="54452"/>
    <cellStyle name="Totale 2 7 2 9" xfId="54453"/>
    <cellStyle name="Totale 2 7 2_note 2_FTAResultat" xfId="54454"/>
    <cellStyle name="Totale 2 7 20" xfId="54455"/>
    <cellStyle name="Totale 2 7 21" xfId="54456"/>
    <cellStyle name="Totale 2 7 22" xfId="54457"/>
    <cellStyle name="Totale 2 7 23" xfId="54458"/>
    <cellStyle name="Totale 2 7 3" xfId="54459"/>
    <cellStyle name="Totale 2 7 3 10" xfId="54460"/>
    <cellStyle name="Totale 2 7 3 11" xfId="54461"/>
    <cellStyle name="Totale 2 7 3 12" xfId="54462"/>
    <cellStyle name="Totale 2 7 3 13" xfId="54463"/>
    <cellStyle name="Totale 2 7 3 14" xfId="54464"/>
    <cellStyle name="Totale 2 7 3 15" xfId="54465"/>
    <cellStyle name="Totale 2 7 3 16" xfId="54466"/>
    <cellStyle name="Totale 2 7 3 17" xfId="54467"/>
    <cellStyle name="Totale 2 7 3 18" xfId="54468"/>
    <cellStyle name="Totale 2 7 3 19" xfId="54469"/>
    <cellStyle name="Totale 2 7 3 2" xfId="54470"/>
    <cellStyle name="Totale 2 7 3 2 2" xfId="54471"/>
    <cellStyle name="Totale 2 7 3 2_note 2_FTAResultat" xfId="54472"/>
    <cellStyle name="Totale 2 7 3 20" xfId="54473"/>
    <cellStyle name="Totale 2 7 3 3" xfId="54474"/>
    <cellStyle name="Totale 2 7 3 3 2" xfId="54475"/>
    <cellStyle name="Totale 2 7 3 3_note 2_FTAResultat" xfId="54476"/>
    <cellStyle name="Totale 2 7 3 4" xfId="54477"/>
    <cellStyle name="Totale 2 7 3 4 2" xfId="54478"/>
    <cellStyle name="Totale 2 7 3 4_note 2_FTAResultat" xfId="54479"/>
    <cellStyle name="Totale 2 7 3 5" xfId="54480"/>
    <cellStyle name="Totale 2 7 3 5 2" xfId="54481"/>
    <cellStyle name="Totale 2 7 3 6" xfId="54482"/>
    <cellStyle name="Totale 2 7 3 7" xfId="54483"/>
    <cellStyle name="Totale 2 7 3 8" xfId="54484"/>
    <cellStyle name="Totale 2 7 3 9" xfId="54485"/>
    <cellStyle name="Totale 2 7 3_note 2_FTAResultat" xfId="54486"/>
    <cellStyle name="Totale 2 7 4" xfId="54487"/>
    <cellStyle name="Totale 2 7 4 10" xfId="54488"/>
    <cellStyle name="Totale 2 7 4 11" xfId="54489"/>
    <cellStyle name="Totale 2 7 4 12" xfId="54490"/>
    <cellStyle name="Totale 2 7 4 13" xfId="54491"/>
    <cellStyle name="Totale 2 7 4 14" xfId="54492"/>
    <cellStyle name="Totale 2 7 4 15" xfId="54493"/>
    <cellStyle name="Totale 2 7 4 16" xfId="54494"/>
    <cellStyle name="Totale 2 7 4 17" xfId="54495"/>
    <cellStyle name="Totale 2 7 4 18" xfId="54496"/>
    <cellStyle name="Totale 2 7 4 19" xfId="54497"/>
    <cellStyle name="Totale 2 7 4 2" xfId="54498"/>
    <cellStyle name="Totale 2 7 4 2 2" xfId="54499"/>
    <cellStyle name="Totale 2 7 4 2_note 2_FTAResultat" xfId="54500"/>
    <cellStyle name="Totale 2 7 4 20" xfId="54501"/>
    <cellStyle name="Totale 2 7 4 3" xfId="54502"/>
    <cellStyle name="Totale 2 7 4 3 2" xfId="54503"/>
    <cellStyle name="Totale 2 7 4 3_note 2_FTAResultat" xfId="54504"/>
    <cellStyle name="Totale 2 7 4 4" xfId="54505"/>
    <cellStyle name="Totale 2 7 4 4 2" xfId="54506"/>
    <cellStyle name="Totale 2 7 4 4_note 2_FTAResultat" xfId="54507"/>
    <cellStyle name="Totale 2 7 4 5" xfId="54508"/>
    <cellStyle name="Totale 2 7 4 5 2" xfId="54509"/>
    <cellStyle name="Totale 2 7 4 6" xfId="54510"/>
    <cellStyle name="Totale 2 7 4 7" xfId="54511"/>
    <cellStyle name="Totale 2 7 4 8" xfId="54512"/>
    <cellStyle name="Totale 2 7 4 9" xfId="54513"/>
    <cellStyle name="Totale 2 7 4_note 2_FTAResultat" xfId="54514"/>
    <cellStyle name="Totale 2 7 5" xfId="54515"/>
    <cellStyle name="Totale 2 7 5 10" xfId="54516"/>
    <cellStyle name="Totale 2 7 5 11" xfId="54517"/>
    <cellStyle name="Totale 2 7 5 12" xfId="54518"/>
    <cellStyle name="Totale 2 7 5 13" xfId="54519"/>
    <cellStyle name="Totale 2 7 5 14" xfId="54520"/>
    <cellStyle name="Totale 2 7 5 15" xfId="54521"/>
    <cellStyle name="Totale 2 7 5 16" xfId="54522"/>
    <cellStyle name="Totale 2 7 5 17" xfId="54523"/>
    <cellStyle name="Totale 2 7 5 18" xfId="54524"/>
    <cellStyle name="Totale 2 7 5 19" xfId="54525"/>
    <cellStyle name="Totale 2 7 5 2" xfId="54526"/>
    <cellStyle name="Totale 2 7 5 2 2" xfId="54527"/>
    <cellStyle name="Totale 2 7 5 2_note 2_FTAResultat" xfId="54528"/>
    <cellStyle name="Totale 2 7 5 20" xfId="54529"/>
    <cellStyle name="Totale 2 7 5 3" xfId="54530"/>
    <cellStyle name="Totale 2 7 5 3 2" xfId="54531"/>
    <cellStyle name="Totale 2 7 5 3_note 2_FTAResultat" xfId="54532"/>
    <cellStyle name="Totale 2 7 5 4" xfId="54533"/>
    <cellStyle name="Totale 2 7 5 4 2" xfId="54534"/>
    <cellStyle name="Totale 2 7 5 4_note 2_FTAResultat" xfId="54535"/>
    <cellStyle name="Totale 2 7 5 5" xfId="54536"/>
    <cellStyle name="Totale 2 7 5 5 2" xfId="54537"/>
    <cellStyle name="Totale 2 7 5 6" xfId="54538"/>
    <cellStyle name="Totale 2 7 5 7" xfId="54539"/>
    <cellStyle name="Totale 2 7 5 8" xfId="54540"/>
    <cellStyle name="Totale 2 7 5 9" xfId="54541"/>
    <cellStyle name="Totale 2 7 5_note 2_FTAResultat" xfId="54542"/>
    <cellStyle name="Totale 2 7 6" xfId="54543"/>
    <cellStyle name="Totale 2 7 6 2" xfId="54544"/>
    <cellStyle name="Totale 2 7 6_note 2_FTAResultat" xfId="54545"/>
    <cellStyle name="Totale 2 7 7" xfId="54546"/>
    <cellStyle name="Totale 2 7 7 2" xfId="54547"/>
    <cellStyle name="Totale 2 7 7_note 2_FTAResultat" xfId="54548"/>
    <cellStyle name="Totale 2 7 8" xfId="54549"/>
    <cellStyle name="Totale 2 7 8 2" xfId="54550"/>
    <cellStyle name="Totale 2 7 8_note 2_FTAResultat" xfId="54551"/>
    <cellStyle name="Totale 2 7 9" xfId="54552"/>
    <cellStyle name="Totale 2 7 9 2" xfId="54553"/>
    <cellStyle name="Totale 2 7_note 2_FTAResultat" xfId="54554"/>
    <cellStyle name="Totale 2 8" xfId="54555"/>
    <cellStyle name="Totale 2 8 10" xfId="54556"/>
    <cellStyle name="Totale 2 8 11" xfId="54557"/>
    <cellStyle name="Totale 2 8 12" xfId="54558"/>
    <cellStyle name="Totale 2 8 13" xfId="54559"/>
    <cellStyle name="Totale 2 8 14" xfId="54560"/>
    <cellStyle name="Totale 2 8 15" xfId="54561"/>
    <cellStyle name="Totale 2 8 16" xfId="54562"/>
    <cellStyle name="Totale 2 8 17" xfId="54563"/>
    <cellStyle name="Totale 2 8 18" xfId="54564"/>
    <cellStyle name="Totale 2 8 19" xfId="54565"/>
    <cellStyle name="Totale 2 8 2" xfId="54566"/>
    <cellStyle name="Totale 2 8 2 10" xfId="54567"/>
    <cellStyle name="Totale 2 8 2 11" xfId="54568"/>
    <cellStyle name="Totale 2 8 2 12" xfId="54569"/>
    <cellStyle name="Totale 2 8 2 13" xfId="54570"/>
    <cellStyle name="Totale 2 8 2 14" xfId="54571"/>
    <cellStyle name="Totale 2 8 2 15" xfId="54572"/>
    <cellStyle name="Totale 2 8 2 16" xfId="54573"/>
    <cellStyle name="Totale 2 8 2 17" xfId="54574"/>
    <cellStyle name="Totale 2 8 2 18" xfId="54575"/>
    <cellStyle name="Totale 2 8 2 19" xfId="54576"/>
    <cellStyle name="Totale 2 8 2 2" xfId="54577"/>
    <cellStyle name="Totale 2 8 2 2 2" xfId="54578"/>
    <cellStyle name="Totale 2 8 2 2_note 2_FTAResultat" xfId="54579"/>
    <cellStyle name="Totale 2 8 2 20" xfId="54580"/>
    <cellStyle name="Totale 2 8 2 3" xfId="54581"/>
    <cellStyle name="Totale 2 8 2 3 2" xfId="54582"/>
    <cellStyle name="Totale 2 8 2 3_note 2_FTAResultat" xfId="54583"/>
    <cellStyle name="Totale 2 8 2 4" xfId="54584"/>
    <cellStyle name="Totale 2 8 2 4 2" xfId="54585"/>
    <cellStyle name="Totale 2 8 2 4_note 2_FTAResultat" xfId="54586"/>
    <cellStyle name="Totale 2 8 2 5" xfId="54587"/>
    <cellStyle name="Totale 2 8 2 5 2" xfId="54588"/>
    <cellStyle name="Totale 2 8 2 6" xfId="54589"/>
    <cellStyle name="Totale 2 8 2 7" xfId="54590"/>
    <cellStyle name="Totale 2 8 2 8" xfId="54591"/>
    <cellStyle name="Totale 2 8 2 9" xfId="54592"/>
    <cellStyle name="Totale 2 8 2_note 2_FTAResultat" xfId="54593"/>
    <cellStyle name="Totale 2 8 20" xfId="54594"/>
    <cellStyle name="Totale 2 8 21" xfId="54595"/>
    <cellStyle name="Totale 2 8 22" xfId="54596"/>
    <cellStyle name="Totale 2 8 23" xfId="54597"/>
    <cellStyle name="Totale 2 8 3" xfId="54598"/>
    <cellStyle name="Totale 2 8 3 10" xfId="54599"/>
    <cellStyle name="Totale 2 8 3 11" xfId="54600"/>
    <cellStyle name="Totale 2 8 3 12" xfId="54601"/>
    <cellStyle name="Totale 2 8 3 13" xfId="54602"/>
    <cellStyle name="Totale 2 8 3 14" xfId="54603"/>
    <cellStyle name="Totale 2 8 3 15" xfId="54604"/>
    <cellStyle name="Totale 2 8 3 16" xfId="54605"/>
    <cellStyle name="Totale 2 8 3 17" xfId="54606"/>
    <cellStyle name="Totale 2 8 3 18" xfId="54607"/>
    <cellStyle name="Totale 2 8 3 19" xfId="54608"/>
    <cellStyle name="Totale 2 8 3 2" xfId="54609"/>
    <cellStyle name="Totale 2 8 3 2 2" xfId="54610"/>
    <cellStyle name="Totale 2 8 3 2_note 2_FTAResultat" xfId="54611"/>
    <cellStyle name="Totale 2 8 3 20" xfId="54612"/>
    <cellStyle name="Totale 2 8 3 3" xfId="54613"/>
    <cellStyle name="Totale 2 8 3 3 2" xfId="54614"/>
    <cellStyle name="Totale 2 8 3 3_note 2_FTAResultat" xfId="54615"/>
    <cellStyle name="Totale 2 8 3 4" xfId="54616"/>
    <cellStyle name="Totale 2 8 3 4 2" xfId="54617"/>
    <cellStyle name="Totale 2 8 3 4_note 2_FTAResultat" xfId="54618"/>
    <cellStyle name="Totale 2 8 3 5" xfId="54619"/>
    <cellStyle name="Totale 2 8 3 5 2" xfId="54620"/>
    <cellStyle name="Totale 2 8 3 6" xfId="54621"/>
    <cellStyle name="Totale 2 8 3 7" xfId="54622"/>
    <cellStyle name="Totale 2 8 3 8" xfId="54623"/>
    <cellStyle name="Totale 2 8 3 9" xfId="54624"/>
    <cellStyle name="Totale 2 8 3_note 2_FTAResultat" xfId="54625"/>
    <cellStyle name="Totale 2 8 4" xfId="54626"/>
    <cellStyle name="Totale 2 8 4 10" xfId="54627"/>
    <cellStyle name="Totale 2 8 4 11" xfId="54628"/>
    <cellStyle name="Totale 2 8 4 12" xfId="54629"/>
    <cellStyle name="Totale 2 8 4 13" xfId="54630"/>
    <cellStyle name="Totale 2 8 4 14" xfId="54631"/>
    <cellStyle name="Totale 2 8 4 15" xfId="54632"/>
    <cellStyle name="Totale 2 8 4 16" xfId="54633"/>
    <cellStyle name="Totale 2 8 4 17" xfId="54634"/>
    <cellStyle name="Totale 2 8 4 18" xfId="54635"/>
    <cellStyle name="Totale 2 8 4 19" xfId="54636"/>
    <cellStyle name="Totale 2 8 4 2" xfId="54637"/>
    <cellStyle name="Totale 2 8 4 2 2" xfId="54638"/>
    <cellStyle name="Totale 2 8 4 2_note 2_FTAResultat" xfId="54639"/>
    <cellStyle name="Totale 2 8 4 20" xfId="54640"/>
    <cellStyle name="Totale 2 8 4 3" xfId="54641"/>
    <cellStyle name="Totale 2 8 4 3 2" xfId="54642"/>
    <cellStyle name="Totale 2 8 4 3_note 2_FTAResultat" xfId="54643"/>
    <cellStyle name="Totale 2 8 4 4" xfId="54644"/>
    <cellStyle name="Totale 2 8 4 4 2" xfId="54645"/>
    <cellStyle name="Totale 2 8 4 4_note 2_FTAResultat" xfId="54646"/>
    <cellStyle name="Totale 2 8 4 5" xfId="54647"/>
    <cellStyle name="Totale 2 8 4 5 2" xfId="54648"/>
    <cellStyle name="Totale 2 8 4 6" xfId="54649"/>
    <cellStyle name="Totale 2 8 4 7" xfId="54650"/>
    <cellStyle name="Totale 2 8 4 8" xfId="54651"/>
    <cellStyle name="Totale 2 8 4 9" xfId="54652"/>
    <cellStyle name="Totale 2 8 4_note 2_FTAResultat" xfId="54653"/>
    <cellStyle name="Totale 2 8 5" xfId="54654"/>
    <cellStyle name="Totale 2 8 5 10" xfId="54655"/>
    <cellStyle name="Totale 2 8 5 11" xfId="54656"/>
    <cellStyle name="Totale 2 8 5 12" xfId="54657"/>
    <cellStyle name="Totale 2 8 5 13" xfId="54658"/>
    <cellStyle name="Totale 2 8 5 14" xfId="54659"/>
    <cellStyle name="Totale 2 8 5 15" xfId="54660"/>
    <cellStyle name="Totale 2 8 5 16" xfId="54661"/>
    <cellStyle name="Totale 2 8 5 17" xfId="54662"/>
    <cellStyle name="Totale 2 8 5 18" xfId="54663"/>
    <cellStyle name="Totale 2 8 5 19" xfId="54664"/>
    <cellStyle name="Totale 2 8 5 2" xfId="54665"/>
    <cellStyle name="Totale 2 8 5 2 2" xfId="54666"/>
    <cellStyle name="Totale 2 8 5 2_note 2_FTAResultat" xfId="54667"/>
    <cellStyle name="Totale 2 8 5 20" xfId="54668"/>
    <cellStyle name="Totale 2 8 5 3" xfId="54669"/>
    <cellStyle name="Totale 2 8 5 3 2" xfId="54670"/>
    <cellStyle name="Totale 2 8 5 3_note 2_FTAResultat" xfId="54671"/>
    <cellStyle name="Totale 2 8 5 4" xfId="54672"/>
    <cellStyle name="Totale 2 8 5 4 2" xfId="54673"/>
    <cellStyle name="Totale 2 8 5 4_note 2_FTAResultat" xfId="54674"/>
    <cellStyle name="Totale 2 8 5 5" xfId="54675"/>
    <cellStyle name="Totale 2 8 5 5 2" xfId="54676"/>
    <cellStyle name="Totale 2 8 5 6" xfId="54677"/>
    <cellStyle name="Totale 2 8 5 7" xfId="54678"/>
    <cellStyle name="Totale 2 8 5 8" xfId="54679"/>
    <cellStyle name="Totale 2 8 5 9" xfId="54680"/>
    <cellStyle name="Totale 2 8 5_note 2_FTAResultat" xfId="54681"/>
    <cellStyle name="Totale 2 8 6" xfId="54682"/>
    <cellStyle name="Totale 2 8 6 2" xfId="54683"/>
    <cellStyle name="Totale 2 8 6_note 2_FTAResultat" xfId="54684"/>
    <cellStyle name="Totale 2 8 7" xfId="54685"/>
    <cellStyle name="Totale 2 8 7 2" xfId="54686"/>
    <cellStyle name="Totale 2 8 7_note 2_FTAResultat" xfId="54687"/>
    <cellStyle name="Totale 2 8 8" xfId="54688"/>
    <cellStyle name="Totale 2 8 8 2" xfId="54689"/>
    <cellStyle name="Totale 2 8 8_note 2_FTAResultat" xfId="54690"/>
    <cellStyle name="Totale 2 8 9" xfId="54691"/>
    <cellStyle name="Totale 2 8 9 2" xfId="54692"/>
    <cellStyle name="Totale 2 8_note 2_FTAResultat" xfId="54693"/>
    <cellStyle name="Totale 2 9" xfId="54694"/>
    <cellStyle name="Totale 2 9 10" xfId="54695"/>
    <cellStyle name="Totale 2 9 11" xfId="54696"/>
    <cellStyle name="Totale 2 9 12" xfId="54697"/>
    <cellStyle name="Totale 2 9 13" xfId="54698"/>
    <cellStyle name="Totale 2 9 14" xfId="54699"/>
    <cellStyle name="Totale 2 9 15" xfId="54700"/>
    <cellStyle name="Totale 2 9 16" xfId="54701"/>
    <cellStyle name="Totale 2 9 17" xfId="54702"/>
    <cellStyle name="Totale 2 9 18" xfId="54703"/>
    <cellStyle name="Totale 2 9 19" xfId="54704"/>
    <cellStyle name="Totale 2 9 2" xfId="54705"/>
    <cellStyle name="Totale 2 9 2 2" xfId="54706"/>
    <cellStyle name="Totale 2 9 2_note 2_FTAResultat" xfId="54707"/>
    <cellStyle name="Totale 2 9 20" xfId="54708"/>
    <cellStyle name="Totale 2 9 3" xfId="54709"/>
    <cellStyle name="Totale 2 9 3 2" xfId="54710"/>
    <cellStyle name="Totale 2 9 3_note 2_FTAResultat" xfId="54711"/>
    <cellStyle name="Totale 2 9 4" xfId="54712"/>
    <cellStyle name="Totale 2 9 4 2" xfId="54713"/>
    <cellStyle name="Totale 2 9 4_note 2_FTAResultat" xfId="54714"/>
    <cellStyle name="Totale 2 9 5" xfId="54715"/>
    <cellStyle name="Totale 2 9 5 2" xfId="54716"/>
    <cellStyle name="Totale 2 9 6" xfId="54717"/>
    <cellStyle name="Totale 2 9 7" xfId="54718"/>
    <cellStyle name="Totale 2 9 8" xfId="54719"/>
    <cellStyle name="Totale 2 9 9" xfId="54720"/>
    <cellStyle name="Totale 2 9_note 2_FTAResultat" xfId="54721"/>
    <cellStyle name="Totale 2_note 2_FTAResultat" xfId="54722"/>
    <cellStyle name="Totale 3" xfId="54723"/>
    <cellStyle name="Totale 3 10" xfId="54724"/>
    <cellStyle name="Totale 3 11" xfId="54725"/>
    <cellStyle name="Totale 3 12" xfId="54726"/>
    <cellStyle name="Totale 3 13" xfId="54727"/>
    <cellStyle name="Totale 3 14" xfId="54728"/>
    <cellStyle name="Totale 3 15" xfId="54729"/>
    <cellStyle name="Totale 3 16" xfId="54730"/>
    <cellStyle name="Totale 3 17" xfId="54731"/>
    <cellStyle name="Totale 3 18" xfId="54732"/>
    <cellStyle name="Totale 3 19" xfId="54733"/>
    <cellStyle name="Totale 3 2" xfId="54734"/>
    <cellStyle name="Totale 3 2 2" xfId="54735"/>
    <cellStyle name="Totale 3 2 3" xfId="54736"/>
    <cellStyle name="Totale 3 2_note 2_FTAResultat" xfId="54737"/>
    <cellStyle name="Totale 3 20" xfId="54738"/>
    <cellStyle name="Totale 3 3" xfId="54739"/>
    <cellStyle name="Totale 3 3 2" xfId="54740"/>
    <cellStyle name="Totale 3 3 3" xfId="54741"/>
    <cellStyle name="Totale 3 3 4" xfId="54742"/>
    <cellStyle name="Totale 3 3 5" xfId="54743"/>
    <cellStyle name="Totale 3 3 6" xfId="54744"/>
    <cellStyle name="Totale 3 3 7" xfId="54745"/>
    <cellStyle name="Totale 3 3_note 2_FTAResultat" xfId="54746"/>
    <cellStyle name="Totale 3 4" xfId="54747"/>
    <cellStyle name="Totale 3 4 2" xfId="54748"/>
    <cellStyle name="Totale 3 4 3" xfId="54749"/>
    <cellStyle name="Totale 3 4 4" xfId="54750"/>
    <cellStyle name="Totale 3 4 5" xfId="54751"/>
    <cellStyle name="Totale 3 4 6" xfId="54752"/>
    <cellStyle name="Totale 3 4 7" xfId="54753"/>
    <cellStyle name="Totale 3 4_note 2_FTAResultat" xfId="54754"/>
    <cellStyle name="Totale 3 5" xfId="54755"/>
    <cellStyle name="Totale 3 5 2" xfId="54756"/>
    <cellStyle name="Totale 3 6" xfId="54757"/>
    <cellStyle name="Totale 3 7" xfId="54758"/>
    <cellStyle name="Totale 3 8" xfId="54759"/>
    <cellStyle name="Totale 3 9" xfId="54760"/>
    <cellStyle name="Totale 3_note 2_FTAResultat" xfId="54761"/>
    <cellStyle name="Totale 4" xfId="54762"/>
    <cellStyle name="Totale 4 2" xfId="54763"/>
    <cellStyle name="Totale 4 2 2" xfId="54764"/>
    <cellStyle name="Totale 4 2 3" xfId="54765"/>
    <cellStyle name="Totale 4 3" xfId="54766"/>
    <cellStyle name="Totale 4 3 2" xfId="54767"/>
    <cellStyle name="Totale 4 3 3" xfId="54768"/>
    <cellStyle name="Totale 4 3 4" xfId="54769"/>
    <cellStyle name="Totale 4 3 5" xfId="54770"/>
    <cellStyle name="Totale 4 3 6" xfId="54771"/>
    <cellStyle name="Totale 4 3 7" xfId="54772"/>
    <cellStyle name="Totale 4 4" xfId="54773"/>
    <cellStyle name="Totale 4 4 2" xfId="54774"/>
    <cellStyle name="Totale 4 4 3" xfId="54775"/>
    <cellStyle name="Totale 4 4 4" xfId="54776"/>
    <cellStyle name="Totale 4 4 5" xfId="54777"/>
    <cellStyle name="Totale 4 4 6" xfId="54778"/>
    <cellStyle name="Totale 4 4 7" xfId="54779"/>
    <cellStyle name="Totale 4 5" xfId="54780"/>
    <cellStyle name="Totale 4_note 2_FTAResultat" xfId="54781"/>
    <cellStyle name="Totale 5" xfId="54782"/>
    <cellStyle name="Totale 5 2" xfId="54783"/>
    <cellStyle name="Totale 5 2 2" xfId="54784"/>
    <cellStyle name="Totale 5 2 3" xfId="54785"/>
    <cellStyle name="Totale 5 3" xfId="54786"/>
    <cellStyle name="Totale 5 3 2" xfId="54787"/>
    <cellStyle name="Totale 5 3 3" xfId="54788"/>
    <cellStyle name="Totale 5 3 4" xfId="54789"/>
    <cellStyle name="Totale 5 3 5" xfId="54790"/>
    <cellStyle name="Totale 5 3 6" xfId="54791"/>
    <cellStyle name="Totale 5 3 7" xfId="54792"/>
    <cellStyle name="Totale 5 4" xfId="54793"/>
    <cellStyle name="Totale 5 4 2" xfId="54794"/>
    <cellStyle name="Totale 5 4 3" xfId="54795"/>
    <cellStyle name="Totale 5 4 4" xfId="54796"/>
    <cellStyle name="Totale 5 4 5" xfId="54797"/>
    <cellStyle name="Totale 5 4 6" xfId="54798"/>
    <cellStyle name="Totale 5 4 7" xfId="54799"/>
    <cellStyle name="Totale 5 5" xfId="54800"/>
    <cellStyle name="Totale 5_note 2_FTAResultat" xfId="54801"/>
    <cellStyle name="Totale 6" xfId="54802"/>
    <cellStyle name="Totale 6 2" xfId="54803"/>
    <cellStyle name="Totale 6 2 2" xfId="54804"/>
    <cellStyle name="Totale 6 2 3" xfId="54805"/>
    <cellStyle name="Totale 6 3" xfId="54806"/>
    <cellStyle name="Totale 6 3 2" xfId="54807"/>
    <cellStyle name="Totale 6 3 3" xfId="54808"/>
    <cellStyle name="Totale 6 3 4" xfId="54809"/>
    <cellStyle name="Totale 6 3 5" xfId="54810"/>
    <cellStyle name="Totale 6 3 6" xfId="54811"/>
    <cellStyle name="Totale 6 3 7" xfId="54812"/>
    <cellStyle name="Totale 6 4" xfId="54813"/>
    <cellStyle name="Totale 6 4 2" xfId="54814"/>
    <cellStyle name="Totale 6 4 3" xfId="54815"/>
    <cellStyle name="Totale 6 4 4" xfId="54816"/>
    <cellStyle name="Totale 6 4 5" xfId="54817"/>
    <cellStyle name="Totale 6 4 6" xfId="54818"/>
    <cellStyle name="Totale 6 4 7" xfId="54819"/>
    <cellStyle name="Totale 6 5" xfId="54820"/>
    <cellStyle name="Totale 6_note 2_FTAResultat" xfId="54821"/>
    <cellStyle name="Totale 7" xfId="54822"/>
    <cellStyle name="Totale 7 2" xfId="54823"/>
    <cellStyle name="Totale 7 2 2" xfId="54824"/>
    <cellStyle name="Totale 7 2 3" xfId="54825"/>
    <cellStyle name="Totale 7 2 4" xfId="54826"/>
    <cellStyle name="Totale 7 2 5" xfId="54827"/>
    <cellStyle name="Totale 7 2 6" xfId="54828"/>
    <cellStyle name="Totale 7 2 7" xfId="54829"/>
    <cellStyle name="Totale 7 3" xfId="54830"/>
    <cellStyle name="Totale 7 4" xfId="54831"/>
    <cellStyle name="Totale 7_note 2_FTAResultat" xfId="54832"/>
    <cellStyle name="Totale 8" xfId="54833"/>
    <cellStyle name="Totale 9" xfId="54834"/>
    <cellStyle name="Totale_2.1  NEW FTA passage prés BIS" xfId="54835"/>
    <cellStyle name="TotalNumbers_Avg_BS " xfId="54836"/>
    <cellStyle name="Totals" xfId="54837"/>
    <cellStyle name="Totals 10" xfId="54838"/>
    <cellStyle name="Totals 11" xfId="54839"/>
    <cellStyle name="Totals 12" xfId="54840"/>
    <cellStyle name="Totals 13" xfId="54841"/>
    <cellStyle name="Totals 14" xfId="54842"/>
    <cellStyle name="Totals 15" xfId="54843"/>
    <cellStyle name="Totals 2" xfId="54844"/>
    <cellStyle name="Totals 2 2" xfId="54845"/>
    <cellStyle name="Totals 2_2.1  NEW FTA passage prés BIS" xfId="54846"/>
    <cellStyle name="Totals 3" xfId="54847"/>
    <cellStyle name="Totals 3 2" xfId="54848"/>
    <cellStyle name="Totals 3_2.1  NEW FTA passage prés BIS" xfId="54849"/>
    <cellStyle name="Totals 4" xfId="54850"/>
    <cellStyle name="Totals 4 2" xfId="54851"/>
    <cellStyle name="Totals 4_2.1  NEW FTA passage prés BIS" xfId="54852"/>
    <cellStyle name="Totals 5" xfId="54853"/>
    <cellStyle name="Totals 5 2" xfId="54854"/>
    <cellStyle name="Totals 5_2.1  NEW FTA passage prés BIS" xfId="54855"/>
    <cellStyle name="Totals 6" xfId="54856"/>
    <cellStyle name="Totals 7" xfId="54857"/>
    <cellStyle name="Totals 8" xfId="54858"/>
    <cellStyle name="Totals 9" xfId="54859"/>
    <cellStyle name="Totals_2.1  NEW FTA passage prés BIS" xfId="54860"/>
    <cellStyle name="Toto" xfId="54861"/>
    <cellStyle name="-Trait bleu Bas" xfId="54862"/>
    <cellStyle name="-Trait bleu Bas 2" xfId="54863"/>
    <cellStyle name="-Trait bleu Bas 2 2" xfId="54864"/>
    <cellStyle name="-Trait bleu Bas 2 2 2" xfId="54865"/>
    <cellStyle name="-Trait bleu Bas 2 2_note 2_FTAResultat" xfId="54866"/>
    <cellStyle name="-Trait bleu Bas 2 3" xfId="54867"/>
    <cellStyle name="-Trait bleu Bas 2 4" xfId="54868"/>
    <cellStyle name="-Trait bleu Bas 2_note 2_FTAResultat" xfId="54869"/>
    <cellStyle name="-Trait bleu Bas_2.1  NEW FTA passage prés BIS" xfId="54870"/>
    <cellStyle name="Treasuries" xfId="54871"/>
    <cellStyle name="Treasuries 10" xfId="54872"/>
    <cellStyle name="Treasuries 10 2" xfId="54873"/>
    <cellStyle name="Treasuries 10 3" xfId="54874"/>
    <cellStyle name="Treasuries 10 4" xfId="54875"/>
    <cellStyle name="Treasuries 10 5" xfId="54876"/>
    <cellStyle name="Treasuries 10_2.1  NEW FTA passage prés BIS" xfId="54877"/>
    <cellStyle name="Treasuries 11" xfId="54878"/>
    <cellStyle name="Treasuries 11 2" xfId="54879"/>
    <cellStyle name="Treasuries 11 3" xfId="54880"/>
    <cellStyle name="Treasuries 11 4" xfId="54881"/>
    <cellStyle name="Treasuries 11 5" xfId="54882"/>
    <cellStyle name="Treasuries 11_2.1  NEW FTA passage prés BIS" xfId="54883"/>
    <cellStyle name="Treasuries 12" xfId="54884"/>
    <cellStyle name="Treasuries 13" xfId="54885"/>
    <cellStyle name="Treasuries 14" xfId="54886"/>
    <cellStyle name="Treasuries 15" xfId="54887"/>
    <cellStyle name="Treasuries 2" xfId="54888"/>
    <cellStyle name="Treasuries 2 10" xfId="54889"/>
    <cellStyle name="Treasuries 2 10 10" xfId="54890"/>
    <cellStyle name="Treasuries 2 10 11" xfId="54891"/>
    <cellStyle name="Treasuries 2 10 12" xfId="54892"/>
    <cellStyle name="Treasuries 2 10 13" xfId="54893"/>
    <cellStyle name="Treasuries 2 10 14" xfId="54894"/>
    <cellStyle name="Treasuries 2 10 15" xfId="54895"/>
    <cellStyle name="Treasuries 2 10 16" xfId="54896"/>
    <cellStyle name="Treasuries 2 10 17" xfId="54897"/>
    <cellStyle name="Treasuries 2 10 18" xfId="54898"/>
    <cellStyle name="Treasuries 2 10 19" xfId="54899"/>
    <cellStyle name="Treasuries 2 10 2" xfId="54900"/>
    <cellStyle name="Treasuries 2 10 2 2" xfId="54901"/>
    <cellStyle name="Treasuries 2 10 2_note 2_FTAResultat" xfId="54902"/>
    <cellStyle name="Treasuries 2 10 3" xfId="54903"/>
    <cellStyle name="Treasuries 2 10 3 2" xfId="54904"/>
    <cellStyle name="Treasuries 2 10 3_note 2_FTAResultat" xfId="54905"/>
    <cellStyle name="Treasuries 2 10 4" xfId="54906"/>
    <cellStyle name="Treasuries 2 10 4 2" xfId="54907"/>
    <cellStyle name="Treasuries 2 10 4_note 2_FTAResultat" xfId="54908"/>
    <cellStyle name="Treasuries 2 10 5" xfId="54909"/>
    <cellStyle name="Treasuries 2 10 5 2" xfId="54910"/>
    <cellStyle name="Treasuries 2 10 6" xfId="54911"/>
    <cellStyle name="Treasuries 2 10 7" xfId="54912"/>
    <cellStyle name="Treasuries 2 10 8" xfId="54913"/>
    <cellStyle name="Treasuries 2 10 9" xfId="54914"/>
    <cellStyle name="Treasuries 2 10_note 2_FTAResultat" xfId="54915"/>
    <cellStyle name="Treasuries 2 11" xfId="54916"/>
    <cellStyle name="Treasuries 2 11 10" xfId="54917"/>
    <cellStyle name="Treasuries 2 11 11" xfId="54918"/>
    <cellStyle name="Treasuries 2 11 12" xfId="54919"/>
    <cellStyle name="Treasuries 2 11 13" xfId="54920"/>
    <cellStyle name="Treasuries 2 11 14" xfId="54921"/>
    <cellStyle name="Treasuries 2 11 15" xfId="54922"/>
    <cellStyle name="Treasuries 2 11 16" xfId="54923"/>
    <cellStyle name="Treasuries 2 11 17" xfId="54924"/>
    <cellStyle name="Treasuries 2 11 18" xfId="54925"/>
    <cellStyle name="Treasuries 2 11 19" xfId="54926"/>
    <cellStyle name="Treasuries 2 11 2" xfId="54927"/>
    <cellStyle name="Treasuries 2 11 2 2" xfId="54928"/>
    <cellStyle name="Treasuries 2 11 2_note 2_FTAResultat" xfId="54929"/>
    <cellStyle name="Treasuries 2 11 3" xfId="54930"/>
    <cellStyle name="Treasuries 2 11 3 2" xfId="54931"/>
    <cellStyle name="Treasuries 2 11 3_note 2_FTAResultat" xfId="54932"/>
    <cellStyle name="Treasuries 2 11 4" xfId="54933"/>
    <cellStyle name="Treasuries 2 11 4 2" xfId="54934"/>
    <cellStyle name="Treasuries 2 11 4_note 2_FTAResultat" xfId="54935"/>
    <cellStyle name="Treasuries 2 11 5" xfId="54936"/>
    <cellStyle name="Treasuries 2 11 5 2" xfId="54937"/>
    <cellStyle name="Treasuries 2 11 6" xfId="54938"/>
    <cellStyle name="Treasuries 2 11 7" xfId="54939"/>
    <cellStyle name="Treasuries 2 11 8" xfId="54940"/>
    <cellStyle name="Treasuries 2 11 9" xfId="54941"/>
    <cellStyle name="Treasuries 2 11_note 2_FTAResultat" xfId="54942"/>
    <cellStyle name="Treasuries 2 12" xfId="54943"/>
    <cellStyle name="Treasuries 2 12 10" xfId="54944"/>
    <cellStyle name="Treasuries 2 12 11" xfId="54945"/>
    <cellStyle name="Treasuries 2 12 12" xfId="54946"/>
    <cellStyle name="Treasuries 2 12 13" xfId="54947"/>
    <cellStyle name="Treasuries 2 12 14" xfId="54948"/>
    <cellStyle name="Treasuries 2 12 15" xfId="54949"/>
    <cellStyle name="Treasuries 2 12 16" xfId="54950"/>
    <cellStyle name="Treasuries 2 12 17" xfId="54951"/>
    <cellStyle name="Treasuries 2 12 18" xfId="54952"/>
    <cellStyle name="Treasuries 2 12 19" xfId="54953"/>
    <cellStyle name="Treasuries 2 12 2" xfId="54954"/>
    <cellStyle name="Treasuries 2 12 2 2" xfId="54955"/>
    <cellStyle name="Treasuries 2 12 2_note 2_FTAResultat" xfId="54956"/>
    <cellStyle name="Treasuries 2 12 3" xfId="54957"/>
    <cellStyle name="Treasuries 2 12 3 2" xfId="54958"/>
    <cellStyle name="Treasuries 2 12 3_note 2_FTAResultat" xfId="54959"/>
    <cellStyle name="Treasuries 2 12 4" xfId="54960"/>
    <cellStyle name="Treasuries 2 12 4 2" xfId="54961"/>
    <cellStyle name="Treasuries 2 12 4_note 2_FTAResultat" xfId="54962"/>
    <cellStyle name="Treasuries 2 12 5" xfId="54963"/>
    <cellStyle name="Treasuries 2 12 5 2" xfId="54964"/>
    <cellStyle name="Treasuries 2 12 6" xfId="54965"/>
    <cellStyle name="Treasuries 2 12 7" xfId="54966"/>
    <cellStyle name="Treasuries 2 12 8" xfId="54967"/>
    <cellStyle name="Treasuries 2 12 9" xfId="54968"/>
    <cellStyle name="Treasuries 2 12_note 2_FTAResultat" xfId="54969"/>
    <cellStyle name="Treasuries 2 13" xfId="54970"/>
    <cellStyle name="Treasuries 2 13 2" xfId="54971"/>
    <cellStyle name="Treasuries 2 13 3" xfId="54972"/>
    <cellStyle name="Treasuries 2 13 4" xfId="54973"/>
    <cellStyle name="Treasuries 2 13 5" xfId="54974"/>
    <cellStyle name="Treasuries 2 13 6" xfId="54975"/>
    <cellStyle name="Treasuries 2 13_note 2_FTAResultat" xfId="54976"/>
    <cellStyle name="Treasuries 2 14" xfId="54977"/>
    <cellStyle name="Treasuries 2 14 2" xfId="54978"/>
    <cellStyle name="Treasuries 2 14_note 2_FTAResultat" xfId="54979"/>
    <cellStyle name="Treasuries 2 15" xfId="54980"/>
    <cellStyle name="Treasuries 2 15 2" xfId="54981"/>
    <cellStyle name="Treasuries 2 15_note 2_FTAResultat" xfId="54982"/>
    <cellStyle name="Treasuries 2 16" xfId="54983"/>
    <cellStyle name="Treasuries 2 16 2" xfId="54984"/>
    <cellStyle name="Treasuries 2 16_note 2_FTAResultat" xfId="54985"/>
    <cellStyle name="Treasuries 2 17" xfId="54986"/>
    <cellStyle name="Treasuries 2 17 2" xfId="54987"/>
    <cellStyle name="Treasuries 2 18" xfId="54988"/>
    <cellStyle name="Treasuries 2 19" xfId="54989"/>
    <cellStyle name="Treasuries 2 2" xfId="54990"/>
    <cellStyle name="Treasuries 2 2 10" xfId="54991"/>
    <cellStyle name="Treasuries 2 2 11" xfId="54992"/>
    <cellStyle name="Treasuries 2 2 12" xfId="54993"/>
    <cellStyle name="Treasuries 2 2 13" xfId="54994"/>
    <cellStyle name="Treasuries 2 2 14" xfId="54995"/>
    <cellStyle name="Treasuries 2 2 15" xfId="54996"/>
    <cellStyle name="Treasuries 2 2 16" xfId="54997"/>
    <cellStyle name="Treasuries 2 2 17" xfId="54998"/>
    <cellStyle name="Treasuries 2 2 18" xfId="54999"/>
    <cellStyle name="Treasuries 2 2 19" xfId="55000"/>
    <cellStyle name="Treasuries 2 2 2" xfId="55001"/>
    <cellStyle name="Treasuries 2 2 2 10" xfId="55002"/>
    <cellStyle name="Treasuries 2 2 2 11" xfId="55003"/>
    <cellStyle name="Treasuries 2 2 2 12" xfId="55004"/>
    <cellStyle name="Treasuries 2 2 2 13" xfId="55005"/>
    <cellStyle name="Treasuries 2 2 2 14" xfId="55006"/>
    <cellStyle name="Treasuries 2 2 2 15" xfId="55007"/>
    <cellStyle name="Treasuries 2 2 2 16" xfId="55008"/>
    <cellStyle name="Treasuries 2 2 2 17" xfId="55009"/>
    <cellStyle name="Treasuries 2 2 2 18" xfId="55010"/>
    <cellStyle name="Treasuries 2 2 2 19" xfId="55011"/>
    <cellStyle name="Treasuries 2 2 2 2" xfId="55012"/>
    <cellStyle name="Treasuries 2 2 2 2 2" xfId="55013"/>
    <cellStyle name="Treasuries 2 2 2 2_note 2_FTAResultat" xfId="55014"/>
    <cellStyle name="Treasuries 2 2 2 3" xfId="55015"/>
    <cellStyle name="Treasuries 2 2 2 3 2" xfId="55016"/>
    <cellStyle name="Treasuries 2 2 2 3_note 2_FTAResultat" xfId="55017"/>
    <cellStyle name="Treasuries 2 2 2 4" xfId="55018"/>
    <cellStyle name="Treasuries 2 2 2 4 2" xfId="55019"/>
    <cellStyle name="Treasuries 2 2 2 4_note 2_FTAResultat" xfId="55020"/>
    <cellStyle name="Treasuries 2 2 2 5" xfId="55021"/>
    <cellStyle name="Treasuries 2 2 2 5 2" xfId="55022"/>
    <cellStyle name="Treasuries 2 2 2 6" xfId="55023"/>
    <cellStyle name="Treasuries 2 2 2 7" xfId="55024"/>
    <cellStyle name="Treasuries 2 2 2 8" xfId="55025"/>
    <cellStyle name="Treasuries 2 2 2 9" xfId="55026"/>
    <cellStyle name="Treasuries 2 2 2_note 2_FTAResultat" xfId="55027"/>
    <cellStyle name="Treasuries 2 2 20" xfId="55028"/>
    <cellStyle name="Treasuries 2 2 21" xfId="55029"/>
    <cellStyle name="Treasuries 2 2 22" xfId="55030"/>
    <cellStyle name="Treasuries 2 2 23" xfId="55031"/>
    <cellStyle name="Treasuries 2 2 3" xfId="55032"/>
    <cellStyle name="Treasuries 2 2 3 10" xfId="55033"/>
    <cellStyle name="Treasuries 2 2 3 11" xfId="55034"/>
    <cellStyle name="Treasuries 2 2 3 12" xfId="55035"/>
    <cellStyle name="Treasuries 2 2 3 13" xfId="55036"/>
    <cellStyle name="Treasuries 2 2 3 14" xfId="55037"/>
    <cellStyle name="Treasuries 2 2 3 15" xfId="55038"/>
    <cellStyle name="Treasuries 2 2 3 16" xfId="55039"/>
    <cellStyle name="Treasuries 2 2 3 17" xfId="55040"/>
    <cellStyle name="Treasuries 2 2 3 18" xfId="55041"/>
    <cellStyle name="Treasuries 2 2 3 19" xfId="55042"/>
    <cellStyle name="Treasuries 2 2 3 2" xfId="55043"/>
    <cellStyle name="Treasuries 2 2 3 2 2" xfId="55044"/>
    <cellStyle name="Treasuries 2 2 3 2_note 2_FTAResultat" xfId="55045"/>
    <cellStyle name="Treasuries 2 2 3 3" xfId="55046"/>
    <cellStyle name="Treasuries 2 2 3 3 2" xfId="55047"/>
    <cellStyle name="Treasuries 2 2 3 3_note 2_FTAResultat" xfId="55048"/>
    <cellStyle name="Treasuries 2 2 3 4" xfId="55049"/>
    <cellStyle name="Treasuries 2 2 3 4 2" xfId="55050"/>
    <cellStyle name="Treasuries 2 2 3 4_note 2_FTAResultat" xfId="55051"/>
    <cellStyle name="Treasuries 2 2 3 5" xfId="55052"/>
    <cellStyle name="Treasuries 2 2 3 5 2" xfId="55053"/>
    <cellStyle name="Treasuries 2 2 3 6" xfId="55054"/>
    <cellStyle name="Treasuries 2 2 3 7" xfId="55055"/>
    <cellStyle name="Treasuries 2 2 3 8" xfId="55056"/>
    <cellStyle name="Treasuries 2 2 3 9" xfId="55057"/>
    <cellStyle name="Treasuries 2 2 3_note 2_FTAResultat" xfId="55058"/>
    <cellStyle name="Treasuries 2 2 4" xfId="55059"/>
    <cellStyle name="Treasuries 2 2 4 10" xfId="55060"/>
    <cellStyle name="Treasuries 2 2 4 11" xfId="55061"/>
    <cellStyle name="Treasuries 2 2 4 12" xfId="55062"/>
    <cellStyle name="Treasuries 2 2 4 13" xfId="55063"/>
    <cellStyle name="Treasuries 2 2 4 14" xfId="55064"/>
    <cellStyle name="Treasuries 2 2 4 15" xfId="55065"/>
    <cellStyle name="Treasuries 2 2 4 16" xfId="55066"/>
    <cellStyle name="Treasuries 2 2 4 17" xfId="55067"/>
    <cellStyle name="Treasuries 2 2 4 18" xfId="55068"/>
    <cellStyle name="Treasuries 2 2 4 19" xfId="55069"/>
    <cellStyle name="Treasuries 2 2 4 2" xfId="55070"/>
    <cellStyle name="Treasuries 2 2 4 2 2" xfId="55071"/>
    <cellStyle name="Treasuries 2 2 4 2_note 2_FTAResultat" xfId="55072"/>
    <cellStyle name="Treasuries 2 2 4 3" xfId="55073"/>
    <cellStyle name="Treasuries 2 2 4 3 2" xfId="55074"/>
    <cellStyle name="Treasuries 2 2 4 3_note 2_FTAResultat" xfId="55075"/>
    <cellStyle name="Treasuries 2 2 4 4" xfId="55076"/>
    <cellStyle name="Treasuries 2 2 4 4 2" xfId="55077"/>
    <cellStyle name="Treasuries 2 2 4 4_note 2_FTAResultat" xfId="55078"/>
    <cellStyle name="Treasuries 2 2 4 5" xfId="55079"/>
    <cellStyle name="Treasuries 2 2 4 5 2" xfId="55080"/>
    <cellStyle name="Treasuries 2 2 4 6" xfId="55081"/>
    <cellStyle name="Treasuries 2 2 4 7" xfId="55082"/>
    <cellStyle name="Treasuries 2 2 4 8" xfId="55083"/>
    <cellStyle name="Treasuries 2 2 4 9" xfId="55084"/>
    <cellStyle name="Treasuries 2 2 4_note 2_FTAResultat" xfId="55085"/>
    <cellStyle name="Treasuries 2 2 5" xfId="55086"/>
    <cellStyle name="Treasuries 2 2 5 10" xfId="55087"/>
    <cellStyle name="Treasuries 2 2 5 11" xfId="55088"/>
    <cellStyle name="Treasuries 2 2 5 12" xfId="55089"/>
    <cellStyle name="Treasuries 2 2 5 13" xfId="55090"/>
    <cellStyle name="Treasuries 2 2 5 14" xfId="55091"/>
    <cellStyle name="Treasuries 2 2 5 15" xfId="55092"/>
    <cellStyle name="Treasuries 2 2 5 16" xfId="55093"/>
    <cellStyle name="Treasuries 2 2 5 17" xfId="55094"/>
    <cellStyle name="Treasuries 2 2 5 18" xfId="55095"/>
    <cellStyle name="Treasuries 2 2 5 19" xfId="55096"/>
    <cellStyle name="Treasuries 2 2 5 2" xfId="55097"/>
    <cellStyle name="Treasuries 2 2 5 2 2" xfId="55098"/>
    <cellStyle name="Treasuries 2 2 5 2_note 2_FTAResultat" xfId="55099"/>
    <cellStyle name="Treasuries 2 2 5 3" xfId="55100"/>
    <cellStyle name="Treasuries 2 2 5 3 2" xfId="55101"/>
    <cellStyle name="Treasuries 2 2 5 3_note 2_FTAResultat" xfId="55102"/>
    <cellStyle name="Treasuries 2 2 5 4" xfId="55103"/>
    <cellStyle name="Treasuries 2 2 5 4 2" xfId="55104"/>
    <cellStyle name="Treasuries 2 2 5 4_note 2_FTAResultat" xfId="55105"/>
    <cellStyle name="Treasuries 2 2 5 5" xfId="55106"/>
    <cellStyle name="Treasuries 2 2 5 5 2" xfId="55107"/>
    <cellStyle name="Treasuries 2 2 5 6" xfId="55108"/>
    <cellStyle name="Treasuries 2 2 5 7" xfId="55109"/>
    <cellStyle name="Treasuries 2 2 5 8" xfId="55110"/>
    <cellStyle name="Treasuries 2 2 5 9" xfId="55111"/>
    <cellStyle name="Treasuries 2 2 5_note 2_FTAResultat" xfId="55112"/>
    <cellStyle name="Treasuries 2 2 6" xfId="55113"/>
    <cellStyle name="Treasuries 2 2 6 2" xfId="55114"/>
    <cellStyle name="Treasuries 2 2 6_note 2_FTAResultat" xfId="55115"/>
    <cellStyle name="Treasuries 2 2 7" xfId="55116"/>
    <cellStyle name="Treasuries 2 2 7 2" xfId="55117"/>
    <cellStyle name="Treasuries 2 2 7_note 2_FTAResultat" xfId="55118"/>
    <cellStyle name="Treasuries 2 2 8" xfId="55119"/>
    <cellStyle name="Treasuries 2 2 8 2" xfId="55120"/>
    <cellStyle name="Treasuries 2 2 8_note 2_FTAResultat" xfId="55121"/>
    <cellStyle name="Treasuries 2 2 9" xfId="55122"/>
    <cellStyle name="Treasuries 2 2 9 2" xfId="55123"/>
    <cellStyle name="Treasuries 2 2_2.1  NEW FTA passage prés BIS" xfId="55124"/>
    <cellStyle name="Treasuries 2 20" xfId="55125"/>
    <cellStyle name="Treasuries 2 21" xfId="55126"/>
    <cellStyle name="Treasuries 2 22" xfId="55127"/>
    <cellStyle name="Treasuries 2 23" xfId="55128"/>
    <cellStyle name="Treasuries 2 24" xfId="55129"/>
    <cellStyle name="Treasuries 2 25" xfId="55130"/>
    <cellStyle name="Treasuries 2 26" xfId="55131"/>
    <cellStyle name="Treasuries 2 27" xfId="55132"/>
    <cellStyle name="Treasuries 2 28" xfId="55133"/>
    <cellStyle name="Treasuries 2 29" xfId="55134"/>
    <cellStyle name="Treasuries 2 3" xfId="55135"/>
    <cellStyle name="Treasuries 2 3 10" xfId="55136"/>
    <cellStyle name="Treasuries 2 3 11" xfId="55137"/>
    <cellStyle name="Treasuries 2 3 12" xfId="55138"/>
    <cellStyle name="Treasuries 2 3 13" xfId="55139"/>
    <cellStyle name="Treasuries 2 3 14" xfId="55140"/>
    <cellStyle name="Treasuries 2 3 15" xfId="55141"/>
    <cellStyle name="Treasuries 2 3 16" xfId="55142"/>
    <cellStyle name="Treasuries 2 3 17" xfId="55143"/>
    <cellStyle name="Treasuries 2 3 18" xfId="55144"/>
    <cellStyle name="Treasuries 2 3 19" xfId="55145"/>
    <cellStyle name="Treasuries 2 3 2" xfId="55146"/>
    <cellStyle name="Treasuries 2 3 2 10" xfId="55147"/>
    <cellStyle name="Treasuries 2 3 2 11" xfId="55148"/>
    <cellStyle name="Treasuries 2 3 2 12" xfId="55149"/>
    <cellStyle name="Treasuries 2 3 2 13" xfId="55150"/>
    <cellStyle name="Treasuries 2 3 2 14" xfId="55151"/>
    <cellStyle name="Treasuries 2 3 2 15" xfId="55152"/>
    <cellStyle name="Treasuries 2 3 2 16" xfId="55153"/>
    <cellStyle name="Treasuries 2 3 2 17" xfId="55154"/>
    <cellStyle name="Treasuries 2 3 2 18" xfId="55155"/>
    <cellStyle name="Treasuries 2 3 2 19" xfId="55156"/>
    <cellStyle name="Treasuries 2 3 2 2" xfId="55157"/>
    <cellStyle name="Treasuries 2 3 2 2 2" xfId="55158"/>
    <cellStyle name="Treasuries 2 3 2 2_note 2_FTAResultat" xfId="55159"/>
    <cellStyle name="Treasuries 2 3 2 3" xfId="55160"/>
    <cellStyle name="Treasuries 2 3 2 3 2" xfId="55161"/>
    <cellStyle name="Treasuries 2 3 2 3_note 2_FTAResultat" xfId="55162"/>
    <cellStyle name="Treasuries 2 3 2 4" xfId="55163"/>
    <cellStyle name="Treasuries 2 3 2 4 2" xfId="55164"/>
    <cellStyle name="Treasuries 2 3 2 4_note 2_FTAResultat" xfId="55165"/>
    <cellStyle name="Treasuries 2 3 2 5" xfId="55166"/>
    <cellStyle name="Treasuries 2 3 2 5 2" xfId="55167"/>
    <cellStyle name="Treasuries 2 3 2 6" xfId="55168"/>
    <cellStyle name="Treasuries 2 3 2 7" xfId="55169"/>
    <cellStyle name="Treasuries 2 3 2 8" xfId="55170"/>
    <cellStyle name="Treasuries 2 3 2 9" xfId="55171"/>
    <cellStyle name="Treasuries 2 3 2_note 2_FTAResultat" xfId="55172"/>
    <cellStyle name="Treasuries 2 3 20" xfId="55173"/>
    <cellStyle name="Treasuries 2 3 21" xfId="55174"/>
    <cellStyle name="Treasuries 2 3 22" xfId="55175"/>
    <cellStyle name="Treasuries 2 3 23" xfId="55176"/>
    <cellStyle name="Treasuries 2 3 3" xfId="55177"/>
    <cellStyle name="Treasuries 2 3 3 10" xfId="55178"/>
    <cellStyle name="Treasuries 2 3 3 11" xfId="55179"/>
    <cellStyle name="Treasuries 2 3 3 12" xfId="55180"/>
    <cellStyle name="Treasuries 2 3 3 13" xfId="55181"/>
    <cellStyle name="Treasuries 2 3 3 14" xfId="55182"/>
    <cellStyle name="Treasuries 2 3 3 15" xfId="55183"/>
    <cellStyle name="Treasuries 2 3 3 16" xfId="55184"/>
    <cellStyle name="Treasuries 2 3 3 17" xfId="55185"/>
    <cellStyle name="Treasuries 2 3 3 18" xfId="55186"/>
    <cellStyle name="Treasuries 2 3 3 19" xfId="55187"/>
    <cellStyle name="Treasuries 2 3 3 2" xfId="55188"/>
    <cellStyle name="Treasuries 2 3 3 2 2" xfId="55189"/>
    <cellStyle name="Treasuries 2 3 3 2_note 2_FTAResultat" xfId="55190"/>
    <cellStyle name="Treasuries 2 3 3 3" xfId="55191"/>
    <cellStyle name="Treasuries 2 3 3 3 2" xfId="55192"/>
    <cellStyle name="Treasuries 2 3 3 3_note 2_FTAResultat" xfId="55193"/>
    <cellStyle name="Treasuries 2 3 3 4" xfId="55194"/>
    <cellStyle name="Treasuries 2 3 3 4 2" xfId="55195"/>
    <cellStyle name="Treasuries 2 3 3 4_note 2_FTAResultat" xfId="55196"/>
    <cellStyle name="Treasuries 2 3 3 5" xfId="55197"/>
    <cellStyle name="Treasuries 2 3 3 5 2" xfId="55198"/>
    <cellStyle name="Treasuries 2 3 3 6" xfId="55199"/>
    <cellStyle name="Treasuries 2 3 3 7" xfId="55200"/>
    <cellStyle name="Treasuries 2 3 3 8" xfId="55201"/>
    <cellStyle name="Treasuries 2 3 3 9" xfId="55202"/>
    <cellStyle name="Treasuries 2 3 3_note 2_FTAResultat" xfId="55203"/>
    <cellStyle name="Treasuries 2 3 4" xfId="55204"/>
    <cellStyle name="Treasuries 2 3 4 10" xfId="55205"/>
    <cellStyle name="Treasuries 2 3 4 11" xfId="55206"/>
    <cellStyle name="Treasuries 2 3 4 12" xfId="55207"/>
    <cellStyle name="Treasuries 2 3 4 13" xfId="55208"/>
    <cellStyle name="Treasuries 2 3 4 14" xfId="55209"/>
    <cellStyle name="Treasuries 2 3 4 15" xfId="55210"/>
    <cellStyle name="Treasuries 2 3 4 16" xfId="55211"/>
    <cellStyle name="Treasuries 2 3 4 17" xfId="55212"/>
    <cellStyle name="Treasuries 2 3 4 18" xfId="55213"/>
    <cellStyle name="Treasuries 2 3 4 19" xfId="55214"/>
    <cellStyle name="Treasuries 2 3 4 2" xfId="55215"/>
    <cellStyle name="Treasuries 2 3 4 2 2" xfId="55216"/>
    <cellStyle name="Treasuries 2 3 4 2_note 2_FTAResultat" xfId="55217"/>
    <cellStyle name="Treasuries 2 3 4 3" xfId="55218"/>
    <cellStyle name="Treasuries 2 3 4 3 2" xfId="55219"/>
    <cellStyle name="Treasuries 2 3 4 3_note 2_FTAResultat" xfId="55220"/>
    <cellStyle name="Treasuries 2 3 4 4" xfId="55221"/>
    <cellStyle name="Treasuries 2 3 4 4 2" xfId="55222"/>
    <cellStyle name="Treasuries 2 3 4 4_note 2_FTAResultat" xfId="55223"/>
    <cellStyle name="Treasuries 2 3 4 5" xfId="55224"/>
    <cellStyle name="Treasuries 2 3 4 5 2" xfId="55225"/>
    <cellStyle name="Treasuries 2 3 4 6" xfId="55226"/>
    <cellStyle name="Treasuries 2 3 4 7" xfId="55227"/>
    <cellStyle name="Treasuries 2 3 4 8" xfId="55228"/>
    <cellStyle name="Treasuries 2 3 4 9" xfId="55229"/>
    <cellStyle name="Treasuries 2 3 4_note 2_FTAResultat" xfId="55230"/>
    <cellStyle name="Treasuries 2 3 5" xfId="55231"/>
    <cellStyle name="Treasuries 2 3 5 10" xfId="55232"/>
    <cellStyle name="Treasuries 2 3 5 11" xfId="55233"/>
    <cellStyle name="Treasuries 2 3 5 12" xfId="55234"/>
    <cellStyle name="Treasuries 2 3 5 13" xfId="55235"/>
    <cellStyle name="Treasuries 2 3 5 14" xfId="55236"/>
    <cellStyle name="Treasuries 2 3 5 15" xfId="55237"/>
    <cellStyle name="Treasuries 2 3 5 16" xfId="55238"/>
    <cellStyle name="Treasuries 2 3 5 17" xfId="55239"/>
    <cellStyle name="Treasuries 2 3 5 18" xfId="55240"/>
    <cellStyle name="Treasuries 2 3 5 19" xfId="55241"/>
    <cellStyle name="Treasuries 2 3 5 2" xfId="55242"/>
    <cellStyle name="Treasuries 2 3 5 2 2" xfId="55243"/>
    <cellStyle name="Treasuries 2 3 5 2_note 2_FTAResultat" xfId="55244"/>
    <cellStyle name="Treasuries 2 3 5 3" xfId="55245"/>
    <cellStyle name="Treasuries 2 3 5 3 2" xfId="55246"/>
    <cellStyle name="Treasuries 2 3 5 3_note 2_FTAResultat" xfId="55247"/>
    <cellStyle name="Treasuries 2 3 5 4" xfId="55248"/>
    <cellStyle name="Treasuries 2 3 5 4 2" xfId="55249"/>
    <cellStyle name="Treasuries 2 3 5 4_note 2_FTAResultat" xfId="55250"/>
    <cellStyle name="Treasuries 2 3 5 5" xfId="55251"/>
    <cellStyle name="Treasuries 2 3 5 5 2" xfId="55252"/>
    <cellStyle name="Treasuries 2 3 5 6" xfId="55253"/>
    <cellStyle name="Treasuries 2 3 5 7" xfId="55254"/>
    <cellStyle name="Treasuries 2 3 5 8" xfId="55255"/>
    <cellStyle name="Treasuries 2 3 5 9" xfId="55256"/>
    <cellStyle name="Treasuries 2 3 5_note 2_FTAResultat" xfId="55257"/>
    <cellStyle name="Treasuries 2 3 6" xfId="55258"/>
    <cellStyle name="Treasuries 2 3 6 2" xfId="55259"/>
    <cellStyle name="Treasuries 2 3 6_note 2_FTAResultat" xfId="55260"/>
    <cellStyle name="Treasuries 2 3 7" xfId="55261"/>
    <cellStyle name="Treasuries 2 3 7 2" xfId="55262"/>
    <cellStyle name="Treasuries 2 3 7_note 2_FTAResultat" xfId="55263"/>
    <cellStyle name="Treasuries 2 3 8" xfId="55264"/>
    <cellStyle name="Treasuries 2 3 8 2" xfId="55265"/>
    <cellStyle name="Treasuries 2 3 8_note 2_FTAResultat" xfId="55266"/>
    <cellStyle name="Treasuries 2 3 9" xfId="55267"/>
    <cellStyle name="Treasuries 2 3 9 2" xfId="55268"/>
    <cellStyle name="Treasuries 2 3_note 2_FTAResultat" xfId="55269"/>
    <cellStyle name="Treasuries 2 4" xfId="55270"/>
    <cellStyle name="Treasuries 2 4 10" xfId="55271"/>
    <cellStyle name="Treasuries 2 4 11" xfId="55272"/>
    <cellStyle name="Treasuries 2 4 12" xfId="55273"/>
    <cellStyle name="Treasuries 2 4 13" xfId="55274"/>
    <cellStyle name="Treasuries 2 4 14" xfId="55275"/>
    <cellStyle name="Treasuries 2 4 15" xfId="55276"/>
    <cellStyle name="Treasuries 2 4 16" xfId="55277"/>
    <cellStyle name="Treasuries 2 4 17" xfId="55278"/>
    <cellStyle name="Treasuries 2 4 18" xfId="55279"/>
    <cellStyle name="Treasuries 2 4 19" xfId="55280"/>
    <cellStyle name="Treasuries 2 4 2" xfId="55281"/>
    <cellStyle name="Treasuries 2 4 2 10" xfId="55282"/>
    <cellStyle name="Treasuries 2 4 2 11" xfId="55283"/>
    <cellStyle name="Treasuries 2 4 2 12" xfId="55284"/>
    <cellStyle name="Treasuries 2 4 2 13" xfId="55285"/>
    <cellStyle name="Treasuries 2 4 2 14" xfId="55286"/>
    <cellStyle name="Treasuries 2 4 2 15" xfId="55287"/>
    <cellStyle name="Treasuries 2 4 2 16" xfId="55288"/>
    <cellStyle name="Treasuries 2 4 2 17" xfId="55289"/>
    <cellStyle name="Treasuries 2 4 2 18" xfId="55290"/>
    <cellStyle name="Treasuries 2 4 2 19" xfId="55291"/>
    <cellStyle name="Treasuries 2 4 2 2" xfId="55292"/>
    <cellStyle name="Treasuries 2 4 2 2 2" xfId="55293"/>
    <cellStyle name="Treasuries 2 4 2 2_note 2_FTAResultat" xfId="55294"/>
    <cellStyle name="Treasuries 2 4 2 3" xfId="55295"/>
    <cellStyle name="Treasuries 2 4 2 3 2" xfId="55296"/>
    <cellStyle name="Treasuries 2 4 2 3_note 2_FTAResultat" xfId="55297"/>
    <cellStyle name="Treasuries 2 4 2 4" xfId="55298"/>
    <cellStyle name="Treasuries 2 4 2 4 2" xfId="55299"/>
    <cellStyle name="Treasuries 2 4 2 4_note 2_FTAResultat" xfId="55300"/>
    <cellStyle name="Treasuries 2 4 2 5" xfId="55301"/>
    <cellStyle name="Treasuries 2 4 2 5 2" xfId="55302"/>
    <cellStyle name="Treasuries 2 4 2 6" xfId="55303"/>
    <cellStyle name="Treasuries 2 4 2 7" xfId="55304"/>
    <cellStyle name="Treasuries 2 4 2 8" xfId="55305"/>
    <cellStyle name="Treasuries 2 4 2 9" xfId="55306"/>
    <cellStyle name="Treasuries 2 4 2_note 2_FTAResultat" xfId="55307"/>
    <cellStyle name="Treasuries 2 4 20" xfId="55308"/>
    <cellStyle name="Treasuries 2 4 21" xfId="55309"/>
    <cellStyle name="Treasuries 2 4 22" xfId="55310"/>
    <cellStyle name="Treasuries 2 4 23" xfId="55311"/>
    <cellStyle name="Treasuries 2 4 3" xfId="55312"/>
    <cellStyle name="Treasuries 2 4 3 10" xfId="55313"/>
    <cellStyle name="Treasuries 2 4 3 11" xfId="55314"/>
    <cellStyle name="Treasuries 2 4 3 12" xfId="55315"/>
    <cellStyle name="Treasuries 2 4 3 13" xfId="55316"/>
    <cellStyle name="Treasuries 2 4 3 14" xfId="55317"/>
    <cellStyle name="Treasuries 2 4 3 15" xfId="55318"/>
    <cellStyle name="Treasuries 2 4 3 16" xfId="55319"/>
    <cellStyle name="Treasuries 2 4 3 17" xfId="55320"/>
    <cellStyle name="Treasuries 2 4 3 18" xfId="55321"/>
    <cellStyle name="Treasuries 2 4 3 19" xfId="55322"/>
    <cellStyle name="Treasuries 2 4 3 2" xfId="55323"/>
    <cellStyle name="Treasuries 2 4 3 2 2" xfId="55324"/>
    <cellStyle name="Treasuries 2 4 3 2_note 2_FTAResultat" xfId="55325"/>
    <cellStyle name="Treasuries 2 4 3 3" xfId="55326"/>
    <cellStyle name="Treasuries 2 4 3 3 2" xfId="55327"/>
    <cellStyle name="Treasuries 2 4 3 3_note 2_FTAResultat" xfId="55328"/>
    <cellStyle name="Treasuries 2 4 3 4" xfId="55329"/>
    <cellStyle name="Treasuries 2 4 3 4 2" xfId="55330"/>
    <cellStyle name="Treasuries 2 4 3 4_note 2_FTAResultat" xfId="55331"/>
    <cellStyle name="Treasuries 2 4 3 5" xfId="55332"/>
    <cellStyle name="Treasuries 2 4 3 5 2" xfId="55333"/>
    <cellStyle name="Treasuries 2 4 3 6" xfId="55334"/>
    <cellStyle name="Treasuries 2 4 3 7" xfId="55335"/>
    <cellStyle name="Treasuries 2 4 3 8" xfId="55336"/>
    <cellStyle name="Treasuries 2 4 3 9" xfId="55337"/>
    <cellStyle name="Treasuries 2 4 3_note 2_FTAResultat" xfId="55338"/>
    <cellStyle name="Treasuries 2 4 4" xfId="55339"/>
    <cellStyle name="Treasuries 2 4 4 10" xfId="55340"/>
    <cellStyle name="Treasuries 2 4 4 11" xfId="55341"/>
    <cellStyle name="Treasuries 2 4 4 12" xfId="55342"/>
    <cellStyle name="Treasuries 2 4 4 13" xfId="55343"/>
    <cellStyle name="Treasuries 2 4 4 14" xfId="55344"/>
    <cellStyle name="Treasuries 2 4 4 15" xfId="55345"/>
    <cellStyle name="Treasuries 2 4 4 16" xfId="55346"/>
    <cellStyle name="Treasuries 2 4 4 17" xfId="55347"/>
    <cellStyle name="Treasuries 2 4 4 18" xfId="55348"/>
    <cellStyle name="Treasuries 2 4 4 19" xfId="55349"/>
    <cellStyle name="Treasuries 2 4 4 2" xfId="55350"/>
    <cellStyle name="Treasuries 2 4 4 2 2" xfId="55351"/>
    <cellStyle name="Treasuries 2 4 4 2_note 2_FTAResultat" xfId="55352"/>
    <cellStyle name="Treasuries 2 4 4 3" xfId="55353"/>
    <cellStyle name="Treasuries 2 4 4 3 2" xfId="55354"/>
    <cellStyle name="Treasuries 2 4 4 3_note 2_FTAResultat" xfId="55355"/>
    <cellStyle name="Treasuries 2 4 4 4" xfId="55356"/>
    <cellStyle name="Treasuries 2 4 4 4 2" xfId="55357"/>
    <cellStyle name="Treasuries 2 4 4 4_note 2_FTAResultat" xfId="55358"/>
    <cellStyle name="Treasuries 2 4 4 5" xfId="55359"/>
    <cellStyle name="Treasuries 2 4 4 5 2" xfId="55360"/>
    <cellStyle name="Treasuries 2 4 4 6" xfId="55361"/>
    <cellStyle name="Treasuries 2 4 4 7" xfId="55362"/>
    <cellStyle name="Treasuries 2 4 4 8" xfId="55363"/>
    <cellStyle name="Treasuries 2 4 4 9" xfId="55364"/>
    <cellStyle name="Treasuries 2 4 4_note 2_FTAResultat" xfId="55365"/>
    <cellStyle name="Treasuries 2 4 5" xfId="55366"/>
    <cellStyle name="Treasuries 2 4 5 10" xfId="55367"/>
    <cellStyle name="Treasuries 2 4 5 11" xfId="55368"/>
    <cellStyle name="Treasuries 2 4 5 12" xfId="55369"/>
    <cellStyle name="Treasuries 2 4 5 13" xfId="55370"/>
    <cellStyle name="Treasuries 2 4 5 14" xfId="55371"/>
    <cellStyle name="Treasuries 2 4 5 15" xfId="55372"/>
    <cellStyle name="Treasuries 2 4 5 16" xfId="55373"/>
    <cellStyle name="Treasuries 2 4 5 17" xfId="55374"/>
    <cellStyle name="Treasuries 2 4 5 18" xfId="55375"/>
    <cellStyle name="Treasuries 2 4 5 19" xfId="55376"/>
    <cellStyle name="Treasuries 2 4 5 2" xfId="55377"/>
    <cellStyle name="Treasuries 2 4 5 2 2" xfId="55378"/>
    <cellStyle name="Treasuries 2 4 5 2_note 2_FTAResultat" xfId="55379"/>
    <cellStyle name="Treasuries 2 4 5 3" xfId="55380"/>
    <cellStyle name="Treasuries 2 4 5 3 2" xfId="55381"/>
    <cellStyle name="Treasuries 2 4 5 3_note 2_FTAResultat" xfId="55382"/>
    <cellStyle name="Treasuries 2 4 5 4" xfId="55383"/>
    <cellStyle name="Treasuries 2 4 5 4 2" xfId="55384"/>
    <cellStyle name="Treasuries 2 4 5 4_note 2_FTAResultat" xfId="55385"/>
    <cellStyle name="Treasuries 2 4 5 5" xfId="55386"/>
    <cellStyle name="Treasuries 2 4 5 5 2" xfId="55387"/>
    <cellStyle name="Treasuries 2 4 5 6" xfId="55388"/>
    <cellStyle name="Treasuries 2 4 5 7" xfId="55389"/>
    <cellStyle name="Treasuries 2 4 5 8" xfId="55390"/>
    <cellStyle name="Treasuries 2 4 5 9" xfId="55391"/>
    <cellStyle name="Treasuries 2 4 5_note 2_FTAResultat" xfId="55392"/>
    <cellStyle name="Treasuries 2 4 6" xfId="55393"/>
    <cellStyle name="Treasuries 2 4 6 2" xfId="55394"/>
    <cellStyle name="Treasuries 2 4 6_note 2_FTAResultat" xfId="55395"/>
    <cellStyle name="Treasuries 2 4 7" xfId="55396"/>
    <cellStyle name="Treasuries 2 4 7 2" xfId="55397"/>
    <cellStyle name="Treasuries 2 4 7_note 2_FTAResultat" xfId="55398"/>
    <cellStyle name="Treasuries 2 4 8" xfId="55399"/>
    <cellStyle name="Treasuries 2 4 8 2" xfId="55400"/>
    <cellStyle name="Treasuries 2 4 8_note 2_FTAResultat" xfId="55401"/>
    <cellStyle name="Treasuries 2 4 9" xfId="55402"/>
    <cellStyle name="Treasuries 2 4 9 2" xfId="55403"/>
    <cellStyle name="Treasuries 2 4_note 2_FTAResultat" xfId="55404"/>
    <cellStyle name="Treasuries 2 5" xfId="55405"/>
    <cellStyle name="Treasuries 2 5 10" xfId="55406"/>
    <cellStyle name="Treasuries 2 5 11" xfId="55407"/>
    <cellStyle name="Treasuries 2 5 12" xfId="55408"/>
    <cellStyle name="Treasuries 2 5 13" xfId="55409"/>
    <cellStyle name="Treasuries 2 5 14" xfId="55410"/>
    <cellStyle name="Treasuries 2 5 15" xfId="55411"/>
    <cellStyle name="Treasuries 2 5 16" xfId="55412"/>
    <cellStyle name="Treasuries 2 5 17" xfId="55413"/>
    <cellStyle name="Treasuries 2 5 18" xfId="55414"/>
    <cellStyle name="Treasuries 2 5 19" xfId="55415"/>
    <cellStyle name="Treasuries 2 5 2" xfId="55416"/>
    <cellStyle name="Treasuries 2 5 2 10" xfId="55417"/>
    <cellStyle name="Treasuries 2 5 2 11" xfId="55418"/>
    <cellStyle name="Treasuries 2 5 2 12" xfId="55419"/>
    <cellStyle name="Treasuries 2 5 2 13" xfId="55420"/>
    <cellStyle name="Treasuries 2 5 2 14" xfId="55421"/>
    <cellStyle name="Treasuries 2 5 2 15" xfId="55422"/>
    <cellStyle name="Treasuries 2 5 2 16" xfId="55423"/>
    <cellStyle name="Treasuries 2 5 2 17" xfId="55424"/>
    <cellStyle name="Treasuries 2 5 2 18" xfId="55425"/>
    <cellStyle name="Treasuries 2 5 2 19" xfId="55426"/>
    <cellStyle name="Treasuries 2 5 2 2" xfId="55427"/>
    <cellStyle name="Treasuries 2 5 2 2 2" xfId="55428"/>
    <cellStyle name="Treasuries 2 5 2 2_note 2_FTAResultat" xfId="55429"/>
    <cellStyle name="Treasuries 2 5 2 3" xfId="55430"/>
    <cellStyle name="Treasuries 2 5 2 3 2" xfId="55431"/>
    <cellStyle name="Treasuries 2 5 2 3_note 2_FTAResultat" xfId="55432"/>
    <cellStyle name="Treasuries 2 5 2 4" xfId="55433"/>
    <cellStyle name="Treasuries 2 5 2 4 2" xfId="55434"/>
    <cellStyle name="Treasuries 2 5 2 4_note 2_FTAResultat" xfId="55435"/>
    <cellStyle name="Treasuries 2 5 2 5" xfId="55436"/>
    <cellStyle name="Treasuries 2 5 2 5 2" xfId="55437"/>
    <cellStyle name="Treasuries 2 5 2 6" xfId="55438"/>
    <cellStyle name="Treasuries 2 5 2 7" xfId="55439"/>
    <cellStyle name="Treasuries 2 5 2 8" xfId="55440"/>
    <cellStyle name="Treasuries 2 5 2 9" xfId="55441"/>
    <cellStyle name="Treasuries 2 5 2_note 2_FTAResultat" xfId="55442"/>
    <cellStyle name="Treasuries 2 5 20" xfId="55443"/>
    <cellStyle name="Treasuries 2 5 21" xfId="55444"/>
    <cellStyle name="Treasuries 2 5 22" xfId="55445"/>
    <cellStyle name="Treasuries 2 5 23" xfId="55446"/>
    <cellStyle name="Treasuries 2 5 3" xfId="55447"/>
    <cellStyle name="Treasuries 2 5 3 10" xfId="55448"/>
    <cellStyle name="Treasuries 2 5 3 11" xfId="55449"/>
    <cellStyle name="Treasuries 2 5 3 12" xfId="55450"/>
    <cellStyle name="Treasuries 2 5 3 13" xfId="55451"/>
    <cellStyle name="Treasuries 2 5 3 14" xfId="55452"/>
    <cellStyle name="Treasuries 2 5 3 15" xfId="55453"/>
    <cellStyle name="Treasuries 2 5 3 16" xfId="55454"/>
    <cellStyle name="Treasuries 2 5 3 17" xfId="55455"/>
    <cellStyle name="Treasuries 2 5 3 18" xfId="55456"/>
    <cellStyle name="Treasuries 2 5 3 19" xfId="55457"/>
    <cellStyle name="Treasuries 2 5 3 2" xfId="55458"/>
    <cellStyle name="Treasuries 2 5 3 2 2" xfId="55459"/>
    <cellStyle name="Treasuries 2 5 3 2_note 2_FTAResultat" xfId="55460"/>
    <cellStyle name="Treasuries 2 5 3 3" xfId="55461"/>
    <cellStyle name="Treasuries 2 5 3 3 2" xfId="55462"/>
    <cellStyle name="Treasuries 2 5 3 3_note 2_FTAResultat" xfId="55463"/>
    <cellStyle name="Treasuries 2 5 3 4" xfId="55464"/>
    <cellStyle name="Treasuries 2 5 3 4 2" xfId="55465"/>
    <cellStyle name="Treasuries 2 5 3 4_note 2_FTAResultat" xfId="55466"/>
    <cellStyle name="Treasuries 2 5 3 5" xfId="55467"/>
    <cellStyle name="Treasuries 2 5 3 5 2" xfId="55468"/>
    <cellStyle name="Treasuries 2 5 3 6" xfId="55469"/>
    <cellStyle name="Treasuries 2 5 3 7" xfId="55470"/>
    <cellStyle name="Treasuries 2 5 3 8" xfId="55471"/>
    <cellStyle name="Treasuries 2 5 3 9" xfId="55472"/>
    <cellStyle name="Treasuries 2 5 3_note 2_FTAResultat" xfId="55473"/>
    <cellStyle name="Treasuries 2 5 4" xfId="55474"/>
    <cellStyle name="Treasuries 2 5 4 10" xfId="55475"/>
    <cellStyle name="Treasuries 2 5 4 11" xfId="55476"/>
    <cellStyle name="Treasuries 2 5 4 12" xfId="55477"/>
    <cellStyle name="Treasuries 2 5 4 13" xfId="55478"/>
    <cellStyle name="Treasuries 2 5 4 14" xfId="55479"/>
    <cellStyle name="Treasuries 2 5 4 15" xfId="55480"/>
    <cellStyle name="Treasuries 2 5 4 16" xfId="55481"/>
    <cellStyle name="Treasuries 2 5 4 17" xfId="55482"/>
    <cellStyle name="Treasuries 2 5 4 18" xfId="55483"/>
    <cellStyle name="Treasuries 2 5 4 19" xfId="55484"/>
    <cellStyle name="Treasuries 2 5 4 2" xfId="55485"/>
    <cellStyle name="Treasuries 2 5 4 2 2" xfId="55486"/>
    <cellStyle name="Treasuries 2 5 4 2_note 2_FTAResultat" xfId="55487"/>
    <cellStyle name="Treasuries 2 5 4 3" xfId="55488"/>
    <cellStyle name="Treasuries 2 5 4 3 2" xfId="55489"/>
    <cellStyle name="Treasuries 2 5 4 3_note 2_FTAResultat" xfId="55490"/>
    <cellStyle name="Treasuries 2 5 4 4" xfId="55491"/>
    <cellStyle name="Treasuries 2 5 4 4 2" xfId="55492"/>
    <cellStyle name="Treasuries 2 5 4 4_note 2_FTAResultat" xfId="55493"/>
    <cellStyle name="Treasuries 2 5 4 5" xfId="55494"/>
    <cellStyle name="Treasuries 2 5 4 5 2" xfId="55495"/>
    <cellStyle name="Treasuries 2 5 4 6" xfId="55496"/>
    <cellStyle name="Treasuries 2 5 4 7" xfId="55497"/>
    <cellStyle name="Treasuries 2 5 4 8" xfId="55498"/>
    <cellStyle name="Treasuries 2 5 4 9" xfId="55499"/>
    <cellStyle name="Treasuries 2 5 4_note 2_FTAResultat" xfId="55500"/>
    <cellStyle name="Treasuries 2 5 5" xfId="55501"/>
    <cellStyle name="Treasuries 2 5 5 10" xfId="55502"/>
    <cellStyle name="Treasuries 2 5 5 11" xfId="55503"/>
    <cellStyle name="Treasuries 2 5 5 12" xfId="55504"/>
    <cellStyle name="Treasuries 2 5 5 13" xfId="55505"/>
    <cellStyle name="Treasuries 2 5 5 14" xfId="55506"/>
    <cellStyle name="Treasuries 2 5 5 15" xfId="55507"/>
    <cellStyle name="Treasuries 2 5 5 16" xfId="55508"/>
    <cellStyle name="Treasuries 2 5 5 17" xfId="55509"/>
    <cellStyle name="Treasuries 2 5 5 18" xfId="55510"/>
    <cellStyle name="Treasuries 2 5 5 19" xfId="55511"/>
    <cellStyle name="Treasuries 2 5 5 2" xfId="55512"/>
    <cellStyle name="Treasuries 2 5 5 2 2" xfId="55513"/>
    <cellStyle name="Treasuries 2 5 5 2_note 2_FTAResultat" xfId="55514"/>
    <cellStyle name="Treasuries 2 5 5 3" xfId="55515"/>
    <cellStyle name="Treasuries 2 5 5 3 2" xfId="55516"/>
    <cellStyle name="Treasuries 2 5 5 3_note 2_FTAResultat" xfId="55517"/>
    <cellStyle name="Treasuries 2 5 5 4" xfId="55518"/>
    <cellStyle name="Treasuries 2 5 5 4 2" xfId="55519"/>
    <cellStyle name="Treasuries 2 5 5 4_note 2_FTAResultat" xfId="55520"/>
    <cellStyle name="Treasuries 2 5 5 5" xfId="55521"/>
    <cellStyle name="Treasuries 2 5 5 5 2" xfId="55522"/>
    <cellStyle name="Treasuries 2 5 5 6" xfId="55523"/>
    <cellStyle name="Treasuries 2 5 5 7" xfId="55524"/>
    <cellStyle name="Treasuries 2 5 5 8" xfId="55525"/>
    <cellStyle name="Treasuries 2 5 5 9" xfId="55526"/>
    <cellStyle name="Treasuries 2 5 5_note 2_FTAResultat" xfId="55527"/>
    <cellStyle name="Treasuries 2 5 6" xfId="55528"/>
    <cellStyle name="Treasuries 2 5 6 2" xfId="55529"/>
    <cellStyle name="Treasuries 2 5 6_note 2_FTAResultat" xfId="55530"/>
    <cellStyle name="Treasuries 2 5 7" xfId="55531"/>
    <cellStyle name="Treasuries 2 5 7 2" xfId="55532"/>
    <cellStyle name="Treasuries 2 5 7_note 2_FTAResultat" xfId="55533"/>
    <cellStyle name="Treasuries 2 5 8" xfId="55534"/>
    <cellStyle name="Treasuries 2 5 8 2" xfId="55535"/>
    <cellStyle name="Treasuries 2 5 8_note 2_FTAResultat" xfId="55536"/>
    <cellStyle name="Treasuries 2 5 9" xfId="55537"/>
    <cellStyle name="Treasuries 2 5 9 2" xfId="55538"/>
    <cellStyle name="Treasuries 2 5_note 2_FTAResultat" xfId="55539"/>
    <cellStyle name="Treasuries 2 6" xfId="55540"/>
    <cellStyle name="Treasuries 2 6 10" xfId="55541"/>
    <cellStyle name="Treasuries 2 6 11" xfId="55542"/>
    <cellStyle name="Treasuries 2 6 12" xfId="55543"/>
    <cellStyle name="Treasuries 2 6 13" xfId="55544"/>
    <cellStyle name="Treasuries 2 6 14" xfId="55545"/>
    <cellStyle name="Treasuries 2 6 15" xfId="55546"/>
    <cellStyle name="Treasuries 2 6 16" xfId="55547"/>
    <cellStyle name="Treasuries 2 6 17" xfId="55548"/>
    <cellStyle name="Treasuries 2 6 18" xfId="55549"/>
    <cellStyle name="Treasuries 2 6 19" xfId="55550"/>
    <cellStyle name="Treasuries 2 6 2" xfId="55551"/>
    <cellStyle name="Treasuries 2 6 2 10" xfId="55552"/>
    <cellStyle name="Treasuries 2 6 2 11" xfId="55553"/>
    <cellStyle name="Treasuries 2 6 2 12" xfId="55554"/>
    <cellStyle name="Treasuries 2 6 2 13" xfId="55555"/>
    <cellStyle name="Treasuries 2 6 2 14" xfId="55556"/>
    <cellStyle name="Treasuries 2 6 2 15" xfId="55557"/>
    <cellStyle name="Treasuries 2 6 2 16" xfId="55558"/>
    <cellStyle name="Treasuries 2 6 2 17" xfId="55559"/>
    <cellStyle name="Treasuries 2 6 2 18" xfId="55560"/>
    <cellStyle name="Treasuries 2 6 2 19" xfId="55561"/>
    <cellStyle name="Treasuries 2 6 2 2" xfId="55562"/>
    <cellStyle name="Treasuries 2 6 2 2 2" xfId="55563"/>
    <cellStyle name="Treasuries 2 6 2 2_note 2_FTAResultat" xfId="55564"/>
    <cellStyle name="Treasuries 2 6 2 3" xfId="55565"/>
    <cellStyle name="Treasuries 2 6 2 3 2" xfId="55566"/>
    <cellStyle name="Treasuries 2 6 2 3_note 2_FTAResultat" xfId="55567"/>
    <cellStyle name="Treasuries 2 6 2 4" xfId="55568"/>
    <cellStyle name="Treasuries 2 6 2 4 2" xfId="55569"/>
    <cellStyle name="Treasuries 2 6 2 4_note 2_FTAResultat" xfId="55570"/>
    <cellStyle name="Treasuries 2 6 2 5" xfId="55571"/>
    <cellStyle name="Treasuries 2 6 2 5 2" xfId="55572"/>
    <cellStyle name="Treasuries 2 6 2 6" xfId="55573"/>
    <cellStyle name="Treasuries 2 6 2 7" xfId="55574"/>
    <cellStyle name="Treasuries 2 6 2 8" xfId="55575"/>
    <cellStyle name="Treasuries 2 6 2 9" xfId="55576"/>
    <cellStyle name="Treasuries 2 6 2_note 2_FTAResultat" xfId="55577"/>
    <cellStyle name="Treasuries 2 6 20" xfId="55578"/>
    <cellStyle name="Treasuries 2 6 21" xfId="55579"/>
    <cellStyle name="Treasuries 2 6 22" xfId="55580"/>
    <cellStyle name="Treasuries 2 6 23" xfId="55581"/>
    <cellStyle name="Treasuries 2 6 3" xfId="55582"/>
    <cellStyle name="Treasuries 2 6 3 10" xfId="55583"/>
    <cellStyle name="Treasuries 2 6 3 11" xfId="55584"/>
    <cellStyle name="Treasuries 2 6 3 12" xfId="55585"/>
    <cellStyle name="Treasuries 2 6 3 13" xfId="55586"/>
    <cellStyle name="Treasuries 2 6 3 14" xfId="55587"/>
    <cellStyle name="Treasuries 2 6 3 15" xfId="55588"/>
    <cellStyle name="Treasuries 2 6 3 16" xfId="55589"/>
    <cellStyle name="Treasuries 2 6 3 17" xfId="55590"/>
    <cellStyle name="Treasuries 2 6 3 18" xfId="55591"/>
    <cellStyle name="Treasuries 2 6 3 19" xfId="55592"/>
    <cellStyle name="Treasuries 2 6 3 2" xfId="55593"/>
    <cellStyle name="Treasuries 2 6 3 2 2" xfId="55594"/>
    <cellStyle name="Treasuries 2 6 3 2_note 2_FTAResultat" xfId="55595"/>
    <cellStyle name="Treasuries 2 6 3 3" xfId="55596"/>
    <cellStyle name="Treasuries 2 6 3 3 2" xfId="55597"/>
    <cellStyle name="Treasuries 2 6 3 3_note 2_FTAResultat" xfId="55598"/>
    <cellStyle name="Treasuries 2 6 3 4" xfId="55599"/>
    <cellStyle name="Treasuries 2 6 3 4 2" xfId="55600"/>
    <cellStyle name="Treasuries 2 6 3 4_note 2_FTAResultat" xfId="55601"/>
    <cellStyle name="Treasuries 2 6 3 5" xfId="55602"/>
    <cellStyle name="Treasuries 2 6 3 5 2" xfId="55603"/>
    <cellStyle name="Treasuries 2 6 3 6" xfId="55604"/>
    <cellStyle name="Treasuries 2 6 3 7" xfId="55605"/>
    <cellStyle name="Treasuries 2 6 3 8" xfId="55606"/>
    <cellStyle name="Treasuries 2 6 3 9" xfId="55607"/>
    <cellStyle name="Treasuries 2 6 3_note 2_FTAResultat" xfId="55608"/>
    <cellStyle name="Treasuries 2 6 4" xfId="55609"/>
    <cellStyle name="Treasuries 2 6 4 10" xfId="55610"/>
    <cellStyle name="Treasuries 2 6 4 11" xfId="55611"/>
    <cellStyle name="Treasuries 2 6 4 12" xfId="55612"/>
    <cellStyle name="Treasuries 2 6 4 13" xfId="55613"/>
    <cellStyle name="Treasuries 2 6 4 14" xfId="55614"/>
    <cellStyle name="Treasuries 2 6 4 15" xfId="55615"/>
    <cellStyle name="Treasuries 2 6 4 16" xfId="55616"/>
    <cellStyle name="Treasuries 2 6 4 17" xfId="55617"/>
    <cellStyle name="Treasuries 2 6 4 18" xfId="55618"/>
    <cellStyle name="Treasuries 2 6 4 19" xfId="55619"/>
    <cellStyle name="Treasuries 2 6 4 2" xfId="55620"/>
    <cellStyle name="Treasuries 2 6 4 2 2" xfId="55621"/>
    <cellStyle name="Treasuries 2 6 4 2_note 2_FTAResultat" xfId="55622"/>
    <cellStyle name="Treasuries 2 6 4 3" xfId="55623"/>
    <cellStyle name="Treasuries 2 6 4 3 2" xfId="55624"/>
    <cellStyle name="Treasuries 2 6 4 3_note 2_FTAResultat" xfId="55625"/>
    <cellStyle name="Treasuries 2 6 4 4" xfId="55626"/>
    <cellStyle name="Treasuries 2 6 4 4 2" xfId="55627"/>
    <cellStyle name="Treasuries 2 6 4 4_note 2_FTAResultat" xfId="55628"/>
    <cellStyle name="Treasuries 2 6 4 5" xfId="55629"/>
    <cellStyle name="Treasuries 2 6 4 5 2" xfId="55630"/>
    <cellStyle name="Treasuries 2 6 4 6" xfId="55631"/>
    <cellStyle name="Treasuries 2 6 4 7" xfId="55632"/>
    <cellStyle name="Treasuries 2 6 4 8" xfId="55633"/>
    <cellStyle name="Treasuries 2 6 4 9" xfId="55634"/>
    <cellStyle name="Treasuries 2 6 4_note 2_FTAResultat" xfId="55635"/>
    <cellStyle name="Treasuries 2 6 5" xfId="55636"/>
    <cellStyle name="Treasuries 2 6 5 10" xfId="55637"/>
    <cellStyle name="Treasuries 2 6 5 11" xfId="55638"/>
    <cellStyle name="Treasuries 2 6 5 12" xfId="55639"/>
    <cellStyle name="Treasuries 2 6 5 13" xfId="55640"/>
    <cellStyle name="Treasuries 2 6 5 14" xfId="55641"/>
    <cellStyle name="Treasuries 2 6 5 15" xfId="55642"/>
    <cellStyle name="Treasuries 2 6 5 16" xfId="55643"/>
    <cellStyle name="Treasuries 2 6 5 17" xfId="55644"/>
    <cellStyle name="Treasuries 2 6 5 18" xfId="55645"/>
    <cellStyle name="Treasuries 2 6 5 19" xfId="55646"/>
    <cellStyle name="Treasuries 2 6 5 2" xfId="55647"/>
    <cellStyle name="Treasuries 2 6 5 2 2" xfId="55648"/>
    <cellStyle name="Treasuries 2 6 5 2_note 2_FTAResultat" xfId="55649"/>
    <cellStyle name="Treasuries 2 6 5 3" xfId="55650"/>
    <cellStyle name="Treasuries 2 6 5 3 2" xfId="55651"/>
    <cellStyle name="Treasuries 2 6 5 3_note 2_FTAResultat" xfId="55652"/>
    <cellStyle name="Treasuries 2 6 5 4" xfId="55653"/>
    <cellStyle name="Treasuries 2 6 5 4 2" xfId="55654"/>
    <cellStyle name="Treasuries 2 6 5 4_note 2_FTAResultat" xfId="55655"/>
    <cellStyle name="Treasuries 2 6 5 5" xfId="55656"/>
    <cellStyle name="Treasuries 2 6 5 5 2" xfId="55657"/>
    <cellStyle name="Treasuries 2 6 5 6" xfId="55658"/>
    <cellStyle name="Treasuries 2 6 5 7" xfId="55659"/>
    <cellStyle name="Treasuries 2 6 5 8" xfId="55660"/>
    <cellStyle name="Treasuries 2 6 5 9" xfId="55661"/>
    <cellStyle name="Treasuries 2 6 5_note 2_FTAResultat" xfId="55662"/>
    <cellStyle name="Treasuries 2 6 6" xfId="55663"/>
    <cellStyle name="Treasuries 2 6 6 2" xfId="55664"/>
    <cellStyle name="Treasuries 2 6 6_note 2_FTAResultat" xfId="55665"/>
    <cellStyle name="Treasuries 2 6 7" xfId="55666"/>
    <cellStyle name="Treasuries 2 6 7 2" xfId="55667"/>
    <cellStyle name="Treasuries 2 6 7_note 2_FTAResultat" xfId="55668"/>
    <cellStyle name="Treasuries 2 6 8" xfId="55669"/>
    <cellStyle name="Treasuries 2 6 8 2" xfId="55670"/>
    <cellStyle name="Treasuries 2 6 8_note 2_FTAResultat" xfId="55671"/>
    <cellStyle name="Treasuries 2 6 9" xfId="55672"/>
    <cellStyle name="Treasuries 2 6 9 2" xfId="55673"/>
    <cellStyle name="Treasuries 2 6_note 2_FTAResultat" xfId="55674"/>
    <cellStyle name="Treasuries 2 7" xfId="55675"/>
    <cellStyle name="Treasuries 2 7 10" xfId="55676"/>
    <cellStyle name="Treasuries 2 7 11" xfId="55677"/>
    <cellStyle name="Treasuries 2 7 12" xfId="55678"/>
    <cellStyle name="Treasuries 2 7 13" xfId="55679"/>
    <cellStyle name="Treasuries 2 7 14" xfId="55680"/>
    <cellStyle name="Treasuries 2 7 15" xfId="55681"/>
    <cellStyle name="Treasuries 2 7 16" xfId="55682"/>
    <cellStyle name="Treasuries 2 7 17" xfId="55683"/>
    <cellStyle name="Treasuries 2 7 18" xfId="55684"/>
    <cellStyle name="Treasuries 2 7 19" xfId="55685"/>
    <cellStyle name="Treasuries 2 7 2" xfId="55686"/>
    <cellStyle name="Treasuries 2 7 2 10" xfId="55687"/>
    <cellStyle name="Treasuries 2 7 2 11" xfId="55688"/>
    <cellStyle name="Treasuries 2 7 2 12" xfId="55689"/>
    <cellStyle name="Treasuries 2 7 2 13" xfId="55690"/>
    <cellStyle name="Treasuries 2 7 2 14" xfId="55691"/>
    <cellStyle name="Treasuries 2 7 2 15" xfId="55692"/>
    <cellStyle name="Treasuries 2 7 2 16" xfId="55693"/>
    <cellStyle name="Treasuries 2 7 2 17" xfId="55694"/>
    <cellStyle name="Treasuries 2 7 2 18" xfId="55695"/>
    <cellStyle name="Treasuries 2 7 2 19" xfId="55696"/>
    <cellStyle name="Treasuries 2 7 2 2" xfId="55697"/>
    <cellStyle name="Treasuries 2 7 2 2 2" xfId="55698"/>
    <cellStyle name="Treasuries 2 7 2 2_note 2_FTAResultat" xfId="55699"/>
    <cellStyle name="Treasuries 2 7 2 3" xfId="55700"/>
    <cellStyle name="Treasuries 2 7 2 3 2" xfId="55701"/>
    <cellStyle name="Treasuries 2 7 2 3_note 2_FTAResultat" xfId="55702"/>
    <cellStyle name="Treasuries 2 7 2 4" xfId="55703"/>
    <cellStyle name="Treasuries 2 7 2 4 2" xfId="55704"/>
    <cellStyle name="Treasuries 2 7 2 4_note 2_FTAResultat" xfId="55705"/>
    <cellStyle name="Treasuries 2 7 2 5" xfId="55706"/>
    <cellStyle name="Treasuries 2 7 2 5 2" xfId="55707"/>
    <cellStyle name="Treasuries 2 7 2 6" xfId="55708"/>
    <cellStyle name="Treasuries 2 7 2 7" xfId="55709"/>
    <cellStyle name="Treasuries 2 7 2 8" xfId="55710"/>
    <cellStyle name="Treasuries 2 7 2 9" xfId="55711"/>
    <cellStyle name="Treasuries 2 7 2_note 2_FTAResultat" xfId="55712"/>
    <cellStyle name="Treasuries 2 7 20" xfId="55713"/>
    <cellStyle name="Treasuries 2 7 21" xfId="55714"/>
    <cellStyle name="Treasuries 2 7 22" xfId="55715"/>
    <cellStyle name="Treasuries 2 7 23" xfId="55716"/>
    <cellStyle name="Treasuries 2 7 3" xfId="55717"/>
    <cellStyle name="Treasuries 2 7 3 10" xfId="55718"/>
    <cellStyle name="Treasuries 2 7 3 11" xfId="55719"/>
    <cellStyle name="Treasuries 2 7 3 12" xfId="55720"/>
    <cellStyle name="Treasuries 2 7 3 13" xfId="55721"/>
    <cellStyle name="Treasuries 2 7 3 14" xfId="55722"/>
    <cellStyle name="Treasuries 2 7 3 15" xfId="55723"/>
    <cellStyle name="Treasuries 2 7 3 16" xfId="55724"/>
    <cellStyle name="Treasuries 2 7 3 17" xfId="55725"/>
    <cellStyle name="Treasuries 2 7 3 18" xfId="55726"/>
    <cellStyle name="Treasuries 2 7 3 19" xfId="55727"/>
    <cellStyle name="Treasuries 2 7 3 2" xfId="55728"/>
    <cellStyle name="Treasuries 2 7 3 2 2" xfId="55729"/>
    <cellStyle name="Treasuries 2 7 3 2_note 2_FTAResultat" xfId="55730"/>
    <cellStyle name="Treasuries 2 7 3 3" xfId="55731"/>
    <cellStyle name="Treasuries 2 7 3 3 2" xfId="55732"/>
    <cellStyle name="Treasuries 2 7 3 3_note 2_FTAResultat" xfId="55733"/>
    <cellStyle name="Treasuries 2 7 3 4" xfId="55734"/>
    <cellStyle name="Treasuries 2 7 3 4 2" xfId="55735"/>
    <cellStyle name="Treasuries 2 7 3 4_note 2_FTAResultat" xfId="55736"/>
    <cellStyle name="Treasuries 2 7 3 5" xfId="55737"/>
    <cellStyle name="Treasuries 2 7 3 5 2" xfId="55738"/>
    <cellStyle name="Treasuries 2 7 3 6" xfId="55739"/>
    <cellStyle name="Treasuries 2 7 3 7" xfId="55740"/>
    <cellStyle name="Treasuries 2 7 3_note 2_FTAResultat" xfId="55741"/>
    <cellStyle name="Treasuries 2 7 4" xfId="55742"/>
    <cellStyle name="Treasuries 2 7 4 2" xfId="55743"/>
    <cellStyle name="Treasuries 2 7 4 3" xfId="55744"/>
    <cellStyle name="Treasuries 2 7 4 4" xfId="55745"/>
    <cellStyle name="Treasuries 2 7 4_note 2_FTAResultat" xfId="55746"/>
    <cellStyle name="Treasuries 2 7 5" xfId="55747"/>
    <cellStyle name="Treasuries 2 7 5 2" xfId="55748"/>
    <cellStyle name="Treasuries 2 7 5 3" xfId="55749"/>
    <cellStyle name="Treasuries 2 7 5 4" xfId="55750"/>
    <cellStyle name="Treasuries 2 7 5_note 2_FTAResultat" xfId="55751"/>
    <cellStyle name="Treasuries 2 7 6" xfId="55752"/>
    <cellStyle name="Treasuries 2 7 7" xfId="55753"/>
    <cellStyle name="Treasuries 2 7 8" xfId="55754"/>
    <cellStyle name="Treasuries 2 7_note 2_FTAResultat" xfId="55755"/>
    <cellStyle name="Treasuries 2 8" xfId="55756"/>
    <cellStyle name="Treasuries 2 8 2" xfId="55757"/>
    <cellStyle name="Treasuries 2 8 2 2" xfId="55758"/>
    <cellStyle name="Treasuries 2 8 2 3" xfId="55759"/>
    <cellStyle name="Treasuries 2 8 2 4" xfId="55760"/>
    <cellStyle name="Treasuries 2 8 2_note 2_FTAResultat" xfId="55761"/>
    <cellStyle name="Treasuries 2 8 3" xfId="55762"/>
    <cellStyle name="Treasuries 2 8 3 2" xfId="55763"/>
    <cellStyle name="Treasuries 2 8 3 3" xfId="55764"/>
    <cellStyle name="Treasuries 2 8 3 4" xfId="55765"/>
    <cellStyle name="Treasuries 2 8 3_note 2_FTAResultat" xfId="55766"/>
    <cellStyle name="Treasuries 2 8 4" xfId="55767"/>
    <cellStyle name="Treasuries 2 8 4 2" xfId="55768"/>
    <cellStyle name="Treasuries 2 8 4 3" xfId="55769"/>
    <cellStyle name="Treasuries 2 8 4 4" xfId="55770"/>
    <cellStyle name="Treasuries 2 8 4_note 2_FTAResultat" xfId="55771"/>
    <cellStyle name="Treasuries 2 8 5" xfId="55772"/>
    <cellStyle name="Treasuries 2 8 5 2" xfId="55773"/>
    <cellStyle name="Treasuries 2 8 5 3" xfId="55774"/>
    <cellStyle name="Treasuries 2 8 5 4" xfId="55775"/>
    <cellStyle name="Treasuries 2 8 5_note 2_FTAResultat" xfId="55776"/>
    <cellStyle name="Treasuries 2 8 6" xfId="55777"/>
    <cellStyle name="Treasuries 2 8 7" xfId="55778"/>
    <cellStyle name="Treasuries 2 8 8" xfId="55779"/>
    <cellStyle name="Treasuries 2 8_note 2_FTAResultat" xfId="55780"/>
    <cellStyle name="Treasuries 2 9" xfId="55781"/>
    <cellStyle name="Treasuries 2 9 2" xfId="55782"/>
    <cellStyle name="Treasuries 2 9 3" xfId="55783"/>
    <cellStyle name="Treasuries 2 9 4" xfId="55784"/>
    <cellStyle name="Treasuries 2 9_note 2_FTAResultat" xfId="55785"/>
    <cellStyle name="Treasuries 2_2.1  NEW FTA passage prés BIS" xfId="55786"/>
    <cellStyle name="Treasuries 3" xfId="55787"/>
    <cellStyle name="Treasuries 3 2" xfId="55788"/>
    <cellStyle name="Treasuries 3 3" xfId="55789"/>
    <cellStyle name="Treasuries 3 4" xfId="55790"/>
    <cellStyle name="Treasuries 3_2.1  NEW FTA passage prés BIS" xfId="55791"/>
    <cellStyle name="Treasuries 4" xfId="55792"/>
    <cellStyle name="Treasuries 4 2" xfId="55793"/>
    <cellStyle name="Treasuries 4 3" xfId="55794"/>
    <cellStyle name="Treasuries 4 4" xfId="55795"/>
    <cellStyle name="Treasuries 4_2.1  NEW FTA passage prés BIS" xfId="55796"/>
    <cellStyle name="Treasuries 5" xfId="55797"/>
    <cellStyle name="Treasuries 5 2" xfId="55798"/>
    <cellStyle name="Treasuries 5 3" xfId="55799"/>
    <cellStyle name="Treasuries 5 4" xfId="55800"/>
    <cellStyle name="Treasuries 5_2.1  NEW FTA passage prés BIS" xfId="55801"/>
    <cellStyle name="Treasuries 6" xfId="55802"/>
    <cellStyle name="Treasuries 6 2" xfId="55803"/>
    <cellStyle name="Treasuries 6 3" xfId="55804"/>
    <cellStyle name="Treasuries 6 4" xfId="55805"/>
    <cellStyle name="Treasuries 6_2.1  NEW FTA passage prés BIS" xfId="55806"/>
    <cellStyle name="Treasuries 7" xfId="55807"/>
    <cellStyle name="Treasuries 7 2" xfId="55808"/>
    <cellStyle name="Treasuries 7 3" xfId="55809"/>
    <cellStyle name="Treasuries 7 4" xfId="55810"/>
    <cellStyle name="Treasuries 7_2.1  NEW FTA passage prés BIS" xfId="55811"/>
    <cellStyle name="Treasuries 8" xfId="55812"/>
    <cellStyle name="Treasuries 8 2" xfId="55813"/>
    <cellStyle name="Treasuries 8 3" xfId="55814"/>
    <cellStyle name="Treasuries 8 4" xfId="55815"/>
    <cellStyle name="Treasuries 8_2.1  NEW FTA passage prés BIS" xfId="55816"/>
    <cellStyle name="Treasuries 9" xfId="55817"/>
    <cellStyle name="Treasuries 9 2" xfId="55818"/>
    <cellStyle name="Treasuries 9 3" xfId="55819"/>
    <cellStyle name="Treasuries 9 4" xfId="55820"/>
    <cellStyle name="Treasuries 9_2.1  NEW FTA passage prés BIS" xfId="55821"/>
    <cellStyle name="Treasuries_2.1  NEW FTA passage prés BIS" xfId="55822"/>
    <cellStyle name="Ugly" xfId="55823"/>
    <cellStyle name="Ugly 2" xfId="55824"/>
    <cellStyle name="Ugly 3" xfId="55825"/>
    <cellStyle name="Ugly_note 2_FTAResultat" xfId="55826"/>
    <cellStyle name="Underline - small" xfId="55827"/>
    <cellStyle name="Underline -normal" xfId="55828"/>
    <cellStyle name="Underline -normal 10" xfId="55829"/>
    <cellStyle name="Underline -normal 11" xfId="55830"/>
    <cellStyle name="Underline -normal 12" xfId="55831"/>
    <cellStyle name="Underline -normal 13" xfId="55832"/>
    <cellStyle name="Underline -normal 2" xfId="55833"/>
    <cellStyle name="Underline -normal 3" xfId="55834"/>
    <cellStyle name="Underline -normal 4" xfId="55835"/>
    <cellStyle name="Underline -normal 5" xfId="55836"/>
    <cellStyle name="Underline -normal 6" xfId="55837"/>
    <cellStyle name="Underline -normal 7" xfId="55838"/>
    <cellStyle name="Underline -normal 8" xfId="55839"/>
    <cellStyle name="Underline -normal 9" xfId="55840"/>
    <cellStyle name="Underline -normal_2.1  NEW FTA passage prés BIS" xfId="55841"/>
    <cellStyle name="Underline_Single" xfId="55842"/>
    <cellStyle name="underlineHeading_Avg_BS " xfId="55843"/>
    <cellStyle name="Upper Line" xfId="55844"/>
    <cellStyle name="Upper Line 10" xfId="55845"/>
    <cellStyle name="Upper Line 10 2" xfId="55846"/>
    <cellStyle name="Upper Line 10 3" xfId="55847"/>
    <cellStyle name="Upper Line 10 4" xfId="55848"/>
    <cellStyle name="Upper Line 10_2.1  NEW FTA passage prés BIS" xfId="55849"/>
    <cellStyle name="Upper Line 11" xfId="55850"/>
    <cellStyle name="Upper Line 11 2" xfId="55851"/>
    <cellStyle name="Upper Line 11 3" xfId="55852"/>
    <cellStyle name="Upper Line 11 4" xfId="55853"/>
    <cellStyle name="Upper Line 11_2.1  NEW FTA passage prés BIS" xfId="55854"/>
    <cellStyle name="Upper Line 12" xfId="55855"/>
    <cellStyle name="Upper Line 13" xfId="55856"/>
    <cellStyle name="Upper Line 14" xfId="55857"/>
    <cellStyle name="Upper Line 2" xfId="55858"/>
    <cellStyle name="Upper Line 2 10" xfId="55859"/>
    <cellStyle name="Upper Line 2 10 2" xfId="55860"/>
    <cellStyle name="Upper Line 2 10 3" xfId="55861"/>
    <cellStyle name="Upper Line 2 10 4" xfId="55862"/>
    <cellStyle name="Upper Line 2 10_note 2_FTAResultat" xfId="55863"/>
    <cellStyle name="Upper Line 2 11" xfId="55864"/>
    <cellStyle name="Upper Line 2 11 2" xfId="55865"/>
    <cellStyle name="Upper Line 2 11 3" xfId="55866"/>
    <cellStyle name="Upper Line 2 11 4" xfId="55867"/>
    <cellStyle name="Upper Line 2 11_note 2_FTAResultat" xfId="55868"/>
    <cellStyle name="Upper Line 2 12" xfId="55869"/>
    <cellStyle name="Upper Line 2 12 2" xfId="55870"/>
    <cellStyle name="Upper Line 2 12 3" xfId="55871"/>
    <cellStyle name="Upper Line 2 12 4" xfId="55872"/>
    <cellStyle name="Upper Line 2 12_note 2_FTAResultat" xfId="55873"/>
    <cellStyle name="Upper Line 2 13" xfId="55874"/>
    <cellStyle name="Upper Line 2 13 2" xfId="55875"/>
    <cellStyle name="Upper Line 2 13 3" xfId="55876"/>
    <cellStyle name="Upper Line 2 13 4" xfId="55877"/>
    <cellStyle name="Upper Line 2 13_note 2_FTAResultat" xfId="55878"/>
    <cellStyle name="Upper Line 2 14" xfId="55879"/>
    <cellStyle name="Upper Line 2 15" xfId="55880"/>
    <cellStyle name="Upper Line 2 16" xfId="55881"/>
    <cellStyle name="Upper Line 2 2" xfId="55882"/>
    <cellStyle name="Upper Line 2 2 2" xfId="55883"/>
    <cellStyle name="Upper Line 2 2 2 2" xfId="55884"/>
    <cellStyle name="Upper Line 2 2 2 3" xfId="55885"/>
    <cellStyle name="Upper Line 2 2 2 4" xfId="55886"/>
    <cellStyle name="Upper Line 2 2 2_note 2_FTAResultat" xfId="55887"/>
    <cellStyle name="Upper Line 2 2 3" xfId="55888"/>
    <cellStyle name="Upper Line 2 2 3 2" xfId="55889"/>
    <cellStyle name="Upper Line 2 2 3 3" xfId="55890"/>
    <cellStyle name="Upper Line 2 2 3 4" xfId="55891"/>
    <cellStyle name="Upper Line 2 2 3_note 2_FTAResultat" xfId="55892"/>
    <cellStyle name="Upper Line 2 2 4" xfId="55893"/>
    <cellStyle name="Upper Line 2 2 4 2" xfId="55894"/>
    <cellStyle name="Upper Line 2 2 4 3" xfId="55895"/>
    <cellStyle name="Upper Line 2 2 4 4" xfId="55896"/>
    <cellStyle name="Upper Line 2 2 4_note 2_FTAResultat" xfId="55897"/>
    <cellStyle name="Upper Line 2 2 5" xfId="55898"/>
    <cellStyle name="Upper Line 2 2 5 2" xfId="55899"/>
    <cellStyle name="Upper Line 2 2 5 3" xfId="55900"/>
    <cellStyle name="Upper Line 2 2 5 4" xfId="55901"/>
    <cellStyle name="Upper Line 2 2 5_note 2_FTAResultat" xfId="55902"/>
    <cellStyle name="Upper Line 2 2 6" xfId="55903"/>
    <cellStyle name="Upper Line 2 2 7" xfId="55904"/>
    <cellStyle name="Upper Line 2 2 8" xfId="55905"/>
    <cellStyle name="Upper Line 2 2_2.1  NEW FTA passage prés BIS" xfId="55906"/>
    <cellStyle name="Upper Line 2 3" xfId="55907"/>
    <cellStyle name="Upper Line 2 3 2" xfId="55908"/>
    <cellStyle name="Upper Line 2 3 2 2" xfId="55909"/>
    <cellStyle name="Upper Line 2 3 2 3" xfId="55910"/>
    <cellStyle name="Upper Line 2 3 2 4" xfId="55911"/>
    <cellStyle name="Upper Line 2 3 2_note 2_FTAResultat" xfId="55912"/>
    <cellStyle name="Upper Line 2 3 3" xfId="55913"/>
    <cellStyle name="Upper Line 2 3 3 2" xfId="55914"/>
    <cellStyle name="Upper Line 2 3 3 3" xfId="55915"/>
    <cellStyle name="Upper Line 2 3 3 4" xfId="55916"/>
    <cellStyle name="Upper Line 2 3 3_note 2_FTAResultat" xfId="55917"/>
    <cellStyle name="Upper Line 2 3 4" xfId="55918"/>
    <cellStyle name="Upper Line 2 3 4 2" xfId="55919"/>
    <cellStyle name="Upper Line 2 3 4 3" xfId="55920"/>
    <cellStyle name="Upper Line 2 3 4 4" xfId="55921"/>
    <cellStyle name="Upper Line 2 3 4_note 2_FTAResultat" xfId="55922"/>
    <cellStyle name="Upper Line 2 3 5" xfId="55923"/>
    <cellStyle name="Upper Line 2 3 5 2" xfId="55924"/>
    <cellStyle name="Upper Line 2 3 5 3" xfId="55925"/>
    <cellStyle name="Upper Line 2 3 5 4" xfId="55926"/>
    <cellStyle name="Upper Line 2 3 5_note 2_FTAResultat" xfId="55927"/>
    <cellStyle name="Upper Line 2 3 6" xfId="55928"/>
    <cellStyle name="Upper Line 2 3 7" xfId="55929"/>
    <cellStyle name="Upper Line 2 3 8" xfId="55930"/>
    <cellStyle name="Upper Line 2 3_note 2_FTAResultat" xfId="55931"/>
    <cellStyle name="Upper Line 2 4" xfId="55932"/>
    <cellStyle name="Upper Line 2 4 2" xfId="55933"/>
    <cellStyle name="Upper Line 2 4 2 2" xfId="55934"/>
    <cellStyle name="Upper Line 2 4 2 3" xfId="55935"/>
    <cellStyle name="Upper Line 2 4 2 4" xfId="55936"/>
    <cellStyle name="Upper Line 2 4 2_note 2_FTAResultat" xfId="55937"/>
    <cellStyle name="Upper Line 2 4 3" xfId="55938"/>
    <cellStyle name="Upper Line 2 4 3 2" xfId="55939"/>
    <cellStyle name="Upper Line 2 4 3 3" xfId="55940"/>
    <cellStyle name="Upper Line 2 4 3 4" xfId="55941"/>
    <cellStyle name="Upper Line 2 4 3_note 2_FTAResultat" xfId="55942"/>
    <cellStyle name="Upper Line 2 4 4" xfId="55943"/>
    <cellStyle name="Upper Line 2 4 4 2" xfId="55944"/>
    <cellStyle name="Upper Line 2 4 4 3" xfId="55945"/>
    <cellStyle name="Upper Line 2 4 4 4" xfId="55946"/>
    <cellStyle name="Upper Line 2 4 4_note 2_FTAResultat" xfId="55947"/>
    <cellStyle name="Upper Line 2 4 5" xfId="55948"/>
    <cellStyle name="Upper Line 2 4 5 2" xfId="55949"/>
    <cellStyle name="Upper Line 2 4 5 3" xfId="55950"/>
    <cellStyle name="Upper Line 2 4 5 4" xfId="55951"/>
    <cellStyle name="Upper Line 2 4 5_note 2_FTAResultat" xfId="55952"/>
    <cellStyle name="Upper Line 2 4 6" xfId="55953"/>
    <cellStyle name="Upper Line 2 4 7" xfId="55954"/>
    <cellStyle name="Upper Line 2 4 8" xfId="55955"/>
    <cellStyle name="Upper Line 2 4_note 2_FTAResultat" xfId="55956"/>
    <cellStyle name="Upper Line 2 5" xfId="55957"/>
    <cellStyle name="Upper Line 2 5 2" xfId="55958"/>
    <cellStyle name="Upper Line 2 5 2 2" xfId="55959"/>
    <cellStyle name="Upper Line 2 5 2 3" xfId="55960"/>
    <cellStyle name="Upper Line 2 5 2 4" xfId="55961"/>
    <cellStyle name="Upper Line 2 5 2_note 2_FTAResultat" xfId="55962"/>
    <cellStyle name="Upper Line 2 5 3" xfId="55963"/>
    <cellStyle name="Upper Line 2 5 3 2" xfId="55964"/>
    <cellStyle name="Upper Line 2 5 3 3" xfId="55965"/>
    <cellStyle name="Upper Line 2 5 3 4" xfId="55966"/>
    <cellStyle name="Upper Line 2 5 3_note 2_FTAResultat" xfId="55967"/>
    <cellStyle name="Upper Line 2 5 4" xfId="55968"/>
    <cellStyle name="Upper Line 2 5 4 2" xfId="55969"/>
    <cellStyle name="Upper Line 2 5 4 3" xfId="55970"/>
    <cellStyle name="Upper Line 2 5 4 4" xfId="55971"/>
    <cellStyle name="Upper Line 2 5 4_note 2_FTAResultat" xfId="55972"/>
    <cellStyle name="Upper Line 2 5 5" xfId="55973"/>
    <cellStyle name="Upper Line 2 5 5 2" xfId="55974"/>
    <cellStyle name="Upper Line 2 5 5 3" xfId="55975"/>
    <cellStyle name="Upper Line 2 5 5 4" xfId="55976"/>
    <cellStyle name="Upper Line 2 5 5_note 2_FTAResultat" xfId="55977"/>
    <cellStyle name="Upper Line 2 5 6" xfId="55978"/>
    <cellStyle name="Upper Line 2 5 7" xfId="55979"/>
    <cellStyle name="Upper Line 2 5 8" xfId="55980"/>
    <cellStyle name="Upper Line 2 5_note 2_FTAResultat" xfId="55981"/>
    <cellStyle name="Upper Line 2 6" xfId="55982"/>
    <cellStyle name="Upper Line 2 6 2" xfId="55983"/>
    <cellStyle name="Upper Line 2 6 2 2" xfId="55984"/>
    <cellStyle name="Upper Line 2 6 2 3" xfId="55985"/>
    <cellStyle name="Upper Line 2 6 2 4" xfId="55986"/>
    <cellStyle name="Upper Line 2 6 2_note 2_FTAResultat" xfId="55987"/>
    <cellStyle name="Upper Line 2 6 3" xfId="55988"/>
    <cellStyle name="Upper Line 2 6 3 2" xfId="55989"/>
    <cellStyle name="Upper Line 2 6 3 3" xfId="55990"/>
    <cellStyle name="Upper Line 2 6 3 4" xfId="55991"/>
    <cellStyle name="Upper Line 2 6 3_note 2_FTAResultat" xfId="55992"/>
    <cellStyle name="Upper Line 2 6 4" xfId="55993"/>
    <cellStyle name="Upper Line 2 6 4 2" xfId="55994"/>
    <cellStyle name="Upper Line 2 6 4 3" xfId="55995"/>
    <cellStyle name="Upper Line 2 6 4 4" xfId="55996"/>
    <cellStyle name="Upper Line 2 6 4_note 2_FTAResultat" xfId="55997"/>
    <cellStyle name="Upper Line 2 6 5" xfId="55998"/>
    <cellStyle name="Upper Line 2 6 5 2" xfId="55999"/>
    <cellStyle name="Upper Line 2 6 5 3" xfId="56000"/>
    <cellStyle name="Upper Line 2 6 5 4" xfId="56001"/>
    <cellStyle name="Upper Line 2 6 5_note 2_FTAResultat" xfId="56002"/>
    <cellStyle name="Upper Line 2 6 6" xfId="56003"/>
    <cellStyle name="Upper Line 2 6 7" xfId="56004"/>
    <cellStyle name="Upper Line 2 6 8" xfId="56005"/>
    <cellStyle name="Upper Line 2 6_note 2_FTAResultat" xfId="56006"/>
    <cellStyle name="Upper Line 2 7" xfId="56007"/>
    <cellStyle name="Upper Line 2 7 2" xfId="56008"/>
    <cellStyle name="Upper Line 2 7 2 2" xfId="56009"/>
    <cellStyle name="Upper Line 2 7 2 3" xfId="56010"/>
    <cellStyle name="Upper Line 2 7 2 4" xfId="56011"/>
    <cellStyle name="Upper Line 2 7 2_note 2_FTAResultat" xfId="56012"/>
    <cellStyle name="Upper Line 2 7 3" xfId="56013"/>
    <cellStyle name="Upper Line 2 7 3 2" xfId="56014"/>
    <cellStyle name="Upper Line 2 7 3 3" xfId="56015"/>
    <cellStyle name="Upper Line 2 7 3 4" xfId="56016"/>
    <cellStyle name="Upper Line 2 7 3_note 2_FTAResultat" xfId="56017"/>
    <cellStyle name="Upper Line 2 7 4" xfId="56018"/>
    <cellStyle name="Upper Line 2 7 4 2" xfId="56019"/>
    <cellStyle name="Upper Line 2 7 4 3" xfId="56020"/>
    <cellStyle name="Upper Line 2 7 4 4" xfId="56021"/>
    <cellStyle name="Upper Line 2 7 4_note 2_FTAResultat" xfId="56022"/>
    <cellStyle name="Upper Line 2 7 5" xfId="56023"/>
    <cellStyle name="Upper Line 2 7 5 2" xfId="56024"/>
    <cellStyle name="Upper Line 2 7 5 3" xfId="56025"/>
    <cellStyle name="Upper Line 2 7 5 4" xfId="56026"/>
    <cellStyle name="Upper Line 2 7 5_note 2_FTAResultat" xfId="56027"/>
    <cellStyle name="Upper Line 2 7 6" xfId="56028"/>
    <cellStyle name="Upper Line 2 7 7" xfId="56029"/>
    <cellStyle name="Upper Line 2 7 8" xfId="56030"/>
    <cellStyle name="Upper Line 2 7_note 2_FTAResultat" xfId="56031"/>
    <cellStyle name="Upper Line 2 8" xfId="56032"/>
    <cellStyle name="Upper Line 2 8 2" xfId="56033"/>
    <cellStyle name="Upper Line 2 8 2 2" xfId="56034"/>
    <cellStyle name="Upper Line 2 8 2 3" xfId="56035"/>
    <cellStyle name="Upper Line 2 8 2 4" xfId="56036"/>
    <cellStyle name="Upper Line 2 8 2_note 2_FTAResultat" xfId="56037"/>
    <cellStyle name="Upper Line 2 8 3" xfId="56038"/>
    <cellStyle name="Upper Line 2 8 3 2" xfId="56039"/>
    <cellStyle name="Upper Line 2 8 3 3" xfId="56040"/>
    <cellStyle name="Upper Line 2 8 3 4" xfId="56041"/>
    <cellStyle name="Upper Line 2 8 3_note 2_FTAResultat" xfId="56042"/>
    <cellStyle name="Upper Line 2 8 4" xfId="56043"/>
    <cellStyle name="Upper Line 2 8 4 2" xfId="56044"/>
    <cellStyle name="Upper Line 2 8 4 3" xfId="56045"/>
    <cellStyle name="Upper Line 2 8 4 4" xfId="56046"/>
    <cellStyle name="Upper Line 2 8 4_note 2_FTAResultat" xfId="56047"/>
    <cellStyle name="Upper Line 2 8 5" xfId="56048"/>
    <cellStyle name="Upper Line 2 8 5 2" xfId="56049"/>
    <cellStyle name="Upper Line 2 8 5 3" xfId="56050"/>
    <cellStyle name="Upper Line 2 8 5 4" xfId="56051"/>
    <cellStyle name="Upper Line 2 8 5_note 2_FTAResultat" xfId="56052"/>
    <cellStyle name="Upper Line 2 8 6" xfId="56053"/>
    <cellStyle name="Upper Line 2 8 7" xfId="56054"/>
    <cellStyle name="Upper Line 2 8 8" xfId="56055"/>
    <cellStyle name="Upper Line 2 8_note 2_FTAResultat" xfId="56056"/>
    <cellStyle name="Upper Line 2 9" xfId="56057"/>
    <cellStyle name="Upper Line 2 9 2" xfId="56058"/>
    <cellStyle name="Upper Line 2 9 3" xfId="56059"/>
    <cellStyle name="Upper Line 2 9 4" xfId="56060"/>
    <cellStyle name="Upper Line 2 9_note 2_FTAResultat" xfId="56061"/>
    <cellStyle name="Upper Line 2_2.1  NEW FTA passage prés BIS" xfId="56062"/>
    <cellStyle name="Upper Line 3" xfId="56063"/>
    <cellStyle name="Upper Line 3 2" xfId="56064"/>
    <cellStyle name="Upper Line 3 3" xfId="56065"/>
    <cellStyle name="Upper Line 3 4" xfId="56066"/>
    <cellStyle name="Upper Line 3_2.1  NEW FTA passage prés BIS" xfId="56067"/>
    <cellStyle name="Upper Line 4" xfId="56068"/>
    <cellStyle name="Upper Line 4 2" xfId="56069"/>
    <cellStyle name="Upper Line 4 3" xfId="56070"/>
    <cellStyle name="Upper Line 4 4" xfId="56071"/>
    <cellStyle name="Upper Line 4_2.1  NEW FTA passage prés BIS" xfId="56072"/>
    <cellStyle name="Upper Line 5" xfId="56073"/>
    <cellStyle name="Upper Line 5 2" xfId="56074"/>
    <cellStyle name="Upper Line 5 3" xfId="56075"/>
    <cellStyle name="Upper Line 5 4" xfId="56076"/>
    <cellStyle name="Upper Line 5_2.1  NEW FTA passage prés BIS" xfId="56077"/>
    <cellStyle name="Upper Line 6" xfId="56078"/>
    <cellStyle name="Upper Line 6 2" xfId="56079"/>
    <cellStyle name="Upper Line 6 3" xfId="56080"/>
    <cellStyle name="Upper Line 6 4" xfId="56081"/>
    <cellStyle name="Upper Line 6_2.1  NEW FTA passage prés BIS" xfId="56082"/>
    <cellStyle name="Upper Line 7" xfId="56083"/>
    <cellStyle name="Upper Line 7 2" xfId="56084"/>
    <cellStyle name="Upper Line 7 3" xfId="56085"/>
    <cellStyle name="Upper Line 7 4" xfId="56086"/>
    <cellStyle name="Upper Line 7_2.1  NEW FTA passage prés BIS" xfId="56087"/>
    <cellStyle name="Upper Line 8" xfId="56088"/>
    <cellStyle name="Upper Line 8 2" xfId="56089"/>
    <cellStyle name="Upper Line 8 3" xfId="56090"/>
    <cellStyle name="Upper Line 8 4" xfId="56091"/>
    <cellStyle name="Upper Line 8_2.1  NEW FTA passage prés BIS" xfId="56092"/>
    <cellStyle name="Upper Line 9" xfId="56093"/>
    <cellStyle name="Upper Line 9 2" xfId="56094"/>
    <cellStyle name="Upper Line 9 3" xfId="56095"/>
    <cellStyle name="Upper Line 9 4" xfId="56096"/>
    <cellStyle name="Upper Line 9_2.1  NEW FTA passage prés BIS" xfId="56097"/>
    <cellStyle name="Upper Line_2.1  NEW FTA passage prés BIS" xfId="56098"/>
    <cellStyle name="used" xfId="56099"/>
    <cellStyle name="used 10" xfId="56100"/>
    <cellStyle name="used 10 2" xfId="56101"/>
    <cellStyle name="used 10_2.1  NEW FTA passage prés BIS" xfId="56102"/>
    <cellStyle name="used 11" xfId="56103"/>
    <cellStyle name="used 11 2" xfId="56104"/>
    <cellStyle name="used 11_2.1  NEW FTA passage prés BIS" xfId="56105"/>
    <cellStyle name="used 12" xfId="56106"/>
    <cellStyle name="used 12 2" xfId="56107"/>
    <cellStyle name="used 12_2.1  NEW FTA passage prés BIS" xfId="56108"/>
    <cellStyle name="used 13" xfId="56109"/>
    <cellStyle name="used 13 2" xfId="56110"/>
    <cellStyle name="used 13_2.1  NEW FTA passage prés BIS" xfId="56111"/>
    <cellStyle name="used 14" xfId="56112"/>
    <cellStyle name="used 14 2" xfId="56113"/>
    <cellStyle name="used 14_2.1  NEW FTA passage prés BIS" xfId="56114"/>
    <cellStyle name="used 15" xfId="56115"/>
    <cellStyle name="used 15 2" xfId="56116"/>
    <cellStyle name="used 15_2.1  NEW FTA passage prés BIS" xfId="56117"/>
    <cellStyle name="used 16" xfId="56118"/>
    <cellStyle name="used 17" xfId="56119"/>
    <cellStyle name="used 18" xfId="56120"/>
    <cellStyle name="used 2" xfId="56121"/>
    <cellStyle name="used 2 2" xfId="56122"/>
    <cellStyle name="used 2 2 2" xfId="56123"/>
    <cellStyle name="used 2 2 3" xfId="56124"/>
    <cellStyle name="used 2 2 4" xfId="56125"/>
    <cellStyle name="used 2 2_2.1  NEW FTA passage prés BIS" xfId="56126"/>
    <cellStyle name="used 2 3" xfId="56127"/>
    <cellStyle name="used 2 3 2" xfId="56128"/>
    <cellStyle name="used 2 3 3" xfId="56129"/>
    <cellStyle name="used 2 3 4" xfId="56130"/>
    <cellStyle name="used 2 3_note 2_FTAResultat" xfId="56131"/>
    <cellStyle name="used 2 4" xfId="56132"/>
    <cellStyle name="used 2 4 2" xfId="56133"/>
    <cellStyle name="used 2 4 3" xfId="56134"/>
    <cellStyle name="used 2 4 4" xfId="56135"/>
    <cellStyle name="used 2 4_note 2_FTAResultat" xfId="56136"/>
    <cellStyle name="used 2 5" xfId="56137"/>
    <cellStyle name="used 2 5 2" xfId="56138"/>
    <cellStyle name="used 2 5 3" xfId="56139"/>
    <cellStyle name="used 2 5 4" xfId="56140"/>
    <cellStyle name="used 2 5_note 2_FTAResultat" xfId="56141"/>
    <cellStyle name="used 2 6" xfId="56142"/>
    <cellStyle name="used 2 6 2" xfId="56143"/>
    <cellStyle name="used 2 6 3" xfId="56144"/>
    <cellStyle name="used 2 6_note 2_FTAResultat" xfId="56145"/>
    <cellStyle name="used 2 7" xfId="56146"/>
    <cellStyle name="used 2 8" xfId="56147"/>
    <cellStyle name="used 2 9" xfId="56148"/>
    <cellStyle name="used 2_2.1  NEW FTA passage prés BIS" xfId="56149"/>
    <cellStyle name="used 3" xfId="56150"/>
    <cellStyle name="used 3 2" xfId="56151"/>
    <cellStyle name="used 3 2 2" xfId="56152"/>
    <cellStyle name="used 3 2 3" xfId="56153"/>
    <cellStyle name="used 3 2 4" xfId="56154"/>
    <cellStyle name="used 3 2_2.1  NEW FTA passage prés BIS" xfId="56155"/>
    <cellStyle name="used 3 3" xfId="56156"/>
    <cellStyle name="used 3 3 2" xfId="56157"/>
    <cellStyle name="used 3 3 3" xfId="56158"/>
    <cellStyle name="used 3 3 4" xfId="56159"/>
    <cellStyle name="used 3 3_note 2_FTAResultat" xfId="56160"/>
    <cellStyle name="used 3 4" xfId="56161"/>
    <cellStyle name="used 3 4 2" xfId="56162"/>
    <cellStyle name="used 3 4 3" xfId="56163"/>
    <cellStyle name="used 3 4 4" xfId="56164"/>
    <cellStyle name="used 3 4_note 2_FTAResultat" xfId="56165"/>
    <cellStyle name="used 3 5" xfId="56166"/>
    <cellStyle name="used 3 5 2" xfId="56167"/>
    <cellStyle name="used 3 5 3" xfId="56168"/>
    <cellStyle name="used 3 5 4" xfId="56169"/>
    <cellStyle name="used 3 5_note 2_FTAResultat" xfId="56170"/>
    <cellStyle name="used 3 6" xfId="56171"/>
    <cellStyle name="used 3 6 2" xfId="56172"/>
    <cellStyle name="used 3 6 3" xfId="56173"/>
    <cellStyle name="used 3 6_note 2_FTAResultat" xfId="56174"/>
    <cellStyle name="used 3 7" xfId="56175"/>
    <cellStyle name="used 3 8" xfId="56176"/>
    <cellStyle name="used 3 9" xfId="56177"/>
    <cellStyle name="used 3_2.1  NEW FTA passage prés BIS" xfId="56178"/>
    <cellStyle name="used 4" xfId="56179"/>
    <cellStyle name="used 4 2" xfId="56180"/>
    <cellStyle name="used 4 2 2" xfId="56181"/>
    <cellStyle name="used 4 2 3" xfId="56182"/>
    <cellStyle name="used 4 2 4" xfId="56183"/>
    <cellStyle name="used 4 2_2.1  NEW FTA passage prés BIS" xfId="56184"/>
    <cellStyle name="used 4 3" xfId="56185"/>
    <cellStyle name="used 4 3 2" xfId="56186"/>
    <cellStyle name="used 4 3 3" xfId="56187"/>
    <cellStyle name="used 4 3 4" xfId="56188"/>
    <cellStyle name="used 4 3_note 2_FTAResultat" xfId="56189"/>
    <cellStyle name="used 4 4" xfId="56190"/>
    <cellStyle name="used 4 4 2" xfId="56191"/>
    <cellStyle name="used 4 4 3" xfId="56192"/>
    <cellStyle name="used 4 4 4" xfId="56193"/>
    <cellStyle name="used 4 4_note 2_FTAResultat" xfId="56194"/>
    <cellStyle name="used 4 5" xfId="56195"/>
    <cellStyle name="used 4 5 2" xfId="56196"/>
    <cellStyle name="used 4 5 3" xfId="56197"/>
    <cellStyle name="used 4 5 4" xfId="56198"/>
    <cellStyle name="used 4 5_note 2_FTAResultat" xfId="56199"/>
    <cellStyle name="used 4 6" xfId="56200"/>
    <cellStyle name="used 4 6 2" xfId="56201"/>
    <cellStyle name="used 4 6 3" xfId="56202"/>
    <cellStyle name="used 4 6_note 2_FTAResultat" xfId="56203"/>
    <cellStyle name="used 4 7" xfId="56204"/>
    <cellStyle name="used 4 8" xfId="56205"/>
    <cellStyle name="used 4 9" xfId="56206"/>
    <cellStyle name="used 4_2.1  NEW FTA passage prés BIS" xfId="56207"/>
    <cellStyle name="used 5" xfId="56208"/>
    <cellStyle name="used 5 2" xfId="56209"/>
    <cellStyle name="used 5_2.1  NEW FTA passage prés BIS" xfId="56210"/>
    <cellStyle name="used 6" xfId="56211"/>
    <cellStyle name="used 6 2" xfId="56212"/>
    <cellStyle name="used 6_2.1  NEW FTA passage prés BIS" xfId="56213"/>
    <cellStyle name="used 7" xfId="56214"/>
    <cellStyle name="used 7 2" xfId="56215"/>
    <cellStyle name="used 7_2.1  NEW FTA passage prés BIS" xfId="56216"/>
    <cellStyle name="used 8" xfId="56217"/>
    <cellStyle name="used 8 2" xfId="56218"/>
    <cellStyle name="used 8_2.1  NEW FTA passage prés BIS" xfId="56219"/>
    <cellStyle name="used 9" xfId="56220"/>
    <cellStyle name="used 9 2" xfId="56221"/>
    <cellStyle name="used 9_2.1  NEW FTA passage prés BIS" xfId="56222"/>
    <cellStyle name="used_2.1  NEW FTA passage prés BIS" xfId="56223"/>
    <cellStyle name="UserInput" xfId="56224"/>
    <cellStyle name="Valore non valido" xfId="56225"/>
    <cellStyle name="Valore non valido 10" xfId="56226"/>
    <cellStyle name="Valore non valido 11" xfId="56227"/>
    <cellStyle name="Valore non valido 12" xfId="56228"/>
    <cellStyle name="Valore non valido 13" xfId="56229"/>
    <cellStyle name="Valore non valido 2" xfId="56230"/>
    <cellStyle name="Valore non valido 3" xfId="56231"/>
    <cellStyle name="Valore non valido 4" xfId="56232"/>
    <cellStyle name="Valore non valido 5" xfId="56233"/>
    <cellStyle name="Valore non valido 6" xfId="56234"/>
    <cellStyle name="Valore non valido 7" xfId="56235"/>
    <cellStyle name="Valore non valido 8" xfId="56236"/>
    <cellStyle name="Valore non valido 9" xfId="56237"/>
    <cellStyle name="Valore non valido_2.1  NEW FTA passage prés BIS" xfId="56238"/>
    <cellStyle name="Valore valido" xfId="56239"/>
    <cellStyle name="Valore valido 10" xfId="56240"/>
    <cellStyle name="Valore valido 11" xfId="56241"/>
    <cellStyle name="Valore valido 12" xfId="56242"/>
    <cellStyle name="Valore valido 13" xfId="56243"/>
    <cellStyle name="Valore valido 2" xfId="56244"/>
    <cellStyle name="Valore valido 3" xfId="56245"/>
    <cellStyle name="Valore valido 4" xfId="56246"/>
    <cellStyle name="Valore valido 5" xfId="56247"/>
    <cellStyle name="Valore valido 6" xfId="56248"/>
    <cellStyle name="Valore valido 7" xfId="56249"/>
    <cellStyle name="Valore valido 8" xfId="56250"/>
    <cellStyle name="Valore valido 9" xfId="56251"/>
    <cellStyle name="Valore valido_2.1  NEW FTA passage prés BIS" xfId="56252"/>
    <cellStyle name="Valuta (0)_0-100" xfId="56253"/>
    <cellStyle name="Valuta [0]" xfId="56254"/>
    <cellStyle name="Valuta_Blad1" xfId="56255"/>
    <cellStyle name="Vérification 10" xfId="56256"/>
    <cellStyle name="Vérification 2" xfId="56257"/>
    <cellStyle name="Vérification 3" xfId="56258"/>
    <cellStyle name="Vérification 4" xfId="56259"/>
    <cellStyle name="Vérification 4 2" xfId="56260"/>
    <cellStyle name="Vérification 4 3" xfId="56261"/>
    <cellStyle name="Vérification 4_2.1  NEW FTA passage prés BIS" xfId="56262"/>
    <cellStyle name="Vérification 5" xfId="56263"/>
    <cellStyle name="Vérification 6" xfId="56264"/>
    <cellStyle name="Vérification 7" xfId="56265"/>
    <cellStyle name="Vérification 8" xfId="56266"/>
    <cellStyle name="Vérification 9" xfId="56267"/>
    <cellStyle name="Vérification de cellule" xfId="56268"/>
    <cellStyle name="VerticalText" xfId="56269"/>
    <cellStyle name="Virgulă_SITMF 12.2003" xfId="56270"/>
    <cellStyle name="Währung [0]_1998" xfId="56271"/>
    <cellStyle name="Währung_1998" xfId="56272"/>
    <cellStyle name="Walutowy [0]_Bilan 09_2000" xfId="56273"/>
    <cellStyle name="Walutowy_Bilan 09_2000" xfId="56274"/>
    <cellStyle name="Warning Text" xfId="56275"/>
    <cellStyle name="Warning Text 2" xfId="56276"/>
    <cellStyle name="Warning Text 2 2" xfId="56277"/>
    <cellStyle name="Warning Text 2_note 2_FTAResultat" xfId="56278"/>
    <cellStyle name="Warning Text 3" xfId="56279"/>
    <cellStyle name="Warning Text_2.1  NEW FTA passage prés BIS" xfId="56280"/>
    <cellStyle name="WASP_PLStyle" xfId="56281"/>
    <cellStyle name="Week" xfId="56282"/>
    <cellStyle name="Week 2" xfId="56283"/>
    <cellStyle name="Week 2 2" xfId="56284"/>
    <cellStyle name="Week 2 2 2" xfId="56285"/>
    <cellStyle name="Week 2 2 3" xfId="56286"/>
    <cellStyle name="Week 2 2 4" xfId="56287"/>
    <cellStyle name="Week 2 3" xfId="56288"/>
    <cellStyle name="Week 2 3 2" xfId="56289"/>
    <cellStyle name="Week 2 3 3" xfId="56290"/>
    <cellStyle name="Week 2 4" xfId="56291"/>
    <cellStyle name="Week 2 5" xfId="56292"/>
    <cellStyle name="Week 2 6" xfId="56293"/>
    <cellStyle name="Week 2 7" xfId="56294"/>
    <cellStyle name="Week_note 2_FTAResultat" xfId="56295"/>
    <cellStyle name="Wording - blue" xfId="56296"/>
    <cellStyle name="Wording - blue 2" xfId="56297"/>
    <cellStyle name="Wording - blue_2.1  NEW FTA passage prés BIS" xfId="56298"/>
    <cellStyle name="Wording - green" xfId="56299"/>
    <cellStyle name="Wording - titles" xfId="56300"/>
    <cellStyle name="x" xfId="56301"/>
    <cellStyle name="x_2.1  NEW FTA passage prés BIS" xfId="56302"/>
    <cellStyle name="x_CONFIGURATION" xfId="56303"/>
    <cellStyle name="x_Display" xfId="56304"/>
    <cellStyle name="x_Display_Display" xfId="56305"/>
    <cellStyle name="x_Feuil1" xfId="56306"/>
    <cellStyle name="x_Feuil1_1" xfId="56307"/>
    <cellStyle name="x_Feuil1_1_Feuil1" xfId="56308"/>
    <cellStyle name="x_note 2_FTAResultat" xfId="56309"/>
    <cellStyle name="x_shadow publication 2010.12" xfId="56310"/>
    <cellStyle name="x_shadow publication 2010.12_2.1  NEW FTA passage prés BIS" xfId="56311"/>
    <cellStyle name="x_shadow publication 2010.12_CONFIGURATION" xfId="56312"/>
    <cellStyle name="x_shadow publication 2010.12_Display" xfId="56313"/>
    <cellStyle name="x_shadow publication 2010.12_Display_Display" xfId="56314"/>
    <cellStyle name="x_shadow publication 2010.12_Feuil1" xfId="56315"/>
    <cellStyle name="x_shadow publication 2010.12_Feuil1_1" xfId="56316"/>
    <cellStyle name="x_shadow publication 2010.12_Feuil1_1_Feuil1" xfId="56317"/>
    <cellStyle name="x_shadow publication 2010.12_note 2_FTAResultat" xfId="56318"/>
    <cellStyle name="x_Synthese cumul 300910" xfId="56319"/>
    <cellStyle name="x_Synthese cumul 300910_2.1  NEW FTA passage prés BIS" xfId="56320"/>
    <cellStyle name="x_Synthese cumul 300910_CONFIGURATION" xfId="56321"/>
    <cellStyle name="x_Synthese cumul 300910_Display" xfId="56322"/>
    <cellStyle name="x_Synthese cumul 300910_Display_Display" xfId="56323"/>
    <cellStyle name="x_Synthese cumul 300910_Feuil1" xfId="56324"/>
    <cellStyle name="x_Synthese cumul 300910_Feuil1_1" xfId="56325"/>
    <cellStyle name="x_Synthese cumul 300910_Feuil1_1_Feuil1" xfId="56326"/>
    <cellStyle name="x_Synthese cumul 300910_note 2_FTAResultat" xfId="56327"/>
    <cellStyle name="Y2K Compliant Date Fmt" xfId="56328"/>
    <cellStyle name="Y2K Compliant Date Fmt 2" xfId="56329"/>
    <cellStyle name="Y2K Compliant Date Fmt 2 2" xfId="56330"/>
    <cellStyle name="Y2K Compliant Date Fmt 2 2 2" xfId="56331"/>
    <cellStyle name="Y2K Compliant Date Fmt_note 2_FTAResultat" xfId="56332"/>
    <cellStyle name="year" xfId="56333"/>
    <cellStyle name="year 10" xfId="56334"/>
    <cellStyle name="year 10 2" xfId="56335"/>
    <cellStyle name="year 10 3" xfId="56336"/>
    <cellStyle name="year 10_2.1  NEW FTA passage prés BIS" xfId="56337"/>
    <cellStyle name="year 11" xfId="56338"/>
    <cellStyle name="year 11 2" xfId="56339"/>
    <cellStyle name="year 11 3" xfId="56340"/>
    <cellStyle name="year 11_2.1  NEW FTA passage prés BIS" xfId="56341"/>
    <cellStyle name="year 12" xfId="56342"/>
    <cellStyle name="year 13" xfId="56343"/>
    <cellStyle name="year 14" xfId="56344"/>
    <cellStyle name="year 2" xfId="56345"/>
    <cellStyle name="year 2 2" xfId="56346"/>
    <cellStyle name="year 2 2 2" xfId="56347"/>
    <cellStyle name="year 2 2 2 2" xfId="56348"/>
    <cellStyle name="year 2 2 2_note 2_FTAResultat" xfId="56349"/>
    <cellStyle name="year 2 2 3" xfId="56350"/>
    <cellStyle name="year 2 2 4" xfId="56351"/>
    <cellStyle name="year 2 2_2.1  NEW FTA passage prés BIS" xfId="56352"/>
    <cellStyle name="year 2 3" xfId="56353"/>
    <cellStyle name="year 2 3 2" xfId="56354"/>
    <cellStyle name="year 2 3_note 2_FTAResultat" xfId="56355"/>
    <cellStyle name="year 2 4" xfId="56356"/>
    <cellStyle name="year 2 4 2" xfId="56357"/>
    <cellStyle name="year 2 4 3" xfId="56358"/>
    <cellStyle name="year 2 4_note 2_FTAResultat" xfId="56359"/>
    <cellStyle name="year 2 5" xfId="56360"/>
    <cellStyle name="year 2_2.1  NEW FTA passage prés BIS" xfId="56361"/>
    <cellStyle name="year 3" xfId="56362"/>
    <cellStyle name="year 3 2" xfId="56363"/>
    <cellStyle name="year 3 2 2" xfId="56364"/>
    <cellStyle name="year 3 2_2.1  NEW FTA passage prés BIS" xfId="56365"/>
    <cellStyle name="year 3 3" xfId="56366"/>
    <cellStyle name="year 3 3 2" xfId="56367"/>
    <cellStyle name="year 3 3 3" xfId="56368"/>
    <cellStyle name="year 3 3_note 2_FTAResultat" xfId="56369"/>
    <cellStyle name="year 3 4" xfId="56370"/>
    <cellStyle name="year 3_2.1  NEW FTA passage prés BIS" xfId="56371"/>
    <cellStyle name="year 4" xfId="56372"/>
    <cellStyle name="year 4 2" xfId="56373"/>
    <cellStyle name="year 4 3" xfId="56374"/>
    <cellStyle name="year 4_2.1  NEW FTA passage prés BIS" xfId="56375"/>
    <cellStyle name="year 5" xfId="56376"/>
    <cellStyle name="year 5 2" xfId="56377"/>
    <cellStyle name="year 5 3" xfId="56378"/>
    <cellStyle name="year 5_2.1  NEW FTA passage prés BIS" xfId="56379"/>
    <cellStyle name="year 6" xfId="56380"/>
    <cellStyle name="year 6 2" xfId="56381"/>
    <cellStyle name="year 6 3" xfId="56382"/>
    <cellStyle name="year 6_2.1  NEW FTA passage prés BIS" xfId="56383"/>
    <cellStyle name="year 7" xfId="56384"/>
    <cellStyle name="year 7 2" xfId="56385"/>
    <cellStyle name="year 7 3" xfId="56386"/>
    <cellStyle name="year 7_2.1  NEW FTA passage prés BIS" xfId="56387"/>
    <cellStyle name="year 8" xfId="56388"/>
    <cellStyle name="year 8 2" xfId="56389"/>
    <cellStyle name="year 8 3" xfId="56390"/>
    <cellStyle name="year 8_2.1  NEW FTA passage prés BIS" xfId="56391"/>
    <cellStyle name="year 9" xfId="56392"/>
    <cellStyle name="year 9 2" xfId="56393"/>
    <cellStyle name="year 9 3" xfId="56394"/>
    <cellStyle name="year 9_2.1  NEW FTA passage prés BIS" xfId="56395"/>
    <cellStyle name="year_2.1  NEW FTA passage prés BIS" xfId="56396"/>
    <cellStyle name="Yen" xfId="56397"/>
    <cellStyle name="Yen 2" xfId="56398"/>
    <cellStyle name="Yen_note 2_FTAResultat" xfId="56399"/>
    <cellStyle name="YTD" xfId="56400"/>
    <cellStyle name="Βασικό_11-99" xfId="56401"/>
    <cellStyle name="Δεσμός_cosmote us gaap 31.3.2000" xfId="56402"/>
    <cellStyle name="Διαχωριστικό χιλιάδων/υποδιαστολή [0]_11-99" xfId="56403"/>
    <cellStyle name="Διαχωριστικό χιλιάδων/υποδιαστολή_11-99" xfId="56404"/>
    <cellStyle name="Νομισματικό [0]_11-99" xfId="56405"/>
    <cellStyle name="Νομισματικό_11-99" xfId="56406"/>
    <cellStyle name="쉼표 [0]_CY200506-BSPL" xfId="56407"/>
    <cellStyle name="콤마 [0]_2BSPL200001" xfId="56408"/>
    <cellStyle name="콤마_2BSPL200001" xfId="56409"/>
    <cellStyle name="표준_accounting code-saving" xfId="56410"/>
    <cellStyle name="一般_Balance" xfId="56411"/>
    <cellStyle name="千分位[0]_Balance" xfId="56412"/>
    <cellStyle name="千分位_Balance" xfId="56413"/>
    <cellStyle name="桁区切り [0.00]_2002.11.01_N_NISHIMURA_BNPP Spread PRD " xfId="56414"/>
    <cellStyle name="桁区切り_2002.11.01_N_NISHIMURA_BNPP Spread PRD " xfId="56415"/>
    <cellStyle name="標準_2003-12_Sent_Thesee_Conduit" xfId="56416"/>
    <cellStyle name="貨幣 [0]_Balance" xfId="56417"/>
    <cellStyle name="貨幣_Balance" xfId="56418"/>
    <cellStyle name="通貨 [0.00]_2003-12_Sent_Thesee_Conduit" xfId="56419"/>
    <cellStyle name="通貨_2003-12_Sent_Thesee_Conduit" xfId="56420"/>
  </cellStyles>
  <dxfs count="0"/>
  <tableStyles count="1" defaultTableStyle="TableStyleMedium2" defaultPivotStyle="PivotStyleLight16">
    <tableStyle name="Style de tableau 1" pivot="0" count="0"/>
  </tableStyles>
  <colors>
    <mruColors>
      <color rgb="FFDEDEDE"/>
      <color rgb="FFED1C24"/>
      <color rgb="FFFFE5E5"/>
      <color rgb="FFE8E8E8"/>
      <color rgb="FFFFB9B9"/>
      <color rgb="FFFF7D7D"/>
      <color rgb="FF6B6B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43961</xdr:colOff>
      <xdr:row>1</xdr:row>
      <xdr:rowOff>95250</xdr:rowOff>
    </xdr:from>
    <xdr:to>
      <xdr:col>2</xdr:col>
      <xdr:colOff>497644</xdr:colOff>
      <xdr:row>3</xdr:row>
      <xdr:rowOff>339969</xdr:rowOff>
    </xdr:to>
    <xdr:pic>
      <xdr:nvPicPr>
        <xdr:cNvPr id="3" name="Image 2" descr="C:\Users\a3273\Pictures\Downloads\E01_ARK_LOGO_CMA_QUADRI_MM.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134" y="344365"/>
          <a:ext cx="1889760" cy="7429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1</xdr:row>
      <xdr:rowOff>152400</xdr:rowOff>
    </xdr:from>
    <xdr:to>
      <xdr:col>1</xdr:col>
      <xdr:colOff>933450</xdr:colOff>
      <xdr:row>3</xdr:row>
      <xdr:rowOff>19050</xdr:rowOff>
    </xdr:to>
    <xdr:pic>
      <xdr:nvPicPr>
        <xdr:cNvPr id="5" name="Image 4" descr="C:\Users\a3273\Pictures\Downloads\E01_ARK_LOGO_CMA_QUADRI_MM.jpg">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400050"/>
          <a:ext cx="885825" cy="3619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1</xdr:row>
      <xdr:rowOff>180975</xdr:rowOff>
    </xdr:from>
    <xdr:to>
      <xdr:col>1</xdr:col>
      <xdr:colOff>971550</xdr:colOff>
      <xdr:row>3</xdr:row>
      <xdr:rowOff>47625</xdr:rowOff>
    </xdr:to>
    <xdr:pic>
      <xdr:nvPicPr>
        <xdr:cNvPr id="3" name="Image 2" descr="C:\Users\a3273\Pictures\Downloads\E01_ARK_LOGO_CMA_QUADRI_MM.jp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428625"/>
          <a:ext cx="885825" cy="3619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1</xdr:row>
      <xdr:rowOff>133350</xdr:rowOff>
    </xdr:from>
    <xdr:to>
      <xdr:col>1</xdr:col>
      <xdr:colOff>923925</xdr:colOff>
      <xdr:row>3</xdr:row>
      <xdr:rowOff>0</xdr:rowOff>
    </xdr:to>
    <xdr:pic>
      <xdr:nvPicPr>
        <xdr:cNvPr id="4" name="Image 3" descr="C:\Users\a3273\Pictures\Downloads\E01_ARK_LOGO_CMA_QUADRI_MM.jpg">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381000"/>
          <a:ext cx="885825" cy="3619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showGridLines="0" zoomScale="130" zoomScaleNormal="130" workbookViewId="0">
      <selection activeCell="O7" sqref="O7"/>
    </sheetView>
  </sheetViews>
  <sheetFormatPr baseColWidth="10" defaultRowHeight="19.95" customHeight="1"/>
  <cols>
    <col min="1" max="1" width="2.6640625" customWidth="1"/>
    <col min="2" max="2" width="21.5546875" customWidth="1"/>
  </cols>
  <sheetData>
    <row r="1" spans="1:13" s="5" customFormat="1" ht="19.95" customHeight="1">
      <c r="A1" s="1"/>
      <c r="B1" s="1"/>
      <c r="I1" s="55"/>
    </row>
    <row r="2" spans="1:13" s="5" customFormat="1" ht="19.95" customHeight="1">
      <c r="A2" s="1"/>
      <c r="B2" s="1"/>
      <c r="I2" s="55"/>
    </row>
    <row r="3" spans="1:13" s="5" customFormat="1" ht="19.95" customHeight="1">
      <c r="A3" s="1"/>
      <c r="B3" s="1"/>
      <c r="I3" s="55"/>
    </row>
    <row r="4" spans="1:13" ht="34.950000000000003" customHeight="1" thickBot="1"/>
    <row r="5" spans="1:13" ht="19.95" customHeight="1" thickTop="1">
      <c r="B5" s="164" t="s">
        <v>65</v>
      </c>
      <c r="C5" s="165"/>
      <c r="D5" s="165"/>
      <c r="E5" s="165"/>
      <c r="F5" s="165"/>
      <c r="G5" s="165"/>
      <c r="H5" s="165"/>
      <c r="I5" s="165"/>
      <c r="J5" s="165"/>
      <c r="K5" s="165"/>
      <c r="L5" s="165"/>
      <c r="M5" s="166"/>
    </row>
    <row r="6" spans="1:13" ht="19.95" customHeight="1">
      <c r="B6" s="167"/>
      <c r="C6" s="168"/>
      <c r="D6" s="168"/>
      <c r="E6" s="168"/>
      <c r="F6" s="168"/>
      <c r="G6" s="168"/>
      <c r="H6" s="168"/>
      <c r="I6" s="168"/>
      <c r="J6" s="168"/>
      <c r="K6" s="168"/>
      <c r="L6" s="168"/>
      <c r="M6" s="169"/>
    </row>
    <row r="7" spans="1:13" ht="19.95" customHeight="1">
      <c r="B7" s="167"/>
      <c r="C7" s="168"/>
      <c r="D7" s="168"/>
      <c r="E7" s="168"/>
      <c r="F7" s="168"/>
      <c r="G7" s="168"/>
      <c r="H7" s="168"/>
      <c r="I7" s="168"/>
      <c r="J7" s="168"/>
      <c r="K7" s="168"/>
      <c r="L7" s="168"/>
      <c r="M7" s="169"/>
    </row>
    <row r="8" spans="1:13" ht="19.95" customHeight="1">
      <c r="B8" s="167"/>
      <c r="C8" s="168"/>
      <c r="D8" s="168"/>
      <c r="E8" s="168"/>
      <c r="F8" s="168"/>
      <c r="G8" s="168"/>
      <c r="H8" s="168"/>
      <c r="I8" s="168"/>
      <c r="J8" s="168"/>
      <c r="K8" s="168"/>
      <c r="L8" s="168"/>
      <c r="M8" s="169"/>
    </row>
    <row r="9" spans="1:13" ht="19.95" customHeight="1">
      <c r="B9" s="167"/>
      <c r="C9" s="168"/>
      <c r="D9" s="168"/>
      <c r="E9" s="168"/>
      <c r="F9" s="168"/>
      <c r="G9" s="168"/>
      <c r="H9" s="168"/>
      <c r="I9" s="168"/>
      <c r="J9" s="168"/>
      <c r="K9" s="168"/>
      <c r="L9" s="168"/>
      <c r="M9" s="169"/>
    </row>
    <row r="10" spans="1:13" ht="19.95" customHeight="1">
      <c r="B10" s="167"/>
      <c r="C10" s="168"/>
      <c r="D10" s="168"/>
      <c r="E10" s="168"/>
      <c r="F10" s="168"/>
      <c r="G10" s="168"/>
      <c r="H10" s="168"/>
      <c r="I10" s="168"/>
      <c r="J10" s="168"/>
      <c r="K10" s="168"/>
      <c r="L10" s="168"/>
      <c r="M10" s="169"/>
    </row>
    <row r="11" spans="1:13" ht="19.95" customHeight="1">
      <c r="B11" s="167"/>
      <c r="C11" s="168"/>
      <c r="D11" s="168"/>
      <c r="E11" s="168"/>
      <c r="F11" s="168"/>
      <c r="G11" s="168"/>
      <c r="H11" s="168"/>
      <c r="I11" s="168"/>
      <c r="J11" s="168"/>
      <c r="K11" s="168"/>
      <c r="L11" s="168"/>
      <c r="M11" s="169"/>
    </row>
    <row r="12" spans="1:13" ht="19.95" customHeight="1">
      <c r="B12" s="167"/>
      <c r="C12" s="168"/>
      <c r="D12" s="168"/>
      <c r="E12" s="168"/>
      <c r="F12" s="168"/>
      <c r="G12" s="168"/>
      <c r="H12" s="168"/>
      <c r="I12" s="168"/>
      <c r="J12" s="168"/>
      <c r="K12" s="168"/>
      <c r="L12" s="168"/>
      <c r="M12" s="169"/>
    </row>
    <row r="13" spans="1:13" ht="19.95" customHeight="1">
      <c r="B13" s="167"/>
      <c r="C13" s="168"/>
      <c r="D13" s="168"/>
      <c r="E13" s="168"/>
      <c r="F13" s="168"/>
      <c r="G13" s="168"/>
      <c r="H13" s="168"/>
      <c r="I13" s="168"/>
      <c r="J13" s="168"/>
      <c r="K13" s="168"/>
      <c r="L13" s="168"/>
      <c r="M13" s="169"/>
    </row>
    <row r="14" spans="1:13" ht="19.95" customHeight="1">
      <c r="B14" s="167"/>
      <c r="C14" s="168"/>
      <c r="D14" s="168"/>
      <c r="E14" s="168"/>
      <c r="F14" s="168"/>
      <c r="G14" s="168"/>
      <c r="H14" s="168"/>
      <c r="I14" s="168"/>
      <c r="J14" s="168"/>
      <c r="K14" s="168"/>
      <c r="L14" s="168"/>
      <c r="M14" s="169"/>
    </row>
    <row r="15" spans="1:13" ht="19.95" customHeight="1">
      <c r="B15" s="167"/>
      <c r="C15" s="168"/>
      <c r="D15" s="168"/>
      <c r="E15" s="168"/>
      <c r="F15" s="168"/>
      <c r="G15" s="168"/>
      <c r="H15" s="168"/>
      <c r="I15" s="168"/>
      <c r="J15" s="168"/>
      <c r="K15" s="168"/>
      <c r="L15" s="168"/>
      <c r="M15" s="169"/>
    </row>
    <row r="16" spans="1:13" ht="19.95" customHeight="1">
      <c r="B16" s="167"/>
      <c r="C16" s="168"/>
      <c r="D16" s="168"/>
      <c r="E16" s="168"/>
      <c r="F16" s="168"/>
      <c r="G16" s="168"/>
      <c r="H16" s="168"/>
      <c r="I16" s="168"/>
      <c r="J16" s="168"/>
      <c r="K16" s="168"/>
      <c r="L16" s="168"/>
      <c r="M16" s="169"/>
    </row>
    <row r="17" spans="2:13" ht="19.95" customHeight="1">
      <c r="B17" s="167"/>
      <c r="C17" s="168"/>
      <c r="D17" s="168"/>
      <c r="E17" s="168"/>
      <c r="F17" s="168"/>
      <c r="G17" s="168"/>
      <c r="H17" s="168"/>
      <c r="I17" s="168"/>
      <c r="J17" s="168"/>
      <c r="K17" s="168"/>
      <c r="L17" s="168"/>
      <c r="M17" s="169"/>
    </row>
    <row r="18" spans="2:13" ht="19.95" customHeight="1">
      <c r="B18" s="167"/>
      <c r="C18" s="168"/>
      <c r="D18" s="168"/>
      <c r="E18" s="168"/>
      <c r="F18" s="168"/>
      <c r="G18" s="168"/>
      <c r="H18" s="168"/>
      <c r="I18" s="168"/>
      <c r="J18" s="168"/>
      <c r="K18" s="168"/>
      <c r="L18" s="168"/>
      <c r="M18" s="169"/>
    </row>
    <row r="19" spans="2:13" ht="19.95" customHeight="1">
      <c r="B19" s="167"/>
      <c r="C19" s="168"/>
      <c r="D19" s="168"/>
      <c r="E19" s="168"/>
      <c r="F19" s="168"/>
      <c r="G19" s="168"/>
      <c r="H19" s="168"/>
      <c r="I19" s="168"/>
      <c r="J19" s="168"/>
      <c r="K19" s="168"/>
      <c r="L19" s="168"/>
      <c r="M19" s="169"/>
    </row>
    <row r="20" spans="2:13" ht="19.95" customHeight="1" thickBot="1">
      <c r="B20" s="170"/>
      <c r="C20" s="171"/>
      <c r="D20" s="171"/>
      <c r="E20" s="171"/>
      <c r="F20" s="171"/>
      <c r="G20" s="171"/>
      <c r="H20" s="171"/>
      <c r="I20" s="171"/>
      <c r="J20" s="171"/>
      <c r="K20" s="171"/>
      <c r="L20" s="171"/>
      <c r="M20" s="172"/>
    </row>
    <row r="21" spans="2:13" ht="19.95" customHeight="1" thickTop="1"/>
  </sheetData>
  <mergeCells count="1">
    <mergeCell ref="B5:M20"/>
  </mergeCells>
  <pageMargins left="0.25" right="0.25" top="0.75" bottom="0.75" header="0.3" footer="0.3"/>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
  <sheetViews>
    <sheetView showGridLines="0" zoomScaleNormal="100" workbookViewId="0">
      <selection activeCell="P20" sqref="P20"/>
    </sheetView>
  </sheetViews>
  <sheetFormatPr baseColWidth="10" defaultRowHeight="14.4"/>
  <cols>
    <col min="1" max="1" width="2.6640625" customWidth="1"/>
    <col min="2" max="2" width="36.88671875" bestFit="1" customWidth="1"/>
    <col min="3" max="16" width="8.6640625" style="87" customWidth="1"/>
    <col min="17" max="17" width="2.6640625" style="152" customWidth="1"/>
    <col min="18" max="18" width="8.6640625" customWidth="1"/>
  </cols>
  <sheetData>
    <row r="1" spans="1:19" s="5" customFormat="1" ht="19.95" customHeight="1">
      <c r="A1" s="1"/>
      <c r="B1" s="1"/>
      <c r="Q1" s="151"/>
    </row>
    <row r="2" spans="1:19" s="5" customFormat="1" ht="19.95" customHeight="1">
      <c r="A2" s="1"/>
      <c r="B2" s="1"/>
      <c r="Q2" s="151"/>
    </row>
    <row r="3" spans="1:19" s="5" customFormat="1" ht="19.95" customHeight="1">
      <c r="A3" s="1"/>
      <c r="B3" s="1"/>
      <c r="Q3" s="151"/>
    </row>
    <row r="4" spans="1:19" ht="35.1" customHeight="1">
      <c r="B4" s="77" t="s">
        <v>32</v>
      </c>
    </row>
    <row r="5" spans="1:19" ht="30" customHeight="1">
      <c r="B5" s="9" t="s">
        <v>20</v>
      </c>
      <c r="C5" s="2">
        <v>2015</v>
      </c>
      <c r="D5" s="2" t="s">
        <v>26</v>
      </c>
      <c r="E5" s="2">
        <v>2016</v>
      </c>
      <c r="F5" s="2" t="s">
        <v>27</v>
      </c>
      <c r="G5" s="2">
        <v>2017</v>
      </c>
      <c r="H5" s="2" t="s">
        <v>28</v>
      </c>
      <c r="I5" s="2">
        <v>2018</v>
      </c>
      <c r="J5" s="2" t="s">
        <v>29</v>
      </c>
      <c r="K5" s="2">
        <v>2019</v>
      </c>
      <c r="L5" s="2" t="s">
        <v>64</v>
      </c>
      <c r="M5" s="2">
        <v>2020</v>
      </c>
      <c r="N5" s="2" t="s">
        <v>66</v>
      </c>
      <c r="O5" s="2">
        <v>2021</v>
      </c>
      <c r="P5" s="2" t="s">
        <v>70</v>
      </c>
      <c r="Q5" s="149"/>
      <c r="R5" s="2" t="s">
        <v>71</v>
      </c>
    </row>
    <row r="6" spans="1:19">
      <c r="B6" s="90"/>
      <c r="C6" s="91"/>
      <c r="D6" s="91"/>
      <c r="E6" s="91"/>
      <c r="F6" s="91"/>
      <c r="G6" s="91"/>
      <c r="H6" s="91"/>
      <c r="I6" s="91"/>
      <c r="J6" s="91"/>
      <c r="K6" s="91"/>
      <c r="L6" s="91"/>
      <c r="M6" s="91"/>
      <c r="N6" s="91"/>
      <c r="O6" s="91"/>
      <c r="P6" s="91"/>
      <c r="Q6" s="153"/>
      <c r="R6" s="91"/>
    </row>
    <row r="7" spans="1:19" ht="24.9" customHeight="1">
      <c r="B7" s="148" t="s">
        <v>63</v>
      </c>
      <c r="C7" s="83">
        <v>1780</v>
      </c>
      <c r="D7" s="117">
        <v>936.42499999999995</v>
      </c>
      <c r="E7" s="124">
        <v>1851.9880000000001</v>
      </c>
      <c r="F7" s="117">
        <v>1002.766</v>
      </c>
      <c r="G7" s="124">
        <v>2089.6060000000002</v>
      </c>
      <c r="H7" s="117">
        <v>1082.423</v>
      </c>
      <c r="I7" s="124">
        <v>2145.8049999999998</v>
      </c>
      <c r="J7" s="117">
        <v>1115.819</v>
      </c>
      <c r="K7" s="124">
        <v>2303</v>
      </c>
      <c r="L7" s="117">
        <v>1096.4269999999999</v>
      </c>
      <c r="M7" s="124">
        <v>2157.5230000000001</v>
      </c>
      <c r="N7" s="117">
        <v>1224.0640000000001</v>
      </c>
      <c r="O7" s="124">
        <v>2530.65</v>
      </c>
      <c r="P7" s="117">
        <v>1342.5550000000001</v>
      </c>
      <c r="Q7" s="150"/>
      <c r="R7" s="160">
        <f>P7/N7-1</f>
        <v>9.6801311042559846E-2</v>
      </c>
      <c r="S7" s="128"/>
    </row>
    <row r="8" spans="1:19" ht="24.9" customHeight="1">
      <c r="B8" s="3" t="s">
        <v>2</v>
      </c>
      <c r="C8" s="84">
        <v>-1137</v>
      </c>
      <c r="D8" s="118">
        <v>-606.42100000000005</v>
      </c>
      <c r="E8" s="125">
        <v>-1171.597</v>
      </c>
      <c r="F8" s="118">
        <v>-632.298</v>
      </c>
      <c r="G8" s="125">
        <v>-1313.0809999999999</v>
      </c>
      <c r="H8" s="118">
        <v>-675.46400000000006</v>
      </c>
      <c r="I8" s="125">
        <v>-1394.211</v>
      </c>
      <c r="J8" s="118">
        <f>-708.439</f>
        <v>-708.43899999999996</v>
      </c>
      <c r="K8" s="125">
        <v>-1446</v>
      </c>
      <c r="L8" s="118">
        <v>-600.29999999999995</v>
      </c>
      <c r="M8" s="125">
        <v>-1353.2570000000001</v>
      </c>
      <c r="N8" s="118">
        <v>-734.89700000000005</v>
      </c>
      <c r="O8" s="125">
        <v>-1550.442</v>
      </c>
      <c r="P8" s="118">
        <v>-797.58199999999999</v>
      </c>
      <c r="Q8" s="154"/>
      <c r="R8" s="161">
        <f t="shared" ref="R8:R18" si="0">P8/N8-1</f>
        <v>8.5297667564298019E-2</v>
      </c>
      <c r="S8" s="128"/>
    </row>
    <row r="9" spans="1:19" ht="24.9" customHeight="1">
      <c r="B9" s="3" t="s">
        <v>30</v>
      </c>
      <c r="C9" s="84">
        <v>-99</v>
      </c>
      <c r="D9" s="118">
        <v>-50.887</v>
      </c>
      <c r="E9" s="125">
        <v>-110.69499999999999</v>
      </c>
      <c r="F9" s="118">
        <v>-55.572000000000003</v>
      </c>
      <c r="G9" s="125">
        <v>-114.291</v>
      </c>
      <c r="H9" s="118">
        <v>-58.106000000000002</v>
      </c>
      <c r="I9" s="125">
        <v>-119.31399999999999</v>
      </c>
      <c r="J9" s="118">
        <v>-64.188000000000002</v>
      </c>
      <c r="K9" s="125">
        <v>-133</v>
      </c>
      <c r="L9" s="118">
        <v>-67.001999999999995</v>
      </c>
      <c r="M9" s="125">
        <v>-139.761</v>
      </c>
      <c r="N9" s="118">
        <v>-71.703000000000003</v>
      </c>
      <c r="O9" s="125">
        <v>-151.60499999999999</v>
      </c>
      <c r="P9" s="118">
        <v>-73.049000000000007</v>
      </c>
      <c r="Q9" s="154"/>
      <c r="R9" s="161">
        <f t="shared" si="0"/>
        <v>1.8771878443021972E-2</v>
      </c>
      <c r="S9" s="128"/>
    </row>
    <row r="10" spans="1:19" ht="24.9" customHeight="1">
      <c r="B10" s="7" t="s">
        <v>21</v>
      </c>
      <c r="C10" s="83">
        <v>545</v>
      </c>
      <c r="D10" s="119">
        <v>279.11700000000002</v>
      </c>
      <c r="E10" s="121">
        <v>569.69600000000003</v>
      </c>
      <c r="F10" s="119">
        <v>314.89600000000002</v>
      </c>
      <c r="G10" s="121">
        <v>662.23400000000004</v>
      </c>
      <c r="H10" s="119">
        <v>348.85300000000001</v>
      </c>
      <c r="I10" s="121">
        <v>632.28</v>
      </c>
      <c r="J10" s="119">
        <v>343.19200000000001</v>
      </c>
      <c r="K10" s="121">
        <v>724</v>
      </c>
      <c r="L10" s="119">
        <v>429.125</v>
      </c>
      <c r="M10" s="121">
        <v>664.5</v>
      </c>
      <c r="N10" s="119">
        <f>+N7+N8+N9</f>
        <v>417.46400000000006</v>
      </c>
      <c r="O10" s="121">
        <v>828.60299999999995</v>
      </c>
      <c r="P10" s="119">
        <v>471.92399999999998</v>
      </c>
      <c r="Q10" s="150"/>
      <c r="R10" s="123">
        <f t="shared" si="0"/>
        <v>0.13045436253185883</v>
      </c>
      <c r="S10" s="128"/>
    </row>
    <row r="11" spans="1:19" ht="24.9" customHeight="1">
      <c r="B11" s="3" t="s">
        <v>31</v>
      </c>
      <c r="C11" s="84">
        <v>-108</v>
      </c>
      <c r="D11" s="118">
        <v>-26.041</v>
      </c>
      <c r="E11" s="125">
        <v>-103.21</v>
      </c>
      <c r="F11" s="118">
        <v>-25.332999999999998</v>
      </c>
      <c r="G11" s="125">
        <v>-52.731000000000002</v>
      </c>
      <c r="H11" s="118">
        <v>-37.662999999999997</v>
      </c>
      <c r="I11" s="125">
        <v>-63.679000000000002</v>
      </c>
      <c r="J11" s="118">
        <v>-33.729999999999997</v>
      </c>
      <c r="K11" s="125">
        <v>-99</v>
      </c>
      <c r="L11" s="118">
        <v>-84.22</v>
      </c>
      <c r="M11" s="125">
        <v>-160.07</v>
      </c>
      <c r="N11" s="118">
        <v>-52.588999999999999</v>
      </c>
      <c r="O11" s="125">
        <v>-115.789</v>
      </c>
      <c r="P11" s="118">
        <v>-48.966999999999999</v>
      </c>
      <c r="Q11" s="154"/>
      <c r="R11" s="161">
        <f t="shared" si="0"/>
        <v>-6.8873718838540432E-2</v>
      </c>
      <c r="S11" s="128"/>
    </row>
    <row r="12" spans="1:19" ht="24.9" customHeight="1">
      <c r="B12" s="8" t="s">
        <v>22</v>
      </c>
      <c r="C12" s="83">
        <v>437</v>
      </c>
      <c r="D12" s="119">
        <v>253.07599999999999</v>
      </c>
      <c r="E12" s="121">
        <v>466.48599999999999</v>
      </c>
      <c r="F12" s="119">
        <v>289.56299999999999</v>
      </c>
      <c r="G12" s="121">
        <v>609.50300000000004</v>
      </c>
      <c r="H12" s="119">
        <v>311.19</v>
      </c>
      <c r="I12" s="121">
        <v>568.601</v>
      </c>
      <c r="J12" s="119">
        <v>309.46199999999999</v>
      </c>
      <c r="K12" s="121">
        <v>626</v>
      </c>
      <c r="L12" s="119">
        <v>344.90499999999997</v>
      </c>
      <c r="M12" s="121">
        <v>504.43400000000003</v>
      </c>
      <c r="N12" s="119">
        <f>+N10+N11</f>
        <v>364.87500000000006</v>
      </c>
      <c r="O12" s="121">
        <v>712.81399999999996</v>
      </c>
      <c r="P12" s="119">
        <v>422.95699999999999</v>
      </c>
      <c r="Q12" s="150"/>
      <c r="R12" s="123">
        <f t="shared" si="0"/>
        <v>0.15918328194587161</v>
      </c>
      <c r="S12" s="128"/>
    </row>
    <row r="13" spans="1:19" ht="24.9" customHeight="1">
      <c r="B13" s="4" t="s">
        <v>33</v>
      </c>
      <c r="C13" s="84">
        <v>4</v>
      </c>
      <c r="D13" s="118">
        <v>4.9589999999999996</v>
      </c>
      <c r="E13" s="125">
        <v>10.061999999999999</v>
      </c>
      <c r="F13" s="118">
        <v>1.6739999999999999</v>
      </c>
      <c r="G13" s="125">
        <v>23.919</v>
      </c>
      <c r="H13" s="118">
        <v>6.5460000000000003</v>
      </c>
      <c r="I13" s="125">
        <v>0.248</v>
      </c>
      <c r="J13" s="118">
        <f>0.434</f>
        <v>0.434</v>
      </c>
      <c r="K13" s="125">
        <v>-1.837</v>
      </c>
      <c r="L13" s="118">
        <v>1.165</v>
      </c>
      <c r="M13" s="125">
        <v>1.1000000000000001</v>
      </c>
      <c r="N13" s="118">
        <v>2.6440000000000001</v>
      </c>
      <c r="O13" s="125">
        <v>3.4253950301201397</v>
      </c>
      <c r="P13" s="118">
        <v>3.03019665999176</v>
      </c>
      <c r="Q13" s="154"/>
      <c r="R13" s="161" t="s">
        <v>67</v>
      </c>
      <c r="S13" s="128"/>
    </row>
    <row r="14" spans="1:19" ht="24.9" customHeight="1">
      <c r="B14" s="3" t="s">
        <v>0</v>
      </c>
      <c r="C14" s="84">
        <v>2</v>
      </c>
      <c r="D14" s="118">
        <v>-3.1829999999999998</v>
      </c>
      <c r="E14" s="125">
        <v>-3.3460000000000001</v>
      </c>
      <c r="F14" s="118">
        <v>-2.032</v>
      </c>
      <c r="G14" s="125">
        <v>-2.4289999999999998</v>
      </c>
      <c r="H14" s="118">
        <v>0.47399999999999998</v>
      </c>
      <c r="I14" s="125">
        <v>4.8289999999999997</v>
      </c>
      <c r="J14" s="118">
        <f>23.789</f>
        <v>23.789000000000001</v>
      </c>
      <c r="K14" s="125">
        <v>1.918512</v>
      </c>
      <c r="L14" s="118">
        <v>-2.0219999999999998</v>
      </c>
      <c r="M14" s="125">
        <v>-1.9530000000000001</v>
      </c>
      <c r="N14" s="118">
        <v>0.54100000000000004</v>
      </c>
      <c r="O14" s="125">
        <v>0.34899999999999998</v>
      </c>
      <c r="P14" s="118">
        <v>9.9380000000000006</v>
      </c>
      <c r="Q14" s="154"/>
      <c r="R14" s="161" t="s">
        <v>67</v>
      </c>
      <c r="S14" s="128"/>
    </row>
    <row r="15" spans="1:19" ht="24.9" customHeight="1">
      <c r="B15" s="3" t="s">
        <v>1</v>
      </c>
      <c r="C15" s="84">
        <v>0</v>
      </c>
      <c r="D15" s="118">
        <v>0</v>
      </c>
      <c r="E15" s="125">
        <v>0</v>
      </c>
      <c r="F15" s="118">
        <v>0</v>
      </c>
      <c r="G15" s="125">
        <v>0</v>
      </c>
      <c r="H15" s="118">
        <v>19.626000000000001</v>
      </c>
      <c r="I15" s="125">
        <v>19.548999999999999</v>
      </c>
      <c r="J15" s="118">
        <v>0</v>
      </c>
      <c r="K15" s="125">
        <v>0</v>
      </c>
      <c r="L15" s="118">
        <v>0</v>
      </c>
      <c r="M15" s="125">
        <v>-10.974</v>
      </c>
      <c r="N15" s="118">
        <v>0</v>
      </c>
      <c r="O15" s="125">
        <v>0</v>
      </c>
      <c r="P15" s="118">
        <v>0</v>
      </c>
      <c r="Q15" s="154"/>
      <c r="R15" s="161" t="s">
        <v>67</v>
      </c>
      <c r="S15" s="128"/>
    </row>
    <row r="16" spans="1:19" ht="24.9" customHeight="1">
      <c r="B16" s="3" t="s">
        <v>23</v>
      </c>
      <c r="C16" s="84">
        <v>-147</v>
      </c>
      <c r="D16" s="118">
        <v>-68.144000000000005</v>
      </c>
      <c r="E16" s="125">
        <v>-136.86600000000001</v>
      </c>
      <c r="F16" s="118">
        <v>-95.825999999999993</v>
      </c>
      <c r="G16" s="125">
        <v>-202.751</v>
      </c>
      <c r="H16" s="118">
        <v>-91.284999999999997</v>
      </c>
      <c r="I16" s="125">
        <v>-155.69499999999999</v>
      </c>
      <c r="J16" s="118">
        <v>-89.47</v>
      </c>
      <c r="K16" s="125">
        <v>-132</v>
      </c>
      <c r="L16" s="118">
        <v>-94.594999999999999</v>
      </c>
      <c r="M16" s="125">
        <v>-136.346</v>
      </c>
      <c r="N16" s="118">
        <v>-91.108999999999995</v>
      </c>
      <c r="O16" s="125">
        <v>-143.047</v>
      </c>
      <c r="P16" s="118">
        <v>-76.013999999999996</v>
      </c>
      <c r="Q16" s="154"/>
      <c r="R16" s="161">
        <f t="shared" si="0"/>
        <v>-0.1656806682106049</v>
      </c>
      <c r="S16" s="128"/>
    </row>
    <row r="17" spans="2:20" ht="24.9" customHeight="1">
      <c r="B17" s="6" t="s">
        <v>24</v>
      </c>
      <c r="C17" s="85">
        <v>296</v>
      </c>
      <c r="D17" s="120">
        <v>186.708</v>
      </c>
      <c r="E17" s="126">
        <v>336.33600000000001</v>
      </c>
      <c r="F17" s="120">
        <v>193.37899999999999</v>
      </c>
      <c r="G17" s="126">
        <v>428.24200000000002</v>
      </c>
      <c r="H17" s="120">
        <v>246.55099999999999</v>
      </c>
      <c r="I17" s="126">
        <v>437.53199999999998</v>
      </c>
      <c r="J17" s="120">
        <v>244</v>
      </c>
      <c r="K17" s="126">
        <v>511</v>
      </c>
      <c r="L17" s="120">
        <v>249.453</v>
      </c>
      <c r="M17" s="126">
        <v>356.267</v>
      </c>
      <c r="N17" s="120">
        <f>+N12+N13+N14+N15+N16</f>
        <v>276.95100000000008</v>
      </c>
      <c r="O17" s="126">
        <v>573.54139503012016</v>
      </c>
      <c r="P17" s="120">
        <v>359.91119665999173</v>
      </c>
      <c r="Q17" s="154"/>
      <c r="R17" s="162">
        <f t="shared" si="0"/>
        <v>0.29954828348694029</v>
      </c>
      <c r="S17" s="128"/>
    </row>
    <row r="18" spans="2:20" ht="24.9" customHeight="1">
      <c r="B18" s="10" t="s">
        <v>25</v>
      </c>
      <c r="C18" s="83">
        <v>296</v>
      </c>
      <c r="D18" s="121">
        <v>186.69800000000001</v>
      </c>
      <c r="E18" s="121">
        <v>336.18700000000001</v>
      </c>
      <c r="F18" s="121">
        <v>193.262</v>
      </c>
      <c r="G18" s="121">
        <v>428.12099999999998</v>
      </c>
      <c r="H18" s="121">
        <v>246.511</v>
      </c>
      <c r="I18" s="121">
        <v>437.28800000000001</v>
      </c>
      <c r="J18" s="121">
        <v>244.35900000000001</v>
      </c>
      <c r="K18" s="121">
        <v>511</v>
      </c>
      <c r="L18" s="121">
        <v>249.46</v>
      </c>
      <c r="M18" s="121">
        <v>356.24099999999999</v>
      </c>
      <c r="N18" s="121">
        <v>277.05799999999999</v>
      </c>
      <c r="O18" s="121">
        <v>573.72335194326729</v>
      </c>
      <c r="P18" s="121">
        <v>359.91951973167357</v>
      </c>
      <c r="Q18" s="150"/>
      <c r="R18" s="127">
        <f t="shared" si="0"/>
        <v>0.29907643789991112</v>
      </c>
      <c r="S18" s="128"/>
    </row>
    <row r="19" spans="2:20">
      <c r="B19" s="5"/>
      <c r="C19" s="82"/>
      <c r="D19" s="122"/>
      <c r="E19" s="122"/>
      <c r="F19" s="122"/>
      <c r="G19" s="122"/>
      <c r="H19" s="122"/>
      <c r="I19" s="122"/>
      <c r="J19" s="122"/>
      <c r="K19" s="122"/>
      <c r="L19" s="122"/>
      <c r="M19" s="122"/>
      <c r="N19" s="122"/>
      <c r="O19" s="122"/>
      <c r="P19" s="122"/>
      <c r="Q19" s="155"/>
      <c r="R19" s="82"/>
    </row>
    <row r="20" spans="2:20" ht="24.9" customHeight="1">
      <c r="B20" s="8" t="s">
        <v>34</v>
      </c>
      <c r="C20" s="86">
        <v>0.69516310461192354</v>
      </c>
      <c r="D20" s="123">
        <v>0.70193341698480927</v>
      </c>
      <c r="E20" s="127">
        <v>0.69238677572424867</v>
      </c>
      <c r="F20" s="123">
        <v>0.68597259978898373</v>
      </c>
      <c r="G20" s="127">
        <v>0.68308188242185353</v>
      </c>
      <c r="H20" s="123">
        <v>0.67771102424837615</v>
      </c>
      <c r="I20" s="127">
        <v>0.70534135207998871</v>
      </c>
      <c r="J20" s="123">
        <v>0.69242562724014334</v>
      </c>
      <c r="K20" s="127">
        <v>0.68500000000000005</v>
      </c>
      <c r="L20" s="123">
        <f>-(L8+L9)/L7</f>
        <v>0.60861507423658845</v>
      </c>
      <c r="M20" s="127">
        <f>-(M8+M9)/M7</f>
        <v>0.69200560086729079</v>
      </c>
      <c r="N20" s="123">
        <f>-(N8+N9)/N7</f>
        <v>0.65895247307330329</v>
      </c>
      <c r="O20" s="127">
        <f>-(O8+O9)/O7</f>
        <v>0.67257305435362458</v>
      </c>
      <c r="P20" s="123">
        <v>0.64848814387492504</v>
      </c>
      <c r="Q20" s="156"/>
      <c r="R20" s="159" t="s">
        <v>72</v>
      </c>
      <c r="S20" s="158"/>
      <c r="T20" s="163"/>
    </row>
    <row r="21" spans="2:20">
      <c r="C21" s="102"/>
      <c r="D21" s="102"/>
      <c r="E21" s="102"/>
      <c r="F21" s="102"/>
      <c r="G21" s="102"/>
      <c r="H21" s="102"/>
      <c r="I21" s="147"/>
      <c r="J21" s="102"/>
      <c r="L21" s="146"/>
      <c r="M21" s="146"/>
      <c r="N21" s="146"/>
      <c r="O21" s="146"/>
      <c r="P21" s="146"/>
      <c r="Q21" s="157"/>
    </row>
    <row r="22" spans="2:20" ht="42.75" customHeight="1">
      <c r="B22" s="173" t="s">
        <v>69</v>
      </c>
      <c r="C22" s="173"/>
      <c r="D22" s="173"/>
      <c r="E22" s="173"/>
      <c r="F22" s="173"/>
      <c r="G22" s="173"/>
      <c r="H22" s="173"/>
      <c r="I22" s="173"/>
      <c r="J22" s="173"/>
      <c r="K22" s="173"/>
      <c r="L22" s="173"/>
      <c r="M22" s="173"/>
      <c r="N22" s="173"/>
      <c r="O22" s="173"/>
      <c r="P22" s="173"/>
      <c r="Q22" s="173"/>
      <c r="R22" s="173"/>
    </row>
  </sheetData>
  <mergeCells count="1">
    <mergeCell ref="B22:R22"/>
  </mergeCells>
  <pageMargins left="0.7" right="0.7" top="0.75" bottom="0.75" header="0.3" footer="0.3"/>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topLeftCell="B22" zoomScaleNormal="100" zoomScaleSheetLayoutView="100" workbookViewId="0">
      <selection activeCell="R16" sqref="R16"/>
    </sheetView>
  </sheetViews>
  <sheetFormatPr baseColWidth="10" defaultColWidth="11.44140625" defaultRowHeight="13.2"/>
  <cols>
    <col min="1" max="1" width="2.6640625" style="35" customWidth="1"/>
    <col min="2" max="2" width="55.109375" style="35" customWidth="1"/>
    <col min="3" max="3" width="12" style="35" customWidth="1"/>
    <col min="4" max="7" width="10.6640625" style="35" customWidth="1"/>
    <col min="8" max="8" width="2.88671875" style="54" customWidth="1"/>
    <col min="9" max="17" width="10.6640625" style="35" customWidth="1"/>
    <col min="18" max="16384" width="11.44140625" style="35"/>
  </cols>
  <sheetData>
    <row r="1" spans="1:18" s="5" customFormat="1" ht="19.95" customHeight="1">
      <c r="A1" s="1"/>
      <c r="B1" s="1"/>
      <c r="H1" s="55"/>
    </row>
    <row r="2" spans="1:18" s="5" customFormat="1" ht="19.95" customHeight="1">
      <c r="A2" s="1"/>
      <c r="B2" s="1"/>
      <c r="H2" s="55"/>
    </row>
    <row r="3" spans="1:18" s="5" customFormat="1" ht="19.95" customHeight="1">
      <c r="A3" s="1"/>
      <c r="B3" s="1"/>
      <c r="H3" s="55"/>
    </row>
    <row r="4" spans="1:18" s="5" customFormat="1" ht="34.950000000000003" customHeight="1">
      <c r="B4" s="28" t="s">
        <v>45</v>
      </c>
      <c r="H4" s="55"/>
    </row>
    <row r="5" spans="1:18" s="5" customFormat="1" ht="19.95" customHeight="1">
      <c r="B5" s="28"/>
      <c r="C5" s="174" t="s">
        <v>46</v>
      </c>
      <c r="D5" s="174"/>
      <c r="E5" s="174"/>
      <c r="F5" s="174"/>
      <c r="G5" s="174"/>
      <c r="H5" s="56"/>
      <c r="I5" s="174" t="s">
        <v>47</v>
      </c>
      <c r="J5" s="174"/>
      <c r="K5" s="174"/>
      <c r="L5" s="174"/>
      <c r="M5" s="174"/>
      <c r="N5" s="174"/>
      <c r="O5" s="174"/>
      <c r="P5" s="174"/>
      <c r="Q5" s="174"/>
      <c r="R5" s="174"/>
    </row>
    <row r="6" spans="1:18" s="30" customFormat="1" ht="10.199999999999999" customHeight="1">
      <c r="B6" s="28"/>
      <c r="C6" s="31"/>
      <c r="D6" s="31"/>
      <c r="E6" s="31"/>
      <c r="F6" s="31"/>
      <c r="G6" s="31"/>
      <c r="H6" s="57"/>
    </row>
    <row r="7" spans="1:18" s="13" customFormat="1" ht="30" customHeight="1">
      <c r="B7" s="9" t="s">
        <v>48</v>
      </c>
      <c r="C7" s="29">
        <v>42339</v>
      </c>
      <c r="D7" s="29">
        <v>42522</v>
      </c>
      <c r="E7" s="29">
        <v>42705</v>
      </c>
      <c r="F7" s="29">
        <v>42887</v>
      </c>
      <c r="G7" s="29">
        <v>43070</v>
      </c>
      <c r="H7" s="58"/>
      <c r="I7" s="29">
        <v>43101</v>
      </c>
      <c r="J7" s="29">
        <v>43252</v>
      </c>
      <c r="K7" s="29">
        <v>43435</v>
      </c>
      <c r="L7" s="29">
        <v>43617</v>
      </c>
      <c r="M7" s="29">
        <v>43800</v>
      </c>
      <c r="N7" s="29">
        <v>43983</v>
      </c>
      <c r="O7" s="29">
        <v>44166</v>
      </c>
      <c r="P7" s="29">
        <v>44348</v>
      </c>
      <c r="Q7" s="29">
        <v>44531</v>
      </c>
      <c r="R7" s="29">
        <v>44713</v>
      </c>
    </row>
    <row r="8" spans="1:18" s="32" customFormat="1" ht="15" customHeight="1">
      <c r="B8" s="33"/>
      <c r="C8" s="31"/>
      <c r="D8" s="31"/>
      <c r="E8" s="31"/>
      <c r="F8" s="31"/>
      <c r="G8" s="31"/>
      <c r="H8" s="61"/>
      <c r="I8" s="31"/>
      <c r="J8" s="31"/>
      <c r="K8" s="34"/>
      <c r="L8" s="31"/>
      <c r="M8" s="34"/>
      <c r="N8" s="31"/>
      <c r="O8" s="31"/>
      <c r="P8" s="31"/>
      <c r="Q8" s="31"/>
      <c r="R8" s="31"/>
    </row>
    <row r="9" spans="1:18" s="13" customFormat="1" ht="24.9" customHeight="1">
      <c r="B9" s="16" t="s">
        <v>6</v>
      </c>
      <c r="C9" s="41">
        <v>2113</v>
      </c>
      <c r="D9" s="50">
        <v>1827</v>
      </c>
      <c r="E9" s="41">
        <v>3617</v>
      </c>
      <c r="F9" s="50">
        <v>2938</v>
      </c>
      <c r="G9" s="44">
        <f>4182765/1000</f>
        <v>4182.7650000000003</v>
      </c>
      <c r="H9" s="62"/>
      <c r="I9" s="129">
        <v>4183</v>
      </c>
      <c r="J9" s="44">
        <v>4168</v>
      </c>
      <c r="K9" s="132">
        <v>3236.5880000000002</v>
      </c>
      <c r="L9" s="112">
        <v>6148</v>
      </c>
      <c r="M9" s="132">
        <v>10084</v>
      </c>
      <c r="N9" s="112">
        <v>14511.522999999999</v>
      </c>
      <c r="O9" s="132">
        <v>12901.851000000001</v>
      </c>
      <c r="P9" s="112">
        <v>14230.347</v>
      </c>
      <c r="Q9" s="132">
        <v>15835.673000000001</v>
      </c>
      <c r="R9" s="112">
        <v>13427.709000000001</v>
      </c>
    </row>
    <row r="10" spans="1:18" s="13" customFormat="1" ht="24.9" customHeight="1">
      <c r="B10" s="16" t="s">
        <v>7</v>
      </c>
      <c r="C10" s="41">
        <v>14689</v>
      </c>
      <c r="D10" s="50">
        <v>16659</v>
      </c>
      <c r="E10" s="41">
        <v>18370</v>
      </c>
      <c r="F10" s="50">
        <v>22580</v>
      </c>
      <c r="G10" s="44">
        <v>22982</v>
      </c>
      <c r="H10" s="62"/>
      <c r="I10" s="129">
        <v>1121</v>
      </c>
      <c r="J10" s="44">
        <v>1023</v>
      </c>
      <c r="K10" s="132">
        <v>1179.2629999999999</v>
      </c>
      <c r="L10" s="112">
        <v>1420</v>
      </c>
      <c r="M10" s="132">
        <v>1481</v>
      </c>
      <c r="N10" s="112">
        <v>1482.925</v>
      </c>
      <c r="O10" s="132">
        <v>1476.2829999999999</v>
      </c>
      <c r="P10" s="112">
        <v>1441.24</v>
      </c>
      <c r="Q10" s="132">
        <v>1515.229</v>
      </c>
      <c r="R10" s="112">
        <v>1945.6610000000001</v>
      </c>
    </row>
    <row r="11" spans="1:18" s="13" customFormat="1" ht="24.9" customHeight="1">
      <c r="B11" s="15" t="s">
        <v>8</v>
      </c>
      <c r="C11" s="42">
        <v>814</v>
      </c>
      <c r="D11" s="51">
        <v>928</v>
      </c>
      <c r="E11" s="42">
        <v>833</v>
      </c>
      <c r="F11" s="51">
        <v>702</v>
      </c>
      <c r="G11" s="45">
        <v>685.923</v>
      </c>
      <c r="H11" s="62"/>
      <c r="I11" s="130">
        <v>686</v>
      </c>
      <c r="J11" s="45">
        <v>664</v>
      </c>
      <c r="K11" s="133">
        <v>692.56399999999996</v>
      </c>
      <c r="L11" s="113">
        <v>1053</v>
      </c>
      <c r="M11" s="133">
        <v>1082</v>
      </c>
      <c r="N11" s="113">
        <v>1111.175</v>
      </c>
      <c r="O11" s="133">
        <v>1128.825</v>
      </c>
      <c r="P11" s="113">
        <v>907.95</v>
      </c>
      <c r="Q11" s="133">
        <v>941.73299999999995</v>
      </c>
      <c r="R11" s="113">
        <v>3446.873</v>
      </c>
    </row>
    <row r="12" spans="1:18" s="13" customFormat="1" ht="24.9" customHeight="1">
      <c r="B12" s="16" t="s">
        <v>9</v>
      </c>
      <c r="C12" s="41" t="s">
        <v>18</v>
      </c>
      <c r="D12" s="50" t="s">
        <v>18</v>
      </c>
      <c r="E12" s="41" t="s">
        <v>18</v>
      </c>
      <c r="F12" s="50" t="s">
        <v>18</v>
      </c>
      <c r="G12" s="44" t="s">
        <v>18</v>
      </c>
      <c r="H12" s="62"/>
      <c r="I12" s="129">
        <v>10608</v>
      </c>
      <c r="J12" s="44">
        <v>10013</v>
      </c>
      <c r="K12" s="132">
        <v>11323.695</v>
      </c>
      <c r="L12" s="112">
        <v>9742</v>
      </c>
      <c r="M12" s="132">
        <v>9655</v>
      </c>
      <c r="N12" s="112">
        <v>13038.887000000001</v>
      </c>
      <c r="O12" s="132">
        <v>11922.563</v>
      </c>
      <c r="P12" s="112">
        <v>10467.884</v>
      </c>
      <c r="Q12" s="132">
        <v>9438.2860000000001</v>
      </c>
      <c r="R12" s="112">
        <v>9117.3649999999998</v>
      </c>
    </row>
    <row r="13" spans="1:18" s="13" customFormat="1" ht="24.9" customHeight="1">
      <c r="B13" s="15" t="s">
        <v>10</v>
      </c>
      <c r="C13" s="42">
        <v>36268</v>
      </c>
      <c r="D13" s="51">
        <v>39823</v>
      </c>
      <c r="E13" s="42">
        <v>38973</v>
      </c>
      <c r="F13" s="51">
        <v>38996</v>
      </c>
      <c r="G13" s="45">
        <v>38031</v>
      </c>
      <c r="H13" s="62"/>
      <c r="I13" s="130" t="s">
        <v>18</v>
      </c>
      <c r="J13" s="45" t="s">
        <v>18</v>
      </c>
      <c r="K13" s="133" t="s">
        <v>18</v>
      </c>
      <c r="L13" s="113" t="s">
        <v>18</v>
      </c>
      <c r="M13" s="133" t="s">
        <v>18</v>
      </c>
      <c r="N13" s="113">
        <v>0</v>
      </c>
      <c r="O13" s="133" t="s">
        <v>18</v>
      </c>
      <c r="P13" s="113">
        <v>0</v>
      </c>
      <c r="Q13" s="133" t="s">
        <v>18</v>
      </c>
      <c r="R13" s="113">
        <v>0</v>
      </c>
    </row>
    <row r="14" spans="1:18" s="13" customFormat="1" ht="24.9" customHeight="1">
      <c r="B14" s="16" t="s">
        <v>11</v>
      </c>
      <c r="C14" s="41" t="s">
        <v>18</v>
      </c>
      <c r="D14" s="50" t="s">
        <v>18</v>
      </c>
      <c r="E14" s="41" t="s">
        <v>18</v>
      </c>
      <c r="F14" s="50" t="s">
        <v>18</v>
      </c>
      <c r="G14" s="44" t="s">
        <v>18</v>
      </c>
      <c r="H14" s="62"/>
      <c r="I14" s="129">
        <v>158</v>
      </c>
      <c r="J14" s="44">
        <v>149</v>
      </c>
      <c r="K14" s="132">
        <v>163.94900000000001</v>
      </c>
      <c r="L14" s="112">
        <v>440</v>
      </c>
      <c r="M14" s="132">
        <v>635</v>
      </c>
      <c r="N14" s="112">
        <v>662.01599999999996</v>
      </c>
      <c r="O14" s="132">
        <v>640.78700000000003</v>
      </c>
      <c r="P14" s="112">
        <v>636.89599999999996</v>
      </c>
      <c r="Q14" s="132">
        <v>632.29</v>
      </c>
      <c r="R14" s="112">
        <v>591.78300000000002</v>
      </c>
    </row>
    <row r="15" spans="1:18" s="13" customFormat="1" ht="24.9" customHeight="1">
      <c r="B15" s="17" t="s">
        <v>12</v>
      </c>
      <c r="C15" s="42">
        <v>7040</v>
      </c>
      <c r="D15" s="51">
        <v>8547</v>
      </c>
      <c r="E15" s="42">
        <v>6944</v>
      </c>
      <c r="F15" s="51">
        <v>7346</v>
      </c>
      <c r="G15" s="45">
        <v>7259</v>
      </c>
      <c r="H15" s="62"/>
      <c r="I15" s="130">
        <v>7600</v>
      </c>
      <c r="J15" s="45">
        <v>8379</v>
      </c>
      <c r="K15" s="133">
        <v>8986.8330000000005</v>
      </c>
      <c r="L15" s="112">
        <v>9721</v>
      </c>
      <c r="M15" s="133">
        <v>9785</v>
      </c>
      <c r="N15" s="112">
        <v>11755.823</v>
      </c>
      <c r="O15" s="133">
        <v>14791.361999999999</v>
      </c>
      <c r="P15" s="112">
        <v>16374.646000000001</v>
      </c>
      <c r="Q15" s="133">
        <v>15207.861999999999</v>
      </c>
      <c r="R15" s="112">
        <v>15539.88</v>
      </c>
    </row>
    <row r="16" spans="1:18" s="13" customFormat="1" ht="24.9" customHeight="1">
      <c r="B16" s="16" t="s">
        <v>19</v>
      </c>
      <c r="C16" s="41">
        <v>44368</v>
      </c>
      <c r="D16" s="50">
        <v>46005</v>
      </c>
      <c r="E16" s="41">
        <v>46656</v>
      </c>
      <c r="F16" s="50">
        <v>48175</v>
      </c>
      <c r="G16" s="44">
        <v>50483</v>
      </c>
      <c r="H16" s="62"/>
      <c r="I16" s="129">
        <v>50136</v>
      </c>
      <c r="J16" s="44">
        <v>52825</v>
      </c>
      <c r="K16" s="132">
        <v>55574.536</v>
      </c>
      <c r="L16" s="72">
        <v>59053</v>
      </c>
      <c r="M16" s="132">
        <v>62445</v>
      </c>
      <c r="N16" s="72">
        <v>64502.065000000002</v>
      </c>
      <c r="O16" s="132">
        <v>67250.857000000004</v>
      </c>
      <c r="P16" s="72">
        <v>69616.737999999998</v>
      </c>
      <c r="Q16" s="132">
        <v>73250.953999999998</v>
      </c>
      <c r="R16" s="72">
        <v>77455.86</v>
      </c>
    </row>
    <row r="17" spans="2:18" s="13" customFormat="1" ht="24.9" customHeight="1">
      <c r="B17" s="74" t="s">
        <v>13</v>
      </c>
      <c r="C17" s="72">
        <v>327</v>
      </c>
      <c r="D17" s="73">
        <v>449</v>
      </c>
      <c r="E17" s="72">
        <v>363</v>
      </c>
      <c r="F17" s="73">
        <v>22</v>
      </c>
      <c r="G17" s="76">
        <v>265</v>
      </c>
      <c r="H17" s="62"/>
      <c r="I17" s="129">
        <v>265</v>
      </c>
      <c r="J17" s="76">
        <v>262</v>
      </c>
      <c r="K17" s="134">
        <v>299</v>
      </c>
      <c r="L17" s="114">
        <v>774</v>
      </c>
      <c r="M17" s="134">
        <v>791</v>
      </c>
      <c r="N17" s="114">
        <v>928.26300000000003</v>
      </c>
      <c r="O17" s="134">
        <v>933.84900000000005</v>
      </c>
      <c r="P17" s="114">
        <v>709.06899999999996</v>
      </c>
      <c r="Q17" s="134">
        <v>621.69799999999998</v>
      </c>
      <c r="R17" s="114">
        <v>1485.848</v>
      </c>
    </row>
    <row r="18" spans="2:18" s="13" customFormat="1" ht="24.9" customHeight="1">
      <c r="B18" s="52" t="s">
        <v>14</v>
      </c>
      <c r="C18" s="41">
        <v>152</v>
      </c>
      <c r="D18" s="66">
        <v>142</v>
      </c>
      <c r="E18" s="71">
        <v>117</v>
      </c>
      <c r="F18" s="66">
        <v>106</v>
      </c>
      <c r="G18" s="44">
        <v>101</v>
      </c>
      <c r="H18" s="62"/>
      <c r="I18" s="129" t="s">
        <v>18</v>
      </c>
      <c r="J18" s="44" t="s">
        <v>18</v>
      </c>
      <c r="K18" s="132" t="s">
        <v>18</v>
      </c>
      <c r="L18" s="112" t="s">
        <v>18</v>
      </c>
      <c r="M18" s="132" t="s">
        <v>18</v>
      </c>
      <c r="N18" s="112">
        <v>0</v>
      </c>
      <c r="O18" s="132" t="s">
        <v>18</v>
      </c>
      <c r="P18" s="112" t="s">
        <v>18</v>
      </c>
      <c r="Q18" s="132" t="s">
        <v>18</v>
      </c>
      <c r="R18" s="112">
        <v>0</v>
      </c>
    </row>
    <row r="19" spans="2:18" s="13" customFormat="1" ht="24.9" customHeight="1">
      <c r="B19" s="74" t="s">
        <v>15</v>
      </c>
      <c r="C19" s="72" t="s">
        <v>18</v>
      </c>
      <c r="D19" s="50" t="s">
        <v>18</v>
      </c>
      <c r="E19" s="41" t="s">
        <v>18</v>
      </c>
      <c r="F19" s="50" t="s">
        <v>18</v>
      </c>
      <c r="G19" s="76" t="s">
        <v>18</v>
      </c>
      <c r="H19" s="62"/>
      <c r="I19" s="131">
        <v>50600</v>
      </c>
      <c r="J19" s="76">
        <v>52396</v>
      </c>
      <c r="K19" s="134">
        <v>50190</v>
      </c>
      <c r="L19" s="114">
        <v>55947</v>
      </c>
      <c r="M19" s="134">
        <v>58172</v>
      </c>
      <c r="N19" s="114">
        <v>53372.12</v>
      </c>
      <c r="O19" s="134">
        <v>55304.241999999998</v>
      </c>
      <c r="P19" s="114">
        <v>57430.392999999996</v>
      </c>
      <c r="Q19" s="134">
        <v>58775.76</v>
      </c>
      <c r="R19" s="114">
        <v>55847.425000000003</v>
      </c>
    </row>
    <row r="20" spans="2:18" s="13" customFormat="1" ht="24.9" customHeight="1">
      <c r="B20" s="74" t="s">
        <v>53</v>
      </c>
      <c r="C20" s="72">
        <v>2740</v>
      </c>
      <c r="D20" s="73">
        <v>3007</v>
      </c>
      <c r="E20" s="72">
        <v>2783</v>
      </c>
      <c r="F20" s="73">
        <v>2452</v>
      </c>
      <c r="G20" s="76">
        <v>2625</v>
      </c>
      <c r="H20" s="103"/>
      <c r="I20" s="131">
        <v>1569</v>
      </c>
      <c r="J20" s="76">
        <v>1601</v>
      </c>
      <c r="K20" s="134">
        <v>1887</v>
      </c>
      <c r="L20" s="114">
        <v>1643</v>
      </c>
      <c r="M20" s="134">
        <v>1500</v>
      </c>
      <c r="N20" s="114">
        <f>137.013+160.674+1339.464+92.982+156.797</f>
        <v>1886.9299999999998</v>
      </c>
      <c r="O20" s="134">
        <f>174.3+145.059+951.587+94.958+167.698</f>
        <v>1533.6020000000001</v>
      </c>
      <c r="P20" s="114">
        <v>1564.483597274148</v>
      </c>
      <c r="Q20" s="134">
        <v>1508.3338842035259</v>
      </c>
      <c r="R20" s="114">
        <v>2043.610401784865</v>
      </c>
    </row>
    <row r="21" spans="2:18" s="13" customFormat="1" ht="24.9" customHeight="1">
      <c r="B21" s="74" t="s">
        <v>62</v>
      </c>
      <c r="C21" s="72">
        <v>1153</v>
      </c>
      <c r="D21" s="73">
        <v>1223</v>
      </c>
      <c r="E21" s="72">
        <v>1196</v>
      </c>
      <c r="F21" s="73">
        <v>1207</v>
      </c>
      <c r="G21" s="76">
        <v>1196</v>
      </c>
      <c r="H21" s="62"/>
      <c r="I21" s="131">
        <v>850</v>
      </c>
      <c r="J21" s="76">
        <v>849</v>
      </c>
      <c r="K21" s="134">
        <v>848</v>
      </c>
      <c r="L21" s="114">
        <v>932</v>
      </c>
      <c r="M21" s="134">
        <v>945</v>
      </c>
      <c r="N21" s="114">
        <f>131.686+330.07+458.689</f>
        <v>920.44499999999994</v>
      </c>
      <c r="O21" s="134">
        <f>127.487+336.643+477.403</f>
        <v>941.53300000000002</v>
      </c>
      <c r="P21" s="114">
        <v>965.71299999999997</v>
      </c>
      <c r="Q21" s="134">
        <v>987.09</v>
      </c>
      <c r="R21" s="114">
        <v>976.779</v>
      </c>
    </row>
    <row r="22" spans="2:18" s="13" customFormat="1" ht="24.9" customHeight="1">
      <c r="B22" s="17" t="s">
        <v>52</v>
      </c>
      <c r="C22" s="42">
        <v>449</v>
      </c>
      <c r="D22" s="51">
        <v>542</v>
      </c>
      <c r="E22" s="42">
        <v>542.24599999999998</v>
      </c>
      <c r="F22" s="51">
        <v>542</v>
      </c>
      <c r="G22" s="45">
        <v>572.68399999999997</v>
      </c>
      <c r="H22" s="62"/>
      <c r="I22" s="130">
        <v>573</v>
      </c>
      <c r="J22" s="45">
        <v>571</v>
      </c>
      <c r="K22" s="133">
        <v>538.46100000000001</v>
      </c>
      <c r="L22" s="113">
        <v>538</v>
      </c>
      <c r="M22" s="133">
        <v>567</v>
      </c>
      <c r="N22" s="113">
        <v>566.77599999999995</v>
      </c>
      <c r="O22" s="133">
        <v>550.01700000000005</v>
      </c>
      <c r="P22" s="113">
        <v>569.94399999999996</v>
      </c>
      <c r="Q22" s="133">
        <v>566.53300000000002</v>
      </c>
      <c r="R22" s="113">
        <v>518.32100000000003</v>
      </c>
    </row>
    <row r="23" spans="2:18" s="13" customFormat="1" ht="24.9" customHeight="1">
      <c r="B23" s="47" t="s">
        <v>50</v>
      </c>
      <c r="C23" s="43">
        <f>110111.801</f>
        <v>110111.80100000001</v>
      </c>
      <c r="D23" s="43">
        <v>119152.399</v>
      </c>
      <c r="E23" s="43">
        <v>120392.92600000001</v>
      </c>
      <c r="F23" s="43">
        <v>125065.912</v>
      </c>
      <c r="G23" s="46">
        <v>128384.77899999999</v>
      </c>
      <c r="H23" s="63"/>
      <c r="I23" s="115">
        <v>128346.56</v>
      </c>
      <c r="J23" s="46">
        <v>132900</v>
      </c>
      <c r="K23" s="48">
        <v>134920.302</v>
      </c>
      <c r="L23" s="115">
        <v>147409.266</v>
      </c>
      <c r="M23" s="48">
        <v>157142</v>
      </c>
      <c r="N23" s="115">
        <v>164738.948</v>
      </c>
      <c r="O23" s="48">
        <f>SUM(O9:O22)</f>
        <v>169375.77100000001</v>
      </c>
      <c r="P23" s="48">
        <f>SUM(P9:P22)</f>
        <v>174915.30359727412</v>
      </c>
      <c r="Q23" s="48">
        <f>SUM(Q9:Q22)</f>
        <v>179281.44188420352</v>
      </c>
      <c r="R23" s="48">
        <f>SUM(R9:R22)</f>
        <v>182397.11440178484</v>
      </c>
    </row>
    <row r="24" spans="2:18" s="38" customFormat="1" ht="19.95" customHeight="1">
      <c r="B24" s="39"/>
      <c r="C24" s="40"/>
      <c r="D24" s="40"/>
      <c r="E24" s="40"/>
      <c r="F24" s="40"/>
      <c r="G24" s="40"/>
      <c r="H24" s="64"/>
      <c r="I24" s="40"/>
      <c r="J24" s="40"/>
      <c r="K24" s="40"/>
      <c r="L24" s="40"/>
      <c r="M24" s="40"/>
      <c r="O24" s="40"/>
      <c r="Q24" s="40"/>
    </row>
    <row r="25" spans="2:18" s="13" customFormat="1" ht="30" customHeight="1">
      <c r="B25" s="9" t="s">
        <v>49</v>
      </c>
      <c r="C25" s="29">
        <v>42339</v>
      </c>
      <c r="D25" s="29">
        <v>42522</v>
      </c>
      <c r="E25" s="29">
        <v>42705</v>
      </c>
      <c r="F25" s="29">
        <v>42887</v>
      </c>
      <c r="G25" s="29">
        <v>43070</v>
      </c>
      <c r="H25" s="65"/>
      <c r="I25" s="29">
        <v>43101</v>
      </c>
      <c r="J25" s="29">
        <v>43252</v>
      </c>
      <c r="K25" s="29">
        <v>43435</v>
      </c>
      <c r="L25" s="29">
        <v>43617</v>
      </c>
      <c r="M25" s="29">
        <v>43800</v>
      </c>
      <c r="N25" s="29">
        <v>43983</v>
      </c>
      <c r="O25" s="29">
        <v>44166</v>
      </c>
      <c r="P25" s="29">
        <v>44348</v>
      </c>
      <c r="Q25" s="29">
        <v>44531</v>
      </c>
      <c r="R25" s="29">
        <f>R7</f>
        <v>44713</v>
      </c>
    </row>
    <row r="26" spans="2:18" s="53" customFormat="1" ht="15" customHeight="1">
      <c r="B26" s="69"/>
      <c r="C26" s="70"/>
      <c r="D26" s="70"/>
      <c r="E26" s="70"/>
      <c r="F26" s="70"/>
      <c r="G26" s="70"/>
      <c r="H26" s="65"/>
      <c r="I26" s="70"/>
      <c r="J26" s="70"/>
      <c r="K26" s="70"/>
      <c r="L26" s="70"/>
      <c r="M26" s="70"/>
      <c r="O26" s="70"/>
      <c r="Q26" s="70"/>
    </row>
    <row r="27" spans="2:18" s="13" customFormat="1" ht="24.9" customHeight="1">
      <c r="B27" s="49" t="s">
        <v>56</v>
      </c>
      <c r="C27" s="41">
        <v>570</v>
      </c>
      <c r="D27" s="50">
        <v>774</v>
      </c>
      <c r="E27" s="41">
        <v>615</v>
      </c>
      <c r="F27" s="50">
        <v>514</v>
      </c>
      <c r="G27" s="41">
        <v>610</v>
      </c>
      <c r="H27" s="66"/>
      <c r="I27" s="129">
        <v>559</v>
      </c>
      <c r="J27" s="44">
        <v>560</v>
      </c>
      <c r="K27" s="59">
        <v>811</v>
      </c>
      <c r="L27" s="112">
        <v>1007</v>
      </c>
      <c r="M27" s="59">
        <v>1173</v>
      </c>
      <c r="N27" s="112">
        <v>1185.1410000000001</v>
      </c>
      <c r="O27" s="59">
        <v>1362.942</v>
      </c>
      <c r="P27" s="112">
        <v>1331.645</v>
      </c>
      <c r="Q27" s="59">
        <v>1345.0239999999999</v>
      </c>
      <c r="R27" s="112">
        <v>1838.037</v>
      </c>
    </row>
    <row r="28" spans="2:18" s="13" customFormat="1" ht="24.9" customHeight="1">
      <c r="B28" s="16" t="s">
        <v>57</v>
      </c>
      <c r="C28" s="41">
        <v>504</v>
      </c>
      <c r="D28" s="50">
        <v>649</v>
      </c>
      <c r="E28" s="41">
        <v>512</v>
      </c>
      <c r="F28" s="50">
        <v>428</v>
      </c>
      <c r="G28" s="41">
        <v>399</v>
      </c>
      <c r="H28" s="66"/>
      <c r="I28" s="129">
        <v>399</v>
      </c>
      <c r="J28" s="44">
        <v>393</v>
      </c>
      <c r="K28" s="59">
        <v>428</v>
      </c>
      <c r="L28" s="112">
        <v>972</v>
      </c>
      <c r="M28" s="59">
        <v>1044</v>
      </c>
      <c r="N28" s="112">
        <v>1185.7280000000001</v>
      </c>
      <c r="O28" s="59">
        <v>1208.376</v>
      </c>
      <c r="P28" s="112">
        <v>976.89200000000005</v>
      </c>
      <c r="Q28" s="59">
        <v>956.29100000000005</v>
      </c>
      <c r="R28" s="112">
        <v>2911.806</v>
      </c>
    </row>
    <row r="29" spans="2:18" s="13" customFormat="1" ht="24.9" customHeight="1">
      <c r="B29" s="37" t="s">
        <v>3</v>
      </c>
      <c r="C29" s="72">
        <v>13780</v>
      </c>
      <c r="D29" s="73">
        <v>13635</v>
      </c>
      <c r="E29" s="72">
        <v>12870</v>
      </c>
      <c r="F29" s="73">
        <v>10401</v>
      </c>
      <c r="G29" s="72">
        <v>10788</v>
      </c>
      <c r="H29" s="66"/>
      <c r="I29" s="131">
        <v>10738</v>
      </c>
      <c r="J29" s="76">
        <v>11283</v>
      </c>
      <c r="K29" s="75">
        <v>12771</v>
      </c>
      <c r="L29" s="114">
        <v>14357</v>
      </c>
      <c r="M29" s="75">
        <v>16534</v>
      </c>
      <c r="N29" s="114">
        <v>19129.003000000001</v>
      </c>
      <c r="O29" s="75">
        <v>19348.473999999998</v>
      </c>
      <c r="P29" s="114">
        <v>17169.264999999999</v>
      </c>
      <c r="Q29" s="75">
        <v>16438.84</v>
      </c>
      <c r="R29" s="112">
        <v>15776.492</v>
      </c>
    </row>
    <row r="30" spans="2:18" s="13" customFormat="1" ht="24.9" customHeight="1">
      <c r="B30" s="16" t="s">
        <v>51</v>
      </c>
      <c r="C30" s="41">
        <v>6456</v>
      </c>
      <c r="D30" s="50">
        <v>6822</v>
      </c>
      <c r="E30" s="41">
        <v>7087</v>
      </c>
      <c r="F30" s="50">
        <v>9645</v>
      </c>
      <c r="G30" s="41">
        <v>9815</v>
      </c>
      <c r="H30" s="66"/>
      <c r="I30" s="129">
        <v>7999</v>
      </c>
      <c r="J30" s="44">
        <v>7255</v>
      </c>
      <c r="K30" s="59">
        <v>7117</v>
      </c>
      <c r="L30" s="112">
        <v>7962</v>
      </c>
      <c r="M30" s="59">
        <v>7768</v>
      </c>
      <c r="N30" s="112">
        <v>13602.485000000001</v>
      </c>
      <c r="O30" s="59">
        <v>12579.834999999999</v>
      </c>
      <c r="P30" s="112">
        <v>15040.388000000001</v>
      </c>
      <c r="Q30" s="59">
        <v>14596.802</v>
      </c>
      <c r="R30" s="112">
        <v>14830.787</v>
      </c>
    </row>
    <row r="31" spans="2:18" s="13" customFormat="1" ht="24.9" customHeight="1">
      <c r="B31" s="15" t="s">
        <v>16</v>
      </c>
      <c r="C31" s="42">
        <v>41451</v>
      </c>
      <c r="D31" s="51">
        <v>46408</v>
      </c>
      <c r="E31" s="42">
        <v>47173</v>
      </c>
      <c r="F31" s="51">
        <v>48185</v>
      </c>
      <c r="G31" s="42">
        <v>49436</v>
      </c>
      <c r="H31" s="66"/>
      <c r="I31" s="130">
        <v>49380</v>
      </c>
      <c r="J31" s="45">
        <v>51068</v>
      </c>
      <c r="K31" s="60">
        <v>54555</v>
      </c>
      <c r="L31" s="113">
        <v>56698</v>
      </c>
      <c r="M31" s="60">
        <v>61700</v>
      </c>
      <c r="N31" s="113">
        <v>64996.430999999997</v>
      </c>
      <c r="O31" s="60">
        <v>68361.123000000007</v>
      </c>
      <c r="P31" s="113">
        <v>71231.407999999996</v>
      </c>
      <c r="Q31" s="60">
        <v>74571.114000000001</v>
      </c>
      <c r="R31" s="112">
        <v>75591.126999999993</v>
      </c>
    </row>
    <row r="32" spans="2:18" s="13" customFormat="1" ht="24.9" customHeight="1">
      <c r="B32" s="16" t="s">
        <v>17</v>
      </c>
      <c r="C32" s="41">
        <v>37214</v>
      </c>
      <c r="D32" s="50">
        <v>38793</v>
      </c>
      <c r="E32" s="41">
        <v>39782</v>
      </c>
      <c r="F32" s="50">
        <v>41167</v>
      </c>
      <c r="G32" s="41">
        <v>42808</v>
      </c>
      <c r="H32" s="66"/>
      <c r="I32" s="129">
        <v>48247</v>
      </c>
      <c r="J32" s="44">
        <v>50254</v>
      </c>
      <c r="K32" s="59">
        <v>48033</v>
      </c>
      <c r="L32" s="112">
        <v>53528</v>
      </c>
      <c r="M32" s="59">
        <v>55708</v>
      </c>
      <c r="N32" s="112">
        <v>50922.137999999999</v>
      </c>
      <c r="O32" s="59">
        <v>52736.78</v>
      </c>
      <c r="P32" s="112">
        <v>54780.807999999997</v>
      </c>
      <c r="Q32" s="59">
        <v>56168.824000000001</v>
      </c>
      <c r="R32" s="112">
        <v>53673.659</v>
      </c>
    </row>
    <row r="33" spans="2:18" s="13" customFormat="1" ht="24.9" customHeight="1">
      <c r="B33" s="17" t="s">
        <v>4</v>
      </c>
      <c r="C33" s="41">
        <v>366</v>
      </c>
      <c r="D33" s="50">
        <v>379</v>
      </c>
      <c r="E33" s="41">
        <v>397</v>
      </c>
      <c r="F33" s="50">
        <v>395</v>
      </c>
      <c r="G33" s="41">
        <v>395</v>
      </c>
      <c r="H33" s="66"/>
      <c r="I33" s="129">
        <v>413</v>
      </c>
      <c r="J33" s="41">
        <v>394</v>
      </c>
      <c r="K33" s="59">
        <v>424</v>
      </c>
      <c r="L33" s="112">
        <v>437</v>
      </c>
      <c r="M33" s="59">
        <v>531</v>
      </c>
      <c r="N33" s="112">
        <v>422.41500000000002</v>
      </c>
      <c r="O33" s="59">
        <v>479.73</v>
      </c>
      <c r="P33" s="112">
        <v>467.45400000000001</v>
      </c>
      <c r="Q33" s="59">
        <v>426.79300000000001</v>
      </c>
      <c r="R33" s="112">
        <v>270.084</v>
      </c>
    </row>
    <row r="34" spans="2:18" s="13" customFormat="1" ht="24.9" customHeight="1">
      <c r="B34" s="52" t="s">
        <v>5</v>
      </c>
      <c r="C34" s="42">
        <v>382</v>
      </c>
      <c r="D34" s="51">
        <v>896</v>
      </c>
      <c r="E34" s="42">
        <v>890</v>
      </c>
      <c r="F34" s="51">
        <v>1390</v>
      </c>
      <c r="G34" s="42">
        <v>1893</v>
      </c>
      <c r="H34" s="66"/>
      <c r="I34" s="130">
        <v>1892</v>
      </c>
      <c r="J34" s="45">
        <v>2402</v>
      </c>
      <c r="K34" s="60">
        <v>1667</v>
      </c>
      <c r="L34" s="113">
        <v>2508</v>
      </c>
      <c r="M34" s="60">
        <v>2498</v>
      </c>
      <c r="N34" s="113">
        <v>2518.8440000000001</v>
      </c>
      <c r="O34" s="60">
        <v>2547.739</v>
      </c>
      <c r="P34" s="113">
        <v>2477.5189999999998</v>
      </c>
      <c r="Q34" s="60">
        <v>2473.3620000000001</v>
      </c>
      <c r="R34" s="112">
        <v>2258.5129999999999</v>
      </c>
    </row>
    <row r="35" spans="2:18" s="13" customFormat="1" ht="24.9" customHeight="1">
      <c r="B35" s="16" t="s">
        <v>58</v>
      </c>
      <c r="C35" s="41">
        <v>3612</v>
      </c>
      <c r="D35" s="50">
        <v>4819</v>
      </c>
      <c r="E35" s="41">
        <v>4994</v>
      </c>
      <c r="F35" s="50">
        <v>6575</v>
      </c>
      <c r="G35" s="41">
        <v>5790</v>
      </c>
      <c r="H35" s="66"/>
      <c r="I35" s="129">
        <v>2334</v>
      </c>
      <c r="J35" s="44">
        <v>2637</v>
      </c>
      <c r="K35" s="59">
        <v>2407</v>
      </c>
      <c r="L35" s="112">
        <v>2880</v>
      </c>
      <c r="M35" s="59">
        <v>2834</v>
      </c>
      <c r="N35" s="112">
        <f>223.797+149.638+151.449+2664.617+92.052</f>
        <v>3281.5530000000003</v>
      </c>
      <c r="O35" s="59">
        <f>228.384+135.727+169.681+2393.952+94.028</f>
        <v>3021.7719999999999</v>
      </c>
      <c r="P35" s="112">
        <v>3363.6306132</v>
      </c>
      <c r="Q35" s="59">
        <v>3891.5836131999999</v>
      </c>
      <c r="R35" s="112">
        <v>6746.6409999999996</v>
      </c>
    </row>
    <row r="36" spans="2:18" s="13" customFormat="1" ht="24.9" customHeight="1">
      <c r="B36" s="104" t="s">
        <v>54</v>
      </c>
      <c r="C36" s="78">
        <v>5774</v>
      </c>
      <c r="D36" s="79">
        <v>5975</v>
      </c>
      <c r="E36" s="78">
        <v>6070</v>
      </c>
      <c r="F36" s="79">
        <v>6365</v>
      </c>
      <c r="G36" s="78">
        <v>6449</v>
      </c>
      <c r="H36" s="67"/>
      <c r="I36" s="137">
        <v>6383</v>
      </c>
      <c r="J36" s="80">
        <v>6650</v>
      </c>
      <c r="K36" s="139">
        <v>6704</v>
      </c>
      <c r="L36" s="116">
        <v>7057</v>
      </c>
      <c r="M36" s="139">
        <v>7348</v>
      </c>
      <c r="N36" s="116">
        <v>7491.991</v>
      </c>
      <c r="O36" s="139">
        <v>7725.77</v>
      </c>
      <c r="P36" s="116">
        <v>8072.0992869743395</v>
      </c>
      <c r="Q36" s="139">
        <v>8406.8838140126936</v>
      </c>
      <c r="R36" s="115">
        <v>8494.0825150463716</v>
      </c>
    </row>
    <row r="37" spans="2:18" s="13" customFormat="1" ht="24.9" customHeight="1">
      <c r="B37" s="16" t="s">
        <v>55</v>
      </c>
      <c r="C37" s="135">
        <v>3</v>
      </c>
      <c r="D37" s="136">
        <v>3</v>
      </c>
      <c r="E37" s="135">
        <v>3</v>
      </c>
      <c r="F37" s="136">
        <v>3</v>
      </c>
      <c r="G37" s="135">
        <v>3</v>
      </c>
      <c r="H37" s="105"/>
      <c r="I37" s="138">
        <v>3</v>
      </c>
      <c r="J37" s="135">
        <v>3</v>
      </c>
      <c r="K37" s="136">
        <v>3</v>
      </c>
      <c r="L37" s="113">
        <v>3</v>
      </c>
      <c r="M37" s="136">
        <v>3</v>
      </c>
      <c r="N37" s="113">
        <v>3.2189999999999999</v>
      </c>
      <c r="O37" s="136">
        <v>3.23</v>
      </c>
      <c r="P37" s="113">
        <v>4.1952275808654402</v>
      </c>
      <c r="Q37" s="136">
        <v>5.9239874718952494</v>
      </c>
      <c r="R37" s="112">
        <v>5.88585531955004</v>
      </c>
    </row>
    <row r="38" spans="2:18" s="13" customFormat="1" ht="24.9" customHeight="1">
      <c r="B38" s="47" t="s">
        <v>50</v>
      </c>
      <c r="C38" s="43">
        <f>110111.801</f>
        <v>110111.80100000001</v>
      </c>
      <c r="D38" s="43">
        <v>119152.399</v>
      </c>
      <c r="E38" s="43">
        <v>120392.92600000001</v>
      </c>
      <c r="F38" s="43">
        <v>125065.912</v>
      </c>
      <c r="G38" s="46">
        <v>128384.77899999999</v>
      </c>
      <c r="H38" s="63"/>
      <c r="I38" s="115">
        <v>128346.56</v>
      </c>
      <c r="J38" s="46">
        <v>132900</v>
      </c>
      <c r="K38" s="48">
        <v>134920.302</v>
      </c>
      <c r="L38" s="115">
        <v>147409.266</v>
      </c>
      <c r="M38" s="48">
        <v>157142</v>
      </c>
      <c r="N38" s="115">
        <v>164738.948</v>
      </c>
      <c r="O38" s="48">
        <f>SUM(O27:O37)</f>
        <v>169375.77100000001</v>
      </c>
      <c r="P38" s="48">
        <f>SUM(P27:P37)</f>
        <v>174915.3041277552</v>
      </c>
      <c r="Q38" s="48">
        <f>SUM(Q27:Q37)</f>
        <v>179281.44141468458</v>
      </c>
      <c r="R38" s="48">
        <f>SUM(R27:R37)</f>
        <v>182397.11437036595</v>
      </c>
    </row>
    <row r="39" spans="2:18" s="38" customFormat="1" ht="19.95" customHeight="1">
      <c r="B39" s="100"/>
      <c r="C39" s="101"/>
      <c r="D39" s="101"/>
      <c r="E39" s="101"/>
      <c r="F39" s="101"/>
      <c r="G39" s="101"/>
      <c r="H39" s="64"/>
      <c r="I39" s="101"/>
      <c r="J39" s="101"/>
      <c r="K39" s="101"/>
      <c r="L39" s="101"/>
      <c r="M39" s="101"/>
    </row>
    <row r="40" spans="2:18">
      <c r="H40" s="68"/>
    </row>
    <row r="41" spans="2:18">
      <c r="H41" s="68"/>
    </row>
    <row r="42" spans="2:18">
      <c r="H42" s="68"/>
    </row>
    <row r="43" spans="2:18">
      <c r="H43" s="68"/>
    </row>
    <row r="47" spans="2:18">
      <c r="E47" s="36"/>
    </row>
    <row r="48" spans="2:18">
      <c r="E48" s="36"/>
    </row>
    <row r="49" spans="5:5">
      <c r="E49" s="14"/>
    </row>
    <row r="50" spans="5:5">
      <c r="E50" s="36"/>
    </row>
    <row r="51" spans="5:5">
      <c r="E51" s="36"/>
    </row>
    <row r="52" spans="5:5">
      <c r="E52" s="36"/>
    </row>
  </sheetData>
  <mergeCells count="2">
    <mergeCell ref="C5:G5"/>
    <mergeCell ref="I5:R5"/>
  </mergeCells>
  <printOptions horizontalCentered="1" verticalCentered="1"/>
  <pageMargins left="0.23622047244094491" right="0.23622047244094491" top="0.35433070866141736" bottom="0.35433070866141736" header="0.31496062992125984" footer="0.31496062992125984"/>
  <pageSetup paperSize="9"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2"/>
  <sheetViews>
    <sheetView showGridLines="0" tabSelected="1" zoomScaleNormal="100" workbookViewId="0">
      <selection activeCell="P20" sqref="P20"/>
    </sheetView>
  </sheetViews>
  <sheetFormatPr baseColWidth="10" defaultColWidth="12.5546875" defaultRowHeight="12.75" customHeight="1" zeroHeight="1"/>
  <cols>
    <col min="1" max="1" width="2.6640625" style="5" customWidth="1"/>
    <col min="2" max="2" width="51.109375" style="5" customWidth="1"/>
    <col min="3" max="11" width="8.6640625" style="5" customWidth="1"/>
    <col min="12" max="16" width="8.88671875" style="5" customWidth="1"/>
    <col min="17" max="21" width="11.88671875" style="5" customWidth="1"/>
    <col min="22" max="16384" width="12.5546875" style="5"/>
  </cols>
  <sheetData>
    <row r="1" spans="1:16" ht="19.95" customHeight="1">
      <c r="A1" s="1"/>
      <c r="B1" s="1"/>
      <c r="C1" s="1"/>
    </row>
    <row r="2" spans="1:16" ht="19.95" customHeight="1">
      <c r="A2" s="1"/>
      <c r="B2" s="1"/>
      <c r="C2" s="1"/>
    </row>
    <row r="3" spans="1:16" ht="19.95" customHeight="1">
      <c r="A3" s="1"/>
      <c r="B3" s="1"/>
      <c r="C3" s="1"/>
    </row>
    <row r="4" spans="1:16" ht="35.1" customHeight="1">
      <c r="B4" s="175" t="s">
        <v>44</v>
      </c>
      <c r="C4" s="175"/>
      <c r="D4" s="176"/>
    </row>
    <row r="5" spans="1:16" ht="30" customHeight="1">
      <c r="B5" s="9" t="s">
        <v>20</v>
      </c>
      <c r="C5" s="29">
        <v>42339</v>
      </c>
      <c r="D5" s="29">
        <v>42522</v>
      </c>
      <c r="E5" s="29">
        <v>42705</v>
      </c>
      <c r="F5" s="29">
        <v>42887</v>
      </c>
      <c r="G5" s="29">
        <v>43070</v>
      </c>
      <c r="H5" s="29">
        <v>43252</v>
      </c>
      <c r="I5" s="29">
        <v>43435</v>
      </c>
      <c r="J5" s="29">
        <v>43617</v>
      </c>
      <c r="K5" s="29">
        <v>43800</v>
      </c>
      <c r="L5" s="29">
        <v>43983</v>
      </c>
      <c r="M5" s="29">
        <v>44166</v>
      </c>
      <c r="N5" s="29">
        <v>44348</v>
      </c>
      <c r="O5" s="29">
        <v>44531</v>
      </c>
      <c r="P5" s="29">
        <v>44713</v>
      </c>
    </row>
    <row r="6" spans="1:16" s="30" customFormat="1" ht="15" customHeight="1">
      <c r="A6" s="107"/>
      <c r="B6" s="108"/>
      <c r="C6" s="109"/>
      <c r="D6" s="109"/>
      <c r="E6" s="109"/>
      <c r="F6" s="109"/>
      <c r="G6" s="109"/>
      <c r="H6" s="109"/>
      <c r="I6" s="109"/>
      <c r="J6" s="109"/>
      <c r="K6" s="109"/>
      <c r="L6" s="109"/>
      <c r="M6" s="109"/>
      <c r="N6" s="109"/>
      <c r="O6" s="109"/>
      <c r="P6" s="109"/>
    </row>
    <row r="7" spans="1:16" ht="24.9" customHeight="1">
      <c r="B7" s="92" t="s">
        <v>43</v>
      </c>
      <c r="C7" s="93"/>
      <c r="D7" s="94"/>
      <c r="E7" s="94"/>
      <c r="F7" s="94"/>
      <c r="G7" s="94"/>
      <c r="H7" s="94"/>
      <c r="I7" s="94"/>
      <c r="J7" s="94"/>
      <c r="K7" s="94"/>
      <c r="L7" s="94"/>
      <c r="M7" s="94"/>
      <c r="N7" s="94"/>
      <c r="O7" s="94"/>
      <c r="P7" s="94"/>
    </row>
    <row r="8" spans="1:16" ht="24.9" customHeight="1">
      <c r="B8" s="19" t="s">
        <v>42</v>
      </c>
      <c r="C8" s="140">
        <v>4689</v>
      </c>
      <c r="D8" s="20">
        <v>4797</v>
      </c>
      <c r="E8" s="140">
        <v>4850</v>
      </c>
      <c r="F8" s="20">
        <v>5209</v>
      </c>
      <c r="G8" s="140">
        <v>5294</v>
      </c>
      <c r="H8" s="20">
        <v>5636</v>
      </c>
      <c r="I8" s="140">
        <v>5639</v>
      </c>
      <c r="J8" s="21">
        <f>J9+34</f>
        <v>6022</v>
      </c>
      <c r="K8" s="140">
        <v>6199</v>
      </c>
      <c r="L8" s="21">
        <v>6460</v>
      </c>
      <c r="M8" s="140">
        <v>6767</v>
      </c>
      <c r="N8" s="21">
        <f>+N9+11.225</f>
        <v>7085.2250000000004</v>
      </c>
      <c r="O8" s="140">
        <v>7319</v>
      </c>
      <c r="P8" s="21">
        <v>7231</v>
      </c>
    </row>
    <row r="9" spans="1:16" ht="24.9" customHeight="1">
      <c r="B9" s="22" t="s">
        <v>39</v>
      </c>
      <c r="C9" s="141">
        <v>4689</v>
      </c>
      <c r="D9" s="23">
        <v>4796</v>
      </c>
      <c r="E9" s="141">
        <v>4850</v>
      </c>
      <c r="F9" s="23">
        <v>5196</v>
      </c>
      <c r="G9" s="141">
        <f>G8</f>
        <v>5294</v>
      </c>
      <c r="H9" s="23">
        <v>5590</v>
      </c>
      <c r="I9" s="141">
        <v>5594</v>
      </c>
      <c r="J9" s="24">
        <v>5988</v>
      </c>
      <c r="K9" s="141">
        <v>6164</v>
      </c>
      <c r="L9" s="24">
        <v>6437</v>
      </c>
      <c r="M9" s="141">
        <v>6744</v>
      </c>
      <c r="N9" s="24">
        <v>7074</v>
      </c>
      <c r="O9" s="141">
        <v>7308</v>
      </c>
      <c r="P9" s="24">
        <v>7231</v>
      </c>
    </row>
    <row r="10" spans="1:16" ht="24.9" customHeight="1">
      <c r="B10" s="22" t="s">
        <v>35</v>
      </c>
      <c r="C10" s="141">
        <v>80</v>
      </c>
      <c r="D10" s="23">
        <v>508</v>
      </c>
      <c r="E10" s="141">
        <v>401</v>
      </c>
      <c r="F10" s="23">
        <v>835</v>
      </c>
      <c r="G10" s="141">
        <v>845</v>
      </c>
      <c r="H10" s="23">
        <v>694</v>
      </c>
      <c r="I10" s="141">
        <v>688</v>
      </c>
      <c r="J10" s="24">
        <v>1506</v>
      </c>
      <c r="K10" s="141">
        <v>1852</v>
      </c>
      <c r="L10" s="24">
        <v>1865</v>
      </c>
      <c r="M10" s="141">
        <v>1877</v>
      </c>
      <c r="N10" s="24">
        <v>1834.4369999999999</v>
      </c>
      <c r="O10" s="141">
        <f>O11-O8</f>
        <v>1789</v>
      </c>
      <c r="P10" s="24">
        <f>P11-P8</f>
        <v>1706</v>
      </c>
    </row>
    <row r="11" spans="1:16" ht="24.9" customHeight="1">
      <c r="B11" s="22" t="s">
        <v>41</v>
      </c>
      <c r="C11" s="141">
        <v>4769</v>
      </c>
      <c r="D11" s="23">
        <v>5304</v>
      </c>
      <c r="E11" s="141">
        <v>5251</v>
      </c>
      <c r="F11" s="23">
        <v>6043</v>
      </c>
      <c r="G11" s="141">
        <v>6139</v>
      </c>
      <c r="H11" s="23">
        <v>6330</v>
      </c>
      <c r="I11" s="141">
        <v>6327</v>
      </c>
      <c r="J11" s="24">
        <v>7528</v>
      </c>
      <c r="K11" s="141">
        <v>8051</v>
      </c>
      <c r="L11" s="24">
        <f>L8+L10</f>
        <v>8325</v>
      </c>
      <c r="M11" s="141">
        <v>8643</v>
      </c>
      <c r="N11" s="24">
        <v>8919</v>
      </c>
      <c r="O11" s="141">
        <v>9108</v>
      </c>
      <c r="P11" s="24">
        <v>8937</v>
      </c>
    </row>
    <row r="12" spans="1:16" ht="24.9" customHeight="1">
      <c r="B12" s="81" t="s">
        <v>40</v>
      </c>
      <c r="C12" s="142">
        <v>29606.653999999999</v>
      </c>
      <c r="D12" s="98">
        <v>31390.111170339998</v>
      </c>
      <c r="E12" s="142">
        <v>31739.566999999999</v>
      </c>
      <c r="F12" s="98">
        <v>30831.937027880002</v>
      </c>
      <c r="G12" s="142">
        <v>28585.634999999998</v>
      </c>
      <c r="H12" s="98">
        <v>30465.85563473</v>
      </c>
      <c r="I12" s="142">
        <v>32019.694</v>
      </c>
      <c r="J12" s="99">
        <v>34131</v>
      </c>
      <c r="K12" s="142">
        <v>37614</v>
      </c>
      <c r="L12" s="99">
        <v>38383</v>
      </c>
      <c r="M12" s="142">
        <v>40040</v>
      </c>
      <c r="N12" s="99">
        <v>41311</v>
      </c>
      <c r="O12" s="142">
        <v>43077</v>
      </c>
      <c r="P12" s="99">
        <v>43924</v>
      </c>
    </row>
    <row r="13" spans="1:16" s="30" customFormat="1" ht="15" customHeight="1">
      <c r="B13" s="88"/>
      <c r="C13" s="89"/>
      <c r="D13" s="110"/>
      <c r="E13" s="89"/>
      <c r="F13" s="111"/>
      <c r="G13" s="89"/>
      <c r="H13" s="89"/>
      <c r="I13" s="89"/>
      <c r="J13" s="89"/>
      <c r="K13" s="89"/>
      <c r="L13" s="89"/>
      <c r="M13" s="89"/>
      <c r="N13" s="89"/>
      <c r="O13" s="89"/>
      <c r="P13" s="89"/>
    </row>
    <row r="14" spans="1:16" ht="24.9" customHeight="1">
      <c r="B14" s="92" t="s">
        <v>59</v>
      </c>
      <c r="C14" s="95"/>
      <c r="D14" s="96"/>
      <c r="E14" s="97"/>
      <c r="F14" s="96"/>
      <c r="G14" s="97"/>
      <c r="H14" s="96"/>
      <c r="I14" s="97"/>
      <c r="J14" s="97"/>
      <c r="K14" s="97"/>
      <c r="L14" s="97"/>
      <c r="M14" s="97"/>
      <c r="N14" s="97"/>
      <c r="O14" s="97"/>
      <c r="P14" s="97"/>
    </row>
    <row r="15" spans="1:16" ht="24.9" customHeight="1">
      <c r="B15" s="22" t="s">
        <v>36</v>
      </c>
      <c r="C15" s="143">
        <f t="shared" ref="C15:K15" si="0">C9/C12</f>
        <v>0.15837655953962243</v>
      </c>
      <c r="D15" s="26">
        <f t="shared" si="0"/>
        <v>0.15278697083849968</v>
      </c>
      <c r="E15" s="143">
        <f t="shared" si="0"/>
        <v>0.1528061173613364</v>
      </c>
      <c r="F15" s="26">
        <f t="shared" si="0"/>
        <v>0.16852655074189726</v>
      </c>
      <c r="G15" s="143">
        <f t="shared" si="0"/>
        <v>0.18519791496673069</v>
      </c>
      <c r="H15" s="26">
        <f t="shared" si="0"/>
        <v>0.18348409665631046</v>
      </c>
      <c r="I15" s="143">
        <f t="shared" si="0"/>
        <v>0.17470498000386886</v>
      </c>
      <c r="J15" s="26">
        <f t="shared" si="0"/>
        <v>0.17544168058363366</v>
      </c>
      <c r="K15" s="143">
        <f t="shared" si="0"/>
        <v>0.16387515286861276</v>
      </c>
      <c r="L15" s="26">
        <f>L9/L12</f>
        <v>0.16770445249198865</v>
      </c>
      <c r="M15" s="143">
        <v>0.16800000000000001</v>
      </c>
      <c r="N15" s="26">
        <f>N9/N12</f>
        <v>0.17123768487811963</v>
      </c>
      <c r="O15" s="143">
        <v>0.17</v>
      </c>
      <c r="P15" s="26">
        <f>P9/P12</f>
        <v>0.16462526181586376</v>
      </c>
    </row>
    <row r="16" spans="1:16" ht="24.9" customHeight="1">
      <c r="B16" s="22" t="s">
        <v>37</v>
      </c>
      <c r="C16" s="143">
        <f t="shared" ref="C16:K16" si="1">C8/C12</f>
        <v>0.15837655953962243</v>
      </c>
      <c r="D16" s="26">
        <f t="shared" si="1"/>
        <v>0.15281882800506316</v>
      </c>
      <c r="E16" s="143">
        <f t="shared" si="1"/>
        <v>0.1528061173613364</v>
      </c>
      <c r="F16" s="26">
        <f t="shared" si="1"/>
        <v>0.16894819145776421</v>
      </c>
      <c r="G16" s="143">
        <f t="shared" si="1"/>
        <v>0.18519791496673069</v>
      </c>
      <c r="H16" s="26">
        <f t="shared" si="1"/>
        <v>0.18499398367709585</v>
      </c>
      <c r="I16" s="143">
        <f t="shared" si="1"/>
        <v>0.1761103650771928</v>
      </c>
      <c r="J16" s="26">
        <f t="shared" si="1"/>
        <v>0.1764378424306349</v>
      </c>
      <c r="K16" s="143">
        <f t="shared" si="1"/>
        <v>0.16480565746796405</v>
      </c>
      <c r="L16" s="26">
        <f>L8/L12</f>
        <v>0.16830367610660971</v>
      </c>
      <c r="M16" s="143">
        <v>0.16900000000000001</v>
      </c>
      <c r="N16" s="26">
        <f>N8/N12</f>
        <v>0.17150940427489048</v>
      </c>
      <c r="O16" s="143">
        <f>O8/O12</f>
        <v>0.16990505374097548</v>
      </c>
      <c r="P16" s="26">
        <f>P8/P12</f>
        <v>0.16462526181586376</v>
      </c>
    </row>
    <row r="17" spans="2:16" ht="24.9" customHeight="1">
      <c r="B17" s="18" t="s">
        <v>38</v>
      </c>
      <c r="C17" s="144">
        <f t="shared" ref="C17:K17" si="2">C11/C12</f>
        <v>0.16107865481860936</v>
      </c>
      <c r="D17" s="27">
        <f t="shared" si="2"/>
        <v>0.16897041145275277</v>
      </c>
      <c r="E17" s="144">
        <f t="shared" si="2"/>
        <v>0.16544019015760361</v>
      </c>
      <c r="F17" s="27">
        <f t="shared" si="2"/>
        <v>0.19599806507568998</v>
      </c>
      <c r="G17" s="144">
        <f t="shared" si="2"/>
        <v>0.21475821684562896</v>
      </c>
      <c r="H17" s="27">
        <f t="shared" si="2"/>
        <v>0.20777358351242312</v>
      </c>
      <c r="I17" s="144">
        <f t="shared" si="2"/>
        <v>0.19759714130934544</v>
      </c>
      <c r="J17" s="27">
        <f t="shared" si="2"/>
        <v>0.22056195247722013</v>
      </c>
      <c r="K17" s="144">
        <f t="shared" si="2"/>
        <v>0.21404264369649598</v>
      </c>
      <c r="L17" s="27">
        <f>L11/L12</f>
        <v>0.21689289529218664</v>
      </c>
      <c r="M17" s="144">
        <v>0.216</v>
      </c>
      <c r="N17" s="27">
        <f>N11/N12</f>
        <v>0.21589891312241291</v>
      </c>
      <c r="O17" s="144">
        <f>O11/O12</f>
        <v>0.211435336722613</v>
      </c>
      <c r="P17" s="27">
        <f>P11/P12</f>
        <v>0.20346507604043348</v>
      </c>
    </row>
    <row r="18" spans="2:16" s="30" customFormat="1" ht="15" customHeight="1">
      <c r="B18" s="88"/>
      <c r="C18" s="89"/>
      <c r="D18" s="89"/>
      <c r="E18" s="89"/>
      <c r="F18" s="89"/>
      <c r="G18" s="89"/>
      <c r="H18" s="89"/>
      <c r="I18" s="89"/>
      <c r="J18" s="89"/>
      <c r="K18" s="89"/>
      <c r="L18" s="89"/>
      <c r="M18" s="89"/>
      <c r="N18" s="89"/>
      <c r="O18" s="89"/>
      <c r="P18" s="89"/>
    </row>
    <row r="19" spans="2:16" ht="24.9" customHeight="1">
      <c r="B19" s="92" t="s">
        <v>60</v>
      </c>
      <c r="C19" s="95"/>
      <c r="D19" s="96"/>
      <c r="E19" s="97"/>
      <c r="F19" s="96"/>
      <c r="G19" s="97"/>
      <c r="H19" s="96"/>
      <c r="I19" s="97"/>
      <c r="J19" s="97"/>
      <c r="K19" s="97"/>
      <c r="L19" s="97"/>
      <c r="M19" s="97"/>
      <c r="N19" s="97"/>
      <c r="O19" s="97"/>
      <c r="P19" s="97"/>
    </row>
    <row r="20" spans="2:16" ht="24.9" customHeight="1">
      <c r="B20" s="22" t="s">
        <v>61</v>
      </c>
      <c r="C20" s="145">
        <v>6.5000000000000002E-2</v>
      </c>
      <c r="D20" s="25">
        <v>6.7000000000000004E-2</v>
      </c>
      <c r="E20" s="143">
        <v>6.2E-2</v>
      </c>
      <c r="F20" s="25">
        <v>6.5000000000000002E-2</v>
      </c>
      <c r="G20" s="143">
        <v>6.4000000000000001E-2</v>
      </c>
      <c r="H20" s="25">
        <v>6.0999999999999999E-2</v>
      </c>
      <c r="I20" s="143">
        <v>6.3E-2</v>
      </c>
      <c r="J20" s="26">
        <v>6.7000000000000004E-2</v>
      </c>
      <c r="K20" s="143">
        <v>6.3E-2</v>
      </c>
      <c r="L20" s="26">
        <v>5.8999999999999997E-2</v>
      </c>
      <c r="M20" s="143">
        <v>6.8000000000000005E-2</v>
      </c>
      <c r="N20" s="26">
        <v>7.0000000000000007E-2</v>
      </c>
      <c r="O20" s="143">
        <v>7.1999999999999995E-2</v>
      </c>
      <c r="P20" s="26">
        <v>6.3E-2</v>
      </c>
    </row>
    <row r="21" spans="2:16" ht="12.75" customHeight="1">
      <c r="B21" s="12"/>
      <c r="C21" s="12"/>
      <c r="D21" s="11"/>
      <c r="E21" s="11"/>
      <c r="F21" s="11"/>
      <c r="G21" s="11"/>
      <c r="H21" s="11"/>
      <c r="I21" s="11"/>
      <c r="J21" s="11"/>
      <c r="K21" s="11"/>
    </row>
    <row r="22" spans="2:16" s="106" customFormat="1" ht="84.75" customHeight="1">
      <c r="B22" s="177" t="s">
        <v>68</v>
      </c>
      <c r="C22" s="177"/>
      <c r="D22" s="177"/>
      <c r="E22" s="177"/>
      <c r="F22" s="177"/>
      <c r="G22" s="177"/>
      <c r="H22" s="177"/>
      <c r="I22" s="177"/>
      <c r="J22" s="177"/>
      <c r="K22" s="177"/>
      <c r="L22" s="177"/>
      <c r="M22" s="177"/>
      <c r="N22" s="177"/>
    </row>
    <row r="23" spans="2:16" ht="12.75" customHeight="1"/>
    <row r="24" spans="2:16" ht="12.75" customHeight="1"/>
    <row r="25" spans="2:16" ht="12.75" customHeight="1"/>
    <row r="26" spans="2:16" ht="12.75" customHeight="1"/>
    <row r="27" spans="2:16" ht="12.75" customHeight="1"/>
    <row r="28" spans="2:16" ht="12.75" customHeight="1"/>
    <row r="29" spans="2:16" ht="12.75" customHeight="1"/>
    <row r="30" spans="2:16" ht="12.75" customHeight="1"/>
    <row r="31" spans="2:16" ht="12.75" customHeight="1"/>
    <row r="32" spans="2:16"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mergeCells count="2">
    <mergeCell ref="B4:D4"/>
    <mergeCell ref="B22:N22"/>
  </mergeCells>
  <printOptions horizontalCentered="1" verticalCentered="1"/>
  <pageMargins left="0.23622047244094491" right="0.23622047244094491" top="0.35433070866141736" bottom="0.35433070866141736" header="0.31496062992125984" footer="0.31496062992125984"/>
  <pageSetup paperSize="9" scale="97" orientation="landscape" r:id="rId1"/>
  <cellWatches>
    <cellWatch r="B5"/>
    <cellWatch r="I5"/>
    <cellWatch r="G5"/>
    <cellWatch r="E5"/>
    <cellWatch r="B8"/>
    <cellWatch r="I8"/>
    <cellWatch r="G8"/>
    <cellWatch r="E8"/>
    <cellWatch r="B9"/>
    <cellWatch r="I9"/>
    <cellWatch r="G9"/>
    <cellWatch r="E9"/>
    <cellWatch r="B10"/>
    <cellWatch r="I10"/>
    <cellWatch r="G10"/>
    <cellWatch r="E10"/>
    <cellWatch r="B11"/>
    <cellWatch r="I11"/>
    <cellWatch r="G11"/>
    <cellWatch r="E11"/>
    <cellWatch r="B12"/>
    <cellWatch r="I12"/>
    <cellWatch r="E12"/>
    <cellWatch r="G12"/>
    <cellWatch r="B14"/>
    <cellWatch r="I14"/>
    <cellWatch r="G14"/>
    <cellWatch r="E14"/>
    <cellWatch r="B15"/>
    <cellWatch r="I15"/>
    <cellWatch r="G15"/>
    <cellWatch r="E15"/>
    <cellWatch r="B16"/>
    <cellWatch r="I16"/>
    <cellWatch r="G16"/>
    <cellWatch r="E16"/>
    <cellWatch r="B17"/>
    <cellWatch r="I17"/>
    <cellWatch r="G17"/>
    <cellWatch r="E17"/>
  </cellWatch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Intro - Avertissement</vt:lpstr>
      <vt:lpstr>CM Arkéa - Compte de résultat</vt:lpstr>
      <vt:lpstr>CM Arkéa - Bilan</vt:lpstr>
      <vt:lpstr>CM Arkéa - Capital</vt:lpstr>
      <vt:lpstr>'CM Arkéa - Bilan'!Zone_d_impression</vt:lpstr>
      <vt:lpstr>'CM Arkéa - Capital'!Zone_d_impression</vt:lpstr>
      <vt:lpstr>'Intro - Avertissement'!Zone_d_impression</vt:lpstr>
    </vt:vector>
  </TitlesOfParts>
  <Company>Credit Mutuel ARKEA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Groupe Arkéa - Données semestrielles</dc:subject>
  <dc:creator>ICF</dc:creator>
  <cp:lastModifiedBy>LE BRIS RONAN</cp:lastModifiedBy>
  <cp:lastPrinted>2021-02-18T20:31:10Z</cp:lastPrinted>
  <dcterms:created xsi:type="dcterms:W3CDTF">2019-07-16T13:32:44Z</dcterms:created>
  <dcterms:modified xsi:type="dcterms:W3CDTF">2024-02-26T13:24:34Z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